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0" windowWidth="14220" windowHeight="14220"/>
  </bookViews>
  <sheets>
    <sheet name="KEROSAMP" sheetId="1" r:id="rId1"/>
    <sheet name="ANNUAL" sheetId="2" r:id="rId2"/>
  </sheets>
  <calcPr calcId="145621"/>
</workbook>
</file>

<file path=xl/calcChain.xml><?xml version="1.0" encoding="utf-8"?>
<calcChain xmlns="http://schemas.openxmlformats.org/spreadsheetml/2006/main">
  <c r="H148" i="1" l="1"/>
  <c r="G148" i="1"/>
  <c r="F148" i="1"/>
  <c r="E148" i="1"/>
  <c r="D148" i="1"/>
  <c r="C148" i="1"/>
  <c r="H147" i="1"/>
  <c r="G147" i="1"/>
  <c r="F147" i="1"/>
  <c r="E147" i="1"/>
  <c r="D147" i="1"/>
  <c r="C147" i="1"/>
  <c r="H146" i="1"/>
  <c r="G146" i="1"/>
  <c r="F146" i="1"/>
  <c r="E146" i="1"/>
  <c r="D146" i="1"/>
  <c r="C146" i="1"/>
  <c r="H145" i="1"/>
  <c r="G145" i="1"/>
  <c r="F145" i="1"/>
  <c r="E145" i="1"/>
  <c r="D145" i="1"/>
  <c r="C145" i="1"/>
  <c r="H144" i="1"/>
  <c r="G144" i="1"/>
  <c r="F144" i="1"/>
  <c r="E144" i="1"/>
  <c r="D144" i="1"/>
  <c r="C144" i="1"/>
  <c r="H143" i="1"/>
  <c r="G143" i="1"/>
  <c r="F143" i="1"/>
  <c r="E143" i="1"/>
  <c r="D143" i="1"/>
  <c r="C143" i="1"/>
  <c r="H142" i="1"/>
  <c r="G142" i="1"/>
  <c r="F142" i="1"/>
  <c r="E142" i="1"/>
  <c r="D142" i="1"/>
  <c r="C142" i="1"/>
  <c r="H141" i="1"/>
  <c r="G141" i="1"/>
  <c r="F141" i="1"/>
  <c r="E141" i="1"/>
  <c r="D141" i="1"/>
  <c r="C141" i="1"/>
  <c r="H140" i="1"/>
  <c r="G140" i="1"/>
  <c r="F140" i="1"/>
  <c r="E140" i="1"/>
  <c r="D140" i="1"/>
  <c r="C140" i="1"/>
  <c r="H139" i="1"/>
  <c r="G139" i="1"/>
  <c r="F139" i="1"/>
  <c r="E139" i="1"/>
  <c r="D139" i="1"/>
  <c r="C139" i="1"/>
  <c r="H138" i="1"/>
  <c r="G138" i="1"/>
  <c r="F138" i="1"/>
  <c r="E138" i="1"/>
  <c r="D138" i="1"/>
  <c r="C138" i="1"/>
  <c r="H137" i="1"/>
  <c r="G137" i="1"/>
  <c r="F137" i="1"/>
  <c r="E137" i="1"/>
  <c r="D137" i="1"/>
  <c r="C137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H136" i="1"/>
  <c r="G136" i="1"/>
  <c r="F136" i="1"/>
  <c r="E136" i="1"/>
  <c r="D136" i="1"/>
  <c r="C136" i="1"/>
  <c r="H135" i="1"/>
  <c r="G135" i="1"/>
  <c r="F135" i="1"/>
  <c r="E135" i="1"/>
  <c r="D135" i="1"/>
  <c r="C135" i="1"/>
  <c r="H134" i="1"/>
  <c r="G134" i="1"/>
  <c r="F134" i="1"/>
  <c r="E134" i="1"/>
  <c r="D134" i="1"/>
  <c r="C134" i="1"/>
  <c r="H133" i="1"/>
  <c r="G133" i="1"/>
  <c r="F133" i="1"/>
  <c r="E133" i="1"/>
  <c r="D133" i="1"/>
  <c r="C133" i="1"/>
  <c r="H132" i="1"/>
  <c r="G132" i="1"/>
  <c r="F132" i="1"/>
  <c r="E132" i="1"/>
  <c r="D132" i="1"/>
  <c r="C132" i="1"/>
  <c r="H131" i="1"/>
  <c r="G131" i="1"/>
  <c r="F131" i="1"/>
  <c r="E131" i="1"/>
  <c r="D131" i="1"/>
  <c r="C131" i="1"/>
  <c r="H130" i="1"/>
  <c r="G130" i="1"/>
  <c r="F130" i="1"/>
  <c r="E130" i="1"/>
  <c r="D130" i="1"/>
  <c r="C130" i="1"/>
  <c r="H129" i="1"/>
  <c r="G129" i="1"/>
  <c r="F129" i="1"/>
  <c r="E129" i="1"/>
  <c r="D129" i="1"/>
  <c r="C129" i="1"/>
  <c r="H128" i="1"/>
  <c r="G128" i="1"/>
  <c r="F128" i="1"/>
  <c r="E128" i="1"/>
  <c r="D128" i="1"/>
  <c r="C128" i="1"/>
  <c r="H127" i="1"/>
  <c r="G127" i="1"/>
  <c r="F127" i="1"/>
  <c r="E127" i="1"/>
  <c r="D127" i="1"/>
  <c r="C127" i="1"/>
  <c r="H126" i="1"/>
  <c r="G126" i="1"/>
  <c r="F126" i="1"/>
  <c r="E126" i="1"/>
  <c r="D126" i="1"/>
  <c r="C126" i="1"/>
  <c r="H125" i="1"/>
  <c r="G125" i="1"/>
  <c r="F125" i="1"/>
  <c r="E125" i="1"/>
  <c r="D125" i="1"/>
  <c r="C125" i="1"/>
  <c r="H124" i="1"/>
  <c r="G124" i="1"/>
  <c r="F124" i="1"/>
  <c r="E124" i="1"/>
  <c r="D124" i="1"/>
  <c r="C124" i="1"/>
  <c r="H123" i="1"/>
  <c r="G123" i="1"/>
  <c r="F123" i="1"/>
  <c r="E123" i="1"/>
  <c r="D123" i="1"/>
  <c r="C123" i="1"/>
  <c r="H122" i="1"/>
  <c r="G122" i="1"/>
  <c r="F122" i="1"/>
  <c r="E122" i="1"/>
  <c r="D122" i="1"/>
  <c r="C122" i="1"/>
  <c r="H121" i="1"/>
  <c r="G121" i="1"/>
  <c r="F121" i="1"/>
  <c r="E121" i="1"/>
  <c r="D121" i="1"/>
  <c r="C121" i="1"/>
  <c r="H120" i="1"/>
  <c r="G120" i="1"/>
  <c r="F120" i="1"/>
  <c r="E120" i="1"/>
  <c r="D120" i="1"/>
  <c r="C120" i="1"/>
  <c r="H119" i="1"/>
  <c r="G119" i="1"/>
  <c r="F119" i="1"/>
  <c r="E119" i="1"/>
  <c r="D119" i="1"/>
  <c r="C119" i="1"/>
  <c r="H118" i="1"/>
  <c r="G118" i="1"/>
  <c r="F118" i="1"/>
  <c r="E118" i="1"/>
  <c r="D118" i="1"/>
  <c r="C118" i="1"/>
  <c r="H117" i="1"/>
  <c r="G117" i="1"/>
  <c r="F117" i="1"/>
  <c r="E117" i="1"/>
  <c r="D117" i="1"/>
  <c r="C117" i="1"/>
  <c r="H116" i="1"/>
  <c r="G116" i="1"/>
  <c r="F116" i="1"/>
  <c r="E116" i="1"/>
  <c r="D116" i="1"/>
  <c r="C116" i="1"/>
  <c r="H115" i="1"/>
  <c r="G115" i="1"/>
  <c r="F115" i="1"/>
  <c r="E115" i="1"/>
  <c r="D115" i="1"/>
  <c r="C115" i="1"/>
  <c r="H114" i="1"/>
  <c r="G114" i="1"/>
  <c r="F114" i="1"/>
  <c r="E114" i="1"/>
  <c r="D114" i="1"/>
  <c r="C114" i="1"/>
  <c r="H113" i="1"/>
  <c r="G113" i="1"/>
  <c r="F113" i="1"/>
  <c r="E113" i="1"/>
  <c r="D113" i="1"/>
  <c r="C113" i="1"/>
  <c r="H112" i="1"/>
  <c r="G112" i="1"/>
  <c r="F112" i="1"/>
  <c r="E112" i="1"/>
  <c r="D112" i="1"/>
  <c r="C112" i="1"/>
  <c r="H111" i="1"/>
  <c r="G111" i="1"/>
  <c r="F111" i="1"/>
  <c r="E111" i="1"/>
  <c r="D111" i="1"/>
  <c r="C111" i="1"/>
  <c r="H110" i="1"/>
  <c r="G110" i="1"/>
  <c r="F110" i="1"/>
  <c r="E110" i="1"/>
  <c r="D110" i="1"/>
  <c r="C110" i="1"/>
  <c r="H109" i="1"/>
  <c r="G109" i="1"/>
  <c r="F109" i="1"/>
  <c r="E109" i="1"/>
  <c r="D109" i="1"/>
  <c r="C109" i="1"/>
  <c r="H108" i="1"/>
  <c r="G108" i="1"/>
  <c r="F108" i="1"/>
  <c r="E108" i="1"/>
  <c r="D108" i="1"/>
  <c r="C108" i="1"/>
  <c r="H107" i="1"/>
  <c r="G107" i="1"/>
  <c r="F107" i="1"/>
  <c r="E107" i="1"/>
  <c r="D107" i="1"/>
  <c r="C107" i="1"/>
  <c r="H106" i="1"/>
  <c r="G106" i="1"/>
  <c r="F106" i="1"/>
  <c r="E106" i="1"/>
  <c r="D106" i="1"/>
  <c r="C106" i="1"/>
  <c r="H105" i="1"/>
  <c r="G105" i="1"/>
  <c r="F105" i="1"/>
  <c r="E105" i="1"/>
  <c r="D105" i="1"/>
  <c r="C105" i="1"/>
  <c r="H104" i="1"/>
  <c r="G104" i="1"/>
  <c r="F104" i="1"/>
  <c r="E104" i="1"/>
  <c r="D104" i="1"/>
  <c r="C104" i="1"/>
  <c r="H103" i="1"/>
  <c r="G103" i="1"/>
  <c r="F103" i="1"/>
  <c r="E103" i="1"/>
  <c r="D103" i="1"/>
  <c r="C103" i="1"/>
  <c r="H102" i="1"/>
  <c r="G102" i="1"/>
  <c r="F102" i="1"/>
  <c r="E102" i="1"/>
  <c r="D102" i="1"/>
  <c r="C102" i="1"/>
  <c r="H101" i="1"/>
  <c r="G101" i="1"/>
  <c r="F101" i="1"/>
  <c r="E101" i="1"/>
  <c r="D101" i="1"/>
  <c r="C101" i="1"/>
  <c r="H100" i="1"/>
  <c r="G100" i="1"/>
  <c r="F100" i="1"/>
  <c r="E100" i="1"/>
  <c r="D100" i="1"/>
  <c r="C100" i="1"/>
  <c r="H99" i="1"/>
  <c r="G99" i="1"/>
  <c r="F99" i="1"/>
  <c r="E99" i="1"/>
  <c r="D99" i="1"/>
  <c r="C99" i="1"/>
  <c r="H98" i="1"/>
  <c r="G98" i="1"/>
  <c r="F98" i="1"/>
  <c r="E98" i="1"/>
  <c r="D98" i="1"/>
  <c r="C98" i="1"/>
  <c r="H97" i="1"/>
  <c r="G97" i="1"/>
  <c r="F97" i="1"/>
  <c r="E97" i="1"/>
  <c r="D97" i="1"/>
  <c r="C97" i="1"/>
  <c r="H96" i="1"/>
  <c r="G96" i="1"/>
  <c r="F96" i="1"/>
  <c r="E96" i="1"/>
  <c r="D96" i="1"/>
  <c r="C96" i="1"/>
  <c r="H95" i="1"/>
  <c r="G95" i="1"/>
  <c r="F95" i="1"/>
  <c r="E95" i="1"/>
  <c r="D95" i="1"/>
  <c r="C95" i="1"/>
  <c r="H94" i="1"/>
  <c r="G94" i="1"/>
  <c r="F94" i="1"/>
  <c r="E94" i="1"/>
  <c r="D94" i="1"/>
  <c r="C94" i="1"/>
  <c r="H93" i="1"/>
  <c r="G93" i="1"/>
  <c r="F93" i="1"/>
  <c r="E93" i="1"/>
  <c r="D93" i="1"/>
  <c r="C93" i="1"/>
  <c r="H92" i="1"/>
  <c r="G92" i="1"/>
  <c r="F92" i="1"/>
  <c r="E92" i="1"/>
  <c r="D92" i="1"/>
  <c r="C92" i="1"/>
  <c r="H91" i="1"/>
  <c r="G91" i="1"/>
  <c r="F91" i="1"/>
  <c r="E91" i="1"/>
  <c r="D91" i="1"/>
  <c r="C91" i="1"/>
  <c r="H90" i="1"/>
  <c r="G90" i="1"/>
  <c r="F90" i="1"/>
  <c r="E90" i="1"/>
  <c r="D90" i="1"/>
  <c r="C90" i="1"/>
  <c r="H89" i="1"/>
  <c r="G89" i="1"/>
  <c r="F89" i="1"/>
  <c r="E89" i="1"/>
  <c r="D89" i="1"/>
  <c r="C89" i="1"/>
  <c r="H88" i="1"/>
  <c r="G88" i="1"/>
  <c r="F88" i="1"/>
  <c r="E88" i="1"/>
  <c r="D88" i="1"/>
  <c r="C88" i="1"/>
  <c r="H87" i="1"/>
  <c r="G87" i="1"/>
  <c r="F87" i="1"/>
  <c r="E87" i="1"/>
  <c r="D87" i="1"/>
  <c r="C87" i="1"/>
  <c r="H86" i="1"/>
  <c r="G86" i="1"/>
  <c r="F86" i="1"/>
  <c r="E86" i="1"/>
  <c r="D86" i="1"/>
  <c r="C86" i="1"/>
  <c r="H85" i="1"/>
  <c r="G85" i="1"/>
  <c r="F85" i="1"/>
  <c r="E85" i="1"/>
  <c r="D85" i="1"/>
  <c r="C85" i="1"/>
  <c r="H84" i="1"/>
  <c r="G84" i="1"/>
  <c r="F84" i="1"/>
  <c r="E84" i="1"/>
  <c r="D84" i="1"/>
  <c r="C84" i="1"/>
  <c r="H83" i="1"/>
  <c r="G83" i="1"/>
  <c r="F83" i="1"/>
  <c r="E83" i="1"/>
  <c r="D83" i="1"/>
  <c r="C83" i="1"/>
  <c r="H82" i="1"/>
  <c r="G82" i="1"/>
  <c r="F82" i="1"/>
  <c r="E82" i="1"/>
  <c r="D82" i="1"/>
  <c r="C82" i="1"/>
  <c r="H81" i="1"/>
  <c r="G81" i="1"/>
  <c r="F81" i="1"/>
  <c r="E81" i="1"/>
  <c r="D81" i="1"/>
  <c r="C81" i="1"/>
  <c r="H80" i="1"/>
  <c r="G80" i="1"/>
  <c r="F80" i="1"/>
  <c r="E80" i="1"/>
  <c r="D80" i="1"/>
  <c r="C80" i="1"/>
  <c r="H79" i="1"/>
  <c r="G79" i="1"/>
  <c r="F79" i="1"/>
  <c r="E79" i="1"/>
  <c r="D79" i="1"/>
  <c r="C79" i="1"/>
  <c r="H78" i="1"/>
  <c r="G78" i="1"/>
  <c r="F78" i="1"/>
  <c r="E78" i="1"/>
  <c r="D78" i="1"/>
  <c r="C78" i="1"/>
  <c r="H77" i="1"/>
  <c r="G77" i="1"/>
  <c r="F77" i="1"/>
  <c r="E77" i="1"/>
  <c r="D77" i="1"/>
  <c r="C77" i="1"/>
  <c r="H76" i="1"/>
  <c r="G76" i="1"/>
  <c r="F76" i="1"/>
  <c r="E76" i="1"/>
  <c r="D76" i="1"/>
  <c r="C76" i="1"/>
  <c r="H75" i="1"/>
  <c r="G75" i="1"/>
  <c r="F75" i="1"/>
  <c r="E75" i="1"/>
  <c r="D75" i="1"/>
  <c r="C75" i="1"/>
  <c r="H74" i="1"/>
  <c r="G74" i="1"/>
  <c r="F74" i="1"/>
  <c r="E74" i="1"/>
  <c r="D74" i="1"/>
  <c r="C74" i="1"/>
  <c r="H73" i="1"/>
  <c r="G73" i="1"/>
  <c r="F73" i="1"/>
  <c r="E73" i="1"/>
  <c r="D73" i="1"/>
  <c r="C73" i="1"/>
  <c r="H72" i="1"/>
  <c r="G72" i="1"/>
  <c r="F72" i="1"/>
  <c r="E72" i="1"/>
  <c r="D72" i="1"/>
  <c r="C72" i="1"/>
  <c r="H71" i="1"/>
  <c r="G71" i="1"/>
  <c r="F71" i="1"/>
  <c r="E71" i="1"/>
  <c r="D71" i="1"/>
  <c r="C71" i="1"/>
  <c r="H70" i="1"/>
  <c r="G70" i="1"/>
  <c r="F70" i="1"/>
  <c r="E70" i="1"/>
  <c r="D70" i="1"/>
  <c r="C70" i="1"/>
  <c r="H69" i="1"/>
  <c r="G69" i="1"/>
  <c r="F69" i="1"/>
  <c r="E69" i="1"/>
  <c r="D69" i="1"/>
  <c r="C69" i="1"/>
  <c r="H68" i="1"/>
  <c r="G68" i="1"/>
  <c r="F68" i="1"/>
  <c r="E68" i="1"/>
  <c r="D68" i="1"/>
  <c r="C68" i="1"/>
  <c r="H67" i="1"/>
  <c r="G67" i="1"/>
  <c r="F67" i="1"/>
  <c r="E67" i="1"/>
  <c r="D67" i="1"/>
  <c r="C67" i="1"/>
  <c r="H66" i="1"/>
  <c r="G66" i="1"/>
  <c r="F66" i="1"/>
  <c r="E66" i="1"/>
  <c r="D66" i="1"/>
  <c r="C66" i="1"/>
  <c r="H65" i="1"/>
  <c r="G65" i="1"/>
  <c r="F65" i="1"/>
  <c r="E65" i="1"/>
  <c r="D65" i="1"/>
  <c r="C65" i="1"/>
  <c r="H64" i="1"/>
  <c r="G64" i="1"/>
  <c r="F64" i="1"/>
  <c r="E64" i="1"/>
  <c r="D64" i="1"/>
  <c r="C64" i="1"/>
  <c r="H63" i="1"/>
  <c r="G63" i="1"/>
  <c r="F63" i="1"/>
  <c r="E63" i="1"/>
  <c r="D63" i="1"/>
  <c r="C63" i="1"/>
  <c r="H62" i="1"/>
  <c r="G62" i="1"/>
  <c r="F62" i="1"/>
  <c r="E62" i="1"/>
  <c r="D62" i="1"/>
  <c r="C62" i="1"/>
  <c r="H61" i="1"/>
  <c r="G61" i="1"/>
  <c r="F61" i="1"/>
  <c r="E61" i="1"/>
  <c r="D61" i="1"/>
  <c r="C61" i="1"/>
  <c r="H60" i="1"/>
  <c r="G60" i="1"/>
  <c r="F60" i="1"/>
  <c r="E60" i="1"/>
  <c r="D60" i="1"/>
  <c r="C60" i="1"/>
  <c r="H59" i="1"/>
  <c r="G59" i="1"/>
  <c r="F59" i="1"/>
  <c r="E59" i="1"/>
  <c r="D59" i="1"/>
  <c r="C59" i="1"/>
  <c r="H58" i="1"/>
  <c r="G58" i="1"/>
  <c r="F58" i="1"/>
  <c r="E58" i="1"/>
  <c r="D58" i="1"/>
  <c r="C58" i="1"/>
  <c r="H57" i="1"/>
  <c r="G57" i="1"/>
  <c r="F57" i="1"/>
  <c r="E57" i="1"/>
  <c r="D57" i="1"/>
  <c r="C57" i="1"/>
  <c r="H56" i="1"/>
  <c r="G56" i="1"/>
  <c r="F56" i="1"/>
  <c r="E56" i="1"/>
  <c r="D56" i="1"/>
  <c r="C56" i="1"/>
  <c r="H55" i="1"/>
  <c r="G55" i="1"/>
  <c r="F55" i="1"/>
  <c r="E55" i="1"/>
  <c r="D55" i="1"/>
  <c r="C55" i="1"/>
  <c r="H54" i="1"/>
  <c r="G54" i="1"/>
  <c r="F54" i="1"/>
  <c r="E54" i="1"/>
  <c r="D54" i="1"/>
  <c r="C54" i="1"/>
  <c r="H53" i="1"/>
  <c r="G53" i="1"/>
  <c r="F53" i="1"/>
  <c r="E53" i="1"/>
  <c r="D53" i="1"/>
  <c r="C53" i="1"/>
  <c r="H52" i="1"/>
  <c r="G52" i="1"/>
  <c r="F52" i="1"/>
  <c r="E52" i="1"/>
  <c r="D52" i="1"/>
  <c r="C52" i="1"/>
  <c r="H51" i="1"/>
  <c r="G51" i="1"/>
  <c r="F51" i="1"/>
  <c r="E51" i="1"/>
  <c r="D51" i="1"/>
  <c r="C51" i="1"/>
  <c r="H50" i="1"/>
  <c r="G50" i="1"/>
  <c r="F50" i="1"/>
  <c r="E50" i="1"/>
  <c r="D50" i="1"/>
  <c r="C50" i="1"/>
  <c r="H49" i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H7" i="1"/>
  <c r="G7" i="1"/>
  <c r="F7" i="1"/>
  <c r="E7" i="1"/>
  <c r="D7" i="1"/>
  <c r="C7" i="1"/>
  <c r="H6" i="1"/>
  <c r="G6" i="1"/>
  <c r="F6" i="1"/>
  <c r="E6" i="1"/>
  <c r="D6" i="1"/>
  <c r="C6" i="1"/>
  <c r="H5" i="1"/>
  <c r="G5" i="1"/>
  <c r="F5" i="1"/>
  <c r="E5" i="1"/>
  <c r="D5" i="1"/>
  <c r="C5" i="1"/>
  <c r="H4" i="1"/>
  <c r="G4" i="1"/>
  <c r="F4" i="1"/>
  <c r="E4" i="1"/>
  <c r="D4" i="1"/>
  <c r="C4" i="1"/>
  <c r="H3" i="1"/>
  <c r="G3" i="1"/>
  <c r="F3" i="1"/>
  <c r="E3" i="1"/>
  <c r="D3" i="1"/>
  <c r="C3" i="1"/>
  <c r="H2" i="1"/>
  <c r="G2" i="1"/>
  <c r="F2" i="1"/>
  <c r="E2" i="1"/>
  <c r="D2" i="1"/>
  <c r="C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C9" i="2"/>
  <c r="C8" i="2"/>
  <c r="C7" i="2"/>
  <c r="C6" i="2"/>
  <c r="C5" i="2"/>
  <c r="C4" i="2"/>
  <c r="B9" i="2"/>
  <c r="B8" i="2"/>
  <c r="B7" i="2"/>
  <c r="B6" i="2"/>
  <c r="B5" i="2"/>
  <c r="B4" i="2"/>
  <c r="C3" i="2"/>
  <c r="C2" i="2"/>
  <c r="B3" i="2"/>
  <c r="B2" i="2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</calcChain>
</file>

<file path=xl/sharedStrings.xml><?xml version="1.0" encoding="utf-8"?>
<sst xmlns="http://schemas.openxmlformats.org/spreadsheetml/2006/main" count="33" uniqueCount="33">
  <si>
    <t>TIMER</t>
    <phoneticPr fontId="2"/>
  </si>
  <si>
    <t>INC</t>
    <phoneticPr fontId="2"/>
  </si>
  <si>
    <t>POIL</t>
    <phoneticPr fontId="2"/>
  </si>
  <si>
    <t>PKRO</t>
    <phoneticPr fontId="2"/>
  </si>
  <si>
    <t>PPGS</t>
    <phoneticPr fontId="3"/>
  </si>
  <si>
    <t>QPGS</t>
    <phoneticPr fontId="3"/>
  </si>
  <si>
    <t>DMJAN</t>
    <phoneticPr fontId="2"/>
  </si>
  <si>
    <t>DMFEB</t>
    <phoneticPr fontId="2"/>
  </si>
  <si>
    <t>DMAPR</t>
    <phoneticPr fontId="2"/>
  </si>
  <si>
    <t>DMMAY</t>
    <phoneticPr fontId="2"/>
  </si>
  <si>
    <t>DMJUN</t>
    <phoneticPr fontId="2"/>
  </si>
  <si>
    <t>DMJUL</t>
    <phoneticPr fontId="2"/>
  </si>
  <si>
    <t>DMAUG</t>
    <phoneticPr fontId="2"/>
  </si>
  <si>
    <t>DMSEP</t>
    <phoneticPr fontId="2"/>
  </si>
  <si>
    <t>DMOCT</t>
    <phoneticPr fontId="2"/>
  </si>
  <si>
    <t>DMNOV</t>
    <phoneticPr fontId="2"/>
  </si>
  <si>
    <t>DMDEC</t>
    <phoneticPr fontId="2"/>
  </si>
  <si>
    <t>TIME</t>
  </si>
  <si>
    <t>TIMER</t>
    <phoneticPr fontId="1"/>
  </si>
  <si>
    <t>PKRO</t>
    <phoneticPr fontId="1"/>
  </si>
  <si>
    <t>QKRO</t>
    <phoneticPr fontId="1"/>
  </si>
  <si>
    <t>QKRO</t>
    <phoneticPr fontId="3"/>
  </si>
  <si>
    <t xml:space="preserve"> N_PKRO</t>
    <phoneticPr fontId="1"/>
  </si>
  <si>
    <t xml:space="preserve"> QKRO</t>
    <phoneticPr fontId="1"/>
  </si>
  <si>
    <t xml:space="preserve"> N_PLPO</t>
    <phoneticPr fontId="1"/>
  </si>
  <si>
    <t xml:space="preserve"> QLPO</t>
    <phoneticPr fontId="1"/>
  </si>
  <si>
    <t>DEF-GDP</t>
    <phoneticPr fontId="1"/>
  </si>
  <si>
    <t xml:space="preserve"> POILR</t>
    <phoneticPr fontId="1"/>
  </si>
  <si>
    <t xml:space="preserve"> N_EXPD</t>
    <phoneticPr fontId="1"/>
  </si>
  <si>
    <t>DMEQ</t>
    <phoneticPr fontId="1"/>
  </si>
  <si>
    <t>出典: 総務省家計調査報告月報 2人以上世帯</t>
    <rPh sb="0" eb="2">
      <t>シュッテン</t>
    </rPh>
    <rPh sb="4" eb="7">
      <t>ソウムショウ</t>
    </rPh>
    <rPh sb="7" eb="9">
      <t>カケイ</t>
    </rPh>
    <rPh sb="9" eb="11">
      <t>チョウサ</t>
    </rPh>
    <rPh sb="11" eb="13">
      <t>ホウコク</t>
    </rPh>
    <rPh sb="13" eb="15">
      <t>ゲッポウ</t>
    </rPh>
    <rPh sb="17" eb="18">
      <t>ニン</t>
    </rPh>
    <rPh sb="18" eb="20">
      <t>イジョウ</t>
    </rPh>
    <rPh sb="20" eb="22">
      <t>セタイ</t>
    </rPh>
    <phoneticPr fontId="1"/>
  </si>
  <si>
    <t>出典: 日本貿易統計 原油名目輸入価格</t>
    <rPh sb="0" eb="2">
      <t>シュッテン</t>
    </rPh>
    <rPh sb="4" eb="6">
      <t>ニホン</t>
    </rPh>
    <rPh sb="6" eb="8">
      <t>ボウエキ</t>
    </rPh>
    <rPh sb="8" eb="10">
      <t>トウケイ</t>
    </rPh>
    <rPh sb="11" eb="13">
      <t>ゲンユ</t>
    </rPh>
    <rPh sb="13" eb="15">
      <t>メイモク</t>
    </rPh>
    <rPh sb="15" eb="17">
      <t>ユニュウ</t>
    </rPh>
    <rPh sb="17" eb="19">
      <t>カカク</t>
    </rPh>
    <phoneticPr fontId="1"/>
  </si>
  <si>
    <t>出典: 内閣府経済社会総合研究所 国民経済計算</t>
    <rPh sb="0" eb="2">
      <t>シュッテン</t>
    </rPh>
    <rPh sb="4" eb="7">
      <t>ナイカクフ</t>
    </rPh>
    <rPh sb="7" eb="9">
      <t>ケイザイ</t>
    </rPh>
    <rPh sb="9" eb="11">
      <t>シャカイ</t>
    </rPh>
    <rPh sb="11" eb="13">
      <t>ソウゴウ</t>
    </rPh>
    <rPh sb="13" eb="16">
      <t>ケンキュウショ</t>
    </rPh>
    <rPh sb="17" eb="19">
      <t>コクミン</t>
    </rPh>
    <rPh sb="19" eb="21">
      <t>ケイザイ</t>
    </rPh>
    <rPh sb="21" eb="23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</si>
</sst>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_ ;[Red]\-0.00\ "/>
    <numFmt numFmtId="183" formatCode="0.0000_ ;[Red]\-0.0000\ "/>
  </numFmts>
  <fonts count="13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u/>
      <sz val="9"/>
      <color indexed="12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0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1" fontId="4" fillId="0" borderId="0">
      <alignment vertical="center"/>
    </xf>
    <xf numFmtId="0" fontId="8" fillId="0" borderId="0">
      <alignment vertical="center"/>
    </xf>
    <xf numFmtId="1" fontId="4" fillId="0" borderId="0">
      <alignment vertical="center"/>
    </xf>
    <xf numFmtId="0" fontId="10" fillId="0" borderId="0">
      <alignment vertical="center"/>
    </xf>
    <xf numFmtId="1" fontId="4" fillId="0" borderId="0">
      <alignment vertical="center"/>
    </xf>
    <xf numFmtId="1" fontId="4" fillId="0" borderId="0">
      <alignment vertical="center"/>
    </xf>
    <xf numFmtId="1" fontId="4" fillId="0" borderId="0">
      <alignment vertical="center"/>
    </xf>
    <xf numFmtId="1" fontId="4" fillId="0" borderId="0">
      <alignment vertical="center"/>
    </xf>
    <xf numFmtId="1" fontId="4" fillId="0" borderId="0">
      <alignment vertical="center"/>
    </xf>
    <xf numFmtId="0" fontId="9" fillId="0" borderId="0">
      <alignment vertical="center"/>
    </xf>
    <xf numFmtId="1" fontId="6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Border="1">
      <alignment vertical="center"/>
    </xf>
    <xf numFmtId="183" fontId="0" fillId="0" borderId="0" xfId="0" applyNumberFormat="1">
      <alignment vertical="center"/>
    </xf>
    <xf numFmtId="177" fontId="12" fillId="0" borderId="0" xfId="0" applyNumberFormat="1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</cellXfs>
  <cellStyles count="70">
    <cellStyle name="パーセント 2" xfId="1"/>
    <cellStyle name="パーセント 3" xfId="2"/>
    <cellStyle name="ハイパーリンク 2" xfId="3"/>
    <cellStyle name="ハイパーリンク 3" xfId="4"/>
    <cellStyle name="桁区切り 2" xfId="5"/>
    <cellStyle name="桁区切り 2 2" xfId="6"/>
    <cellStyle name="桁区切り 2 2 2" xfId="7"/>
    <cellStyle name="桁区切り 2 2 2 2" xfId="8"/>
    <cellStyle name="桁区切り 2 2 2 2 2" xfId="9"/>
    <cellStyle name="桁区切り 2 2 2 3" xfId="10"/>
    <cellStyle name="桁区切り 2 2 2 4" xfId="11"/>
    <cellStyle name="桁区切り 2 2 3" xfId="12"/>
    <cellStyle name="桁区切り 2 2 3 2" xfId="13"/>
    <cellStyle name="桁区切り 2 2 3 2 2" xfId="14"/>
    <cellStyle name="桁区切り 2 2 3 3" xfId="15"/>
    <cellStyle name="桁区切り 2 2 3 4" xfId="16"/>
    <cellStyle name="桁区切り 2 2 4" xfId="17"/>
    <cellStyle name="桁区切り 2 2 4 2" xfId="18"/>
    <cellStyle name="桁区切り 2 2 5" xfId="19"/>
    <cellStyle name="桁区切り 2 2 6" xfId="20"/>
    <cellStyle name="桁区切り 2 3" xfId="21"/>
    <cellStyle name="桁区切り 2 3 2" xfId="22"/>
    <cellStyle name="桁区切り 2 3 2 2" xfId="23"/>
    <cellStyle name="桁区切り 2 3 2 2 2" xfId="24"/>
    <cellStyle name="桁区切り 2 3 2 3" xfId="25"/>
    <cellStyle name="桁区切り 2 3 2 4" xfId="26"/>
    <cellStyle name="桁区切り 2 3 3" xfId="27"/>
    <cellStyle name="桁区切り 2 3 3 2" xfId="28"/>
    <cellStyle name="桁区切り 2 3 3 2 2" xfId="29"/>
    <cellStyle name="桁区切り 2 3 3 3" xfId="30"/>
    <cellStyle name="桁区切り 2 3 3 4" xfId="31"/>
    <cellStyle name="桁区切り 2 3 4" xfId="32"/>
    <cellStyle name="桁区切り 2 3 4 2" xfId="33"/>
    <cellStyle name="桁区切り 2 3 5" xfId="34"/>
    <cellStyle name="桁区切り 2 3 6" xfId="35"/>
    <cellStyle name="桁区切り 2 4" xfId="36"/>
    <cellStyle name="桁区切り 2 4 2" xfId="37"/>
    <cellStyle name="桁区切り 2 4 2 2" xfId="38"/>
    <cellStyle name="桁区切り 2 4 3" xfId="39"/>
    <cellStyle name="桁区切り 2 4 4" xfId="40"/>
    <cellStyle name="桁区切り 2 5" xfId="41"/>
    <cellStyle name="桁区切り 2 5 2" xfId="42"/>
    <cellStyle name="桁区切り 2 5 2 2" xfId="43"/>
    <cellStyle name="桁区切り 2 5 3" xfId="44"/>
    <cellStyle name="桁区切り 2 5 4" xfId="45"/>
    <cellStyle name="桁区切り 2 6" xfId="46"/>
    <cellStyle name="桁区切り 2 6 2" xfId="47"/>
    <cellStyle name="桁区切り 2 7" xfId="48"/>
    <cellStyle name="桁区切り 2 7 2" xfId="49"/>
    <cellStyle name="桁区切り 2 8" xfId="50"/>
    <cellStyle name="桁区切り 2 9" xfId="51"/>
    <cellStyle name="桁区切り 3" xfId="52"/>
    <cellStyle name="桁区切り 4" xfId="53"/>
    <cellStyle name="標準" xfId="0" builtinId="0"/>
    <cellStyle name="標準 10" xfId="54"/>
    <cellStyle name="標準 2" xfId="55"/>
    <cellStyle name="標準 2 2" xfId="56"/>
    <cellStyle name="標準 2 3" xfId="57"/>
    <cellStyle name="標準 3" xfId="58"/>
    <cellStyle name="標準 3 2" xfId="59"/>
    <cellStyle name="標準 3 3" xfId="60"/>
    <cellStyle name="標準 3 4" xfId="61"/>
    <cellStyle name="標準 4" xfId="62"/>
    <cellStyle name="標準 5" xfId="63"/>
    <cellStyle name="標準 6" xfId="64"/>
    <cellStyle name="標準 7" xfId="65"/>
    <cellStyle name="標準 8" xfId="66"/>
    <cellStyle name="標準 9" xfId="67"/>
    <cellStyle name="標準 9 2" xfId="68"/>
    <cellStyle name="未定義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46243160282914E-2"/>
          <c:y val="0.16254016235586652"/>
          <c:w val="0.80287642395216052"/>
          <c:h val="0.66455717803076475"/>
        </c:manualLayout>
      </c:layout>
      <c:lineChart>
        <c:grouping val="standard"/>
        <c:varyColors val="0"/>
        <c:ser>
          <c:idx val="0"/>
          <c:order val="0"/>
          <c:tx>
            <c:strRef>
              <c:f>KEROSAMP!$E$1</c:f>
              <c:strCache>
                <c:ptCount val="1"/>
                <c:pt idx="0">
                  <c:v>PKRO</c:v>
                </c:pt>
              </c:strCache>
            </c:strRef>
          </c:tx>
          <c:cat>
            <c:numRef>
              <c:f>KEROSAMP!$B$2:$B$148</c:f>
              <c:numCache>
                <c:formatCode>General</c:formatCode>
                <c:ptCount val="147"/>
                <c:pt idx="0">
                  <c:v>200201</c:v>
                </c:pt>
                <c:pt idx="1">
                  <c:v>200202</c:v>
                </c:pt>
                <c:pt idx="2">
                  <c:v>200203</c:v>
                </c:pt>
                <c:pt idx="3">
                  <c:v>200204</c:v>
                </c:pt>
                <c:pt idx="4">
                  <c:v>200205</c:v>
                </c:pt>
                <c:pt idx="5">
                  <c:v>200206</c:v>
                </c:pt>
                <c:pt idx="6">
                  <c:v>200207</c:v>
                </c:pt>
                <c:pt idx="7">
                  <c:v>200208</c:v>
                </c:pt>
                <c:pt idx="8">
                  <c:v>200209</c:v>
                </c:pt>
                <c:pt idx="9">
                  <c:v>200210</c:v>
                </c:pt>
                <c:pt idx="10">
                  <c:v>200211</c:v>
                </c:pt>
                <c:pt idx="11">
                  <c:v>200212</c:v>
                </c:pt>
                <c:pt idx="12">
                  <c:v>200301</c:v>
                </c:pt>
                <c:pt idx="13">
                  <c:v>200302</c:v>
                </c:pt>
                <c:pt idx="14">
                  <c:v>200303</c:v>
                </c:pt>
                <c:pt idx="15">
                  <c:v>200304</c:v>
                </c:pt>
                <c:pt idx="16">
                  <c:v>200305</c:v>
                </c:pt>
                <c:pt idx="17">
                  <c:v>200306</c:v>
                </c:pt>
                <c:pt idx="18">
                  <c:v>200307</c:v>
                </c:pt>
                <c:pt idx="19">
                  <c:v>200308</c:v>
                </c:pt>
                <c:pt idx="20">
                  <c:v>200309</c:v>
                </c:pt>
                <c:pt idx="21">
                  <c:v>200310</c:v>
                </c:pt>
                <c:pt idx="22">
                  <c:v>200311</c:v>
                </c:pt>
                <c:pt idx="23">
                  <c:v>200312</c:v>
                </c:pt>
                <c:pt idx="24">
                  <c:v>200401</c:v>
                </c:pt>
                <c:pt idx="25">
                  <c:v>200402</c:v>
                </c:pt>
                <c:pt idx="26">
                  <c:v>200403</c:v>
                </c:pt>
                <c:pt idx="27">
                  <c:v>200404</c:v>
                </c:pt>
                <c:pt idx="28">
                  <c:v>200405</c:v>
                </c:pt>
                <c:pt idx="29">
                  <c:v>200406</c:v>
                </c:pt>
                <c:pt idx="30">
                  <c:v>200407</c:v>
                </c:pt>
                <c:pt idx="31">
                  <c:v>200408</c:v>
                </c:pt>
                <c:pt idx="32">
                  <c:v>200409</c:v>
                </c:pt>
                <c:pt idx="33">
                  <c:v>200410</c:v>
                </c:pt>
                <c:pt idx="34">
                  <c:v>200411</c:v>
                </c:pt>
                <c:pt idx="35">
                  <c:v>200412</c:v>
                </c:pt>
                <c:pt idx="36">
                  <c:v>200501</c:v>
                </c:pt>
                <c:pt idx="37">
                  <c:v>200502</c:v>
                </c:pt>
                <c:pt idx="38">
                  <c:v>200503</c:v>
                </c:pt>
                <c:pt idx="39">
                  <c:v>200504</c:v>
                </c:pt>
                <c:pt idx="40">
                  <c:v>200505</c:v>
                </c:pt>
                <c:pt idx="41">
                  <c:v>200506</c:v>
                </c:pt>
                <c:pt idx="42">
                  <c:v>200507</c:v>
                </c:pt>
                <c:pt idx="43">
                  <c:v>200508</c:v>
                </c:pt>
                <c:pt idx="44">
                  <c:v>200509</c:v>
                </c:pt>
                <c:pt idx="45">
                  <c:v>200510</c:v>
                </c:pt>
                <c:pt idx="46">
                  <c:v>200511</c:v>
                </c:pt>
                <c:pt idx="47">
                  <c:v>200512</c:v>
                </c:pt>
                <c:pt idx="48">
                  <c:v>200601</c:v>
                </c:pt>
                <c:pt idx="49">
                  <c:v>200602</c:v>
                </c:pt>
                <c:pt idx="50">
                  <c:v>200603</c:v>
                </c:pt>
                <c:pt idx="51">
                  <c:v>200604</c:v>
                </c:pt>
                <c:pt idx="52">
                  <c:v>200605</c:v>
                </c:pt>
                <c:pt idx="53">
                  <c:v>200606</c:v>
                </c:pt>
                <c:pt idx="54">
                  <c:v>200607</c:v>
                </c:pt>
                <c:pt idx="55">
                  <c:v>200608</c:v>
                </c:pt>
                <c:pt idx="56">
                  <c:v>200609</c:v>
                </c:pt>
                <c:pt idx="57">
                  <c:v>200610</c:v>
                </c:pt>
                <c:pt idx="58">
                  <c:v>200611</c:v>
                </c:pt>
                <c:pt idx="59">
                  <c:v>200612</c:v>
                </c:pt>
                <c:pt idx="60">
                  <c:v>200701</c:v>
                </c:pt>
                <c:pt idx="61">
                  <c:v>200702</c:v>
                </c:pt>
                <c:pt idx="62">
                  <c:v>200703</c:v>
                </c:pt>
                <c:pt idx="63">
                  <c:v>200704</c:v>
                </c:pt>
                <c:pt idx="64">
                  <c:v>200705</c:v>
                </c:pt>
                <c:pt idx="65">
                  <c:v>200706</c:v>
                </c:pt>
                <c:pt idx="66">
                  <c:v>200707</c:v>
                </c:pt>
                <c:pt idx="67">
                  <c:v>200708</c:v>
                </c:pt>
                <c:pt idx="68">
                  <c:v>200709</c:v>
                </c:pt>
                <c:pt idx="69">
                  <c:v>200710</c:v>
                </c:pt>
                <c:pt idx="70">
                  <c:v>200711</c:v>
                </c:pt>
                <c:pt idx="71">
                  <c:v>200712</c:v>
                </c:pt>
                <c:pt idx="72">
                  <c:v>200801</c:v>
                </c:pt>
                <c:pt idx="73">
                  <c:v>200802</c:v>
                </c:pt>
                <c:pt idx="74">
                  <c:v>200803</c:v>
                </c:pt>
                <c:pt idx="75">
                  <c:v>200804</c:v>
                </c:pt>
                <c:pt idx="76">
                  <c:v>200805</c:v>
                </c:pt>
                <c:pt idx="77">
                  <c:v>200806</c:v>
                </c:pt>
                <c:pt idx="78">
                  <c:v>200807</c:v>
                </c:pt>
                <c:pt idx="79">
                  <c:v>200808</c:v>
                </c:pt>
                <c:pt idx="80">
                  <c:v>200809</c:v>
                </c:pt>
                <c:pt idx="81">
                  <c:v>200810</c:v>
                </c:pt>
                <c:pt idx="82">
                  <c:v>200811</c:v>
                </c:pt>
                <c:pt idx="83">
                  <c:v>200812</c:v>
                </c:pt>
                <c:pt idx="84">
                  <c:v>200901</c:v>
                </c:pt>
                <c:pt idx="85">
                  <c:v>200902</c:v>
                </c:pt>
                <c:pt idx="86">
                  <c:v>200903</c:v>
                </c:pt>
                <c:pt idx="87">
                  <c:v>200904</c:v>
                </c:pt>
                <c:pt idx="88">
                  <c:v>200905</c:v>
                </c:pt>
                <c:pt idx="89">
                  <c:v>200906</c:v>
                </c:pt>
                <c:pt idx="90">
                  <c:v>200907</c:v>
                </c:pt>
                <c:pt idx="91">
                  <c:v>200908</c:v>
                </c:pt>
                <c:pt idx="92">
                  <c:v>200909</c:v>
                </c:pt>
                <c:pt idx="93">
                  <c:v>200910</c:v>
                </c:pt>
                <c:pt idx="94">
                  <c:v>200911</c:v>
                </c:pt>
                <c:pt idx="95">
                  <c:v>200912</c:v>
                </c:pt>
                <c:pt idx="96">
                  <c:v>201001</c:v>
                </c:pt>
                <c:pt idx="97">
                  <c:v>201002</c:v>
                </c:pt>
                <c:pt idx="98">
                  <c:v>201003</c:v>
                </c:pt>
                <c:pt idx="99">
                  <c:v>201004</c:v>
                </c:pt>
                <c:pt idx="100">
                  <c:v>201005</c:v>
                </c:pt>
                <c:pt idx="101">
                  <c:v>201006</c:v>
                </c:pt>
                <c:pt idx="102">
                  <c:v>201007</c:v>
                </c:pt>
                <c:pt idx="103">
                  <c:v>201008</c:v>
                </c:pt>
                <c:pt idx="104">
                  <c:v>201009</c:v>
                </c:pt>
                <c:pt idx="105">
                  <c:v>201010</c:v>
                </c:pt>
                <c:pt idx="106">
                  <c:v>201011</c:v>
                </c:pt>
                <c:pt idx="107">
                  <c:v>201012</c:v>
                </c:pt>
                <c:pt idx="108">
                  <c:v>201101</c:v>
                </c:pt>
                <c:pt idx="109">
                  <c:v>201102</c:v>
                </c:pt>
                <c:pt idx="110">
                  <c:v>201103</c:v>
                </c:pt>
                <c:pt idx="111">
                  <c:v>201104</c:v>
                </c:pt>
                <c:pt idx="112">
                  <c:v>201105</c:v>
                </c:pt>
                <c:pt idx="113">
                  <c:v>201106</c:v>
                </c:pt>
                <c:pt idx="114">
                  <c:v>201107</c:v>
                </c:pt>
                <c:pt idx="115">
                  <c:v>201108</c:v>
                </c:pt>
                <c:pt idx="116">
                  <c:v>201109</c:v>
                </c:pt>
                <c:pt idx="117">
                  <c:v>201110</c:v>
                </c:pt>
                <c:pt idx="118">
                  <c:v>201111</c:v>
                </c:pt>
                <c:pt idx="119">
                  <c:v>201112</c:v>
                </c:pt>
                <c:pt idx="120">
                  <c:v>201201</c:v>
                </c:pt>
                <c:pt idx="121">
                  <c:v>201202</c:v>
                </c:pt>
                <c:pt idx="122">
                  <c:v>201203</c:v>
                </c:pt>
                <c:pt idx="123">
                  <c:v>201204</c:v>
                </c:pt>
                <c:pt idx="124">
                  <c:v>201205</c:v>
                </c:pt>
                <c:pt idx="125">
                  <c:v>201206</c:v>
                </c:pt>
                <c:pt idx="126">
                  <c:v>201207</c:v>
                </c:pt>
                <c:pt idx="127">
                  <c:v>201208</c:v>
                </c:pt>
                <c:pt idx="128">
                  <c:v>201209</c:v>
                </c:pt>
                <c:pt idx="129">
                  <c:v>201210</c:v>
                </c:pt>
                <c:pt idx="130">
                  <c:v>201211</c:v>
                </c:pt>
                <c:pt idx="131">
                  <c:v>201212</c:v>
                </c:pt>
                <c:pt idx="132">
                  <c:v>201301</c:v>
                </c:pt>
                <c:pt idx="133">
                  <c:v>201302</c:v>
                </c:pt>
                <c:pt idx="134">
                  <c:v>201303</c:v>
                </c:pt>
                <c:pt idx="135">
                  <c:v>201304</c:v>
                </c:pt>
                <c:pt idx="136">
                  <c:v>201305</c:v>
                </c:pt>
                <c:pt idx="137">
                  <c:v>201306</c:v>
                </c:pt>
                <c:pt idx="138">
                  <c:v>201307</c:v>
                </c:pt>
                <c:pt idx="139">
                  <c:v>201308</c:v>
                </c:pt>
                <c:pt idx="140">
                  <c:v>201309</c:v>
                </c:pt>
                <c:pt idx="141">
                  <c:v>201310</c:v>
                </c:pt>
                <c:pt idx="142">
                  <c:v>201311</c:v>
                </c:pt>
                <c:pt idx="143">
                  <c:v>201312</c:v>
                </c:pt>
                <c:pt idx="144">
                  <c:v>201401</c:v>
                </c:pt>
                <c:pt idx="145">
                  <c:v>201402</c:v>
                </c:pt>
                <c:pt idx="146">
                  <c:v>201403</c:v>
                </c:pt>
              </c:numCache>
            </c:numRef>
          </c:cat>
          <c:val>
            <c:numRef>
              <c:f>KEROSAMP!$E$2:$E$148</c:f>
              <c:numCache>
                <c:formatCode>0.0000_ ;[Red]\-0.0000\ </c:formatCode>
                <c:ptCount val="147"/>
                <c:pt idx="0">
                  <c:v>40.302723337200433</c:v>
                </c:pt>
                <c:pt idx="1">
                  <c:v>40.951070968788407</c:v>
                </c:pt>
                <c:pt idx="2">
                  <c:v>40.603111508119312</c:v>
                </c:pt>
                <c:pt idx="3">
                  <c:v>40.465189759932393</c:v>
                </c:pt>
                <c:pt idx="4">
                  <c:v>41.22533428033227</c:v>
                </c:pt>
                <c:pt idx="5">
                  <c:v>41.882048291607774</c:v>
                </c:pt>
                <c:pt idx="6">
                  <c:v>43.688908885802405</c:v>
                </c:pt>
                <c:pt idx="7">
                  <c:v>43.733474564370468</c:v>
                </c:pt>
                <c:pt idx="8">
                  <c:v>41.718815185648729</c:v>
                </c:pt>
                <c:pt idx="9">
                  <c:v>40.860585717540317</c:v>
                </c:pt>
                <c:pt idx="10">
                  <c:v>40.697358458644722</c:v>
                </c:pt>
                <c:pt idx="11">
                  <c:v>41.315839020469639</c:v>
                </c:pt>
                <c:pt idx="12">
                  <c:v>43.841541420076055</c:v>
                </c:pt>
                <c:pt idx="13">
                  <c:v>45.347481747638597</c:v>
                </c:pt>
                <c:pt idx="14">
                  <c:v>45.699457128016178</c:v>
                </c:pt>
                <c:pt idx="15">
                  <c:v>46.526762384060063</c:v>
                </c:pt>
                <c:pt idx="16">
                  <c:v>46.357177033347376</c:v>
                </c:pt>
                <c:pt idx="17">
                  <c:v>45.671640081910688</c:v>
                </c:pt>
                <c:pt idx="18">
                  <c:v>47.710012061832188</c:v>
                </c:pt>
                <c:pt idx="19">
                  <c:v>47.656065478039153</c:v>
                </c:pt>
                <c:pt idx="20">
                  <c:v>47.408334138864547</c:v>
                </c:pt>
                <c:pt idx="21">
                  <c:v>44.225618071019717</c:v>
                </c:pt>
                <c:pt idx="22">
                  <c:v>43.803372996984791</c:v>
                </c:pt>
                <c:pt idx="23">
                  <c:v>42.80334630944629</c:v>
                </c:pt>
                <c:pt idx="24">
                  <c:v>43.937441086509054</c:v>
                </c:pt>
                <c:pt idx="25">
                  <c:v>43.89393175323584</c:v>
                </c:pt>
                <c:pt idx="26">
                  <c:v>44.242864054184807</c:v>
                </c:pt>
                <c:pt idx="27">
                  <c:v>43.333448330954667</c:v>
                </c:pt>
                <c:pt idx="28">
                  <c:v>44.088373231633469</c:v>
                </c:pt>
                <c:pt idx="29">
                  <c:v>45.899174045516297</c:v>
                </c:pt>
                <c:pt idx="30">
                  <c:v>50.383521624692165</c:v>
                </c:pt>
                <c:pt idx="31">
                  <c:v>48.53194349907659</c:v>
                </c:pt>
                <c:pt idx="32">
                  <c:v>51.192439270507748</c:v>
                </c:pt>
                <c:pt idx="33">
                  <c:v>51.147304985032882</c:v>
                </c:pt>
                <c:pt idx="34">
                  <c:v>53.163501136689739</c:v>
                </c:pt>
                <c:pt idx="35">
                  <c:v>53.443816404116085</c:v>
                </c:pt>
                <c:pt idx="36">
                  <c:v>54.174857334153195</c:v>
                </c:pt>
                <c:pt idx="37">
                  <c:v>54.58788997104493</c:v>
                </c:pt>
                <c:pt idx="38">
                  <c:v>55.368323418783881</c:v>
                </c:pt>
                <c:pt idx="39">
                  <c:v>56.67377268585728</c:v>
                </c:pt>
                <c:pt idx="40">
                  <c:v>58.431176943146589</c:v>
                </c:pt>
                <c:pt idx="41">
                  <c:v>60.179932820136258</c:v>
                </c:pt>
                <c:pt idx="42">
                  <c:v>63.717351956548676</c:v>
                </c:pt>
                <c:pt idx="43">
                  <c:v>64.137833795019731</c:v>
                </c:pt>
                <c:pt idx="44">
                  <c:v>65.893212944944935</c:v>
                </c:pt>
                <c:pt idx="45">
                  <c:v>65.326896424721653</c:v>
                </c:pt>
                <c:pt idx="46">
                  <c:v>65.622256290038024</c:v>
                </c:pt>
                <c:pt idx="47">
                  <c:v>67.326240841164051</c:v>
                </c:pt>
                <c:pt idx="48">
                  <c:v>75.937268985297408</c:v>
                </c:pt>
                <c:pt idx="49">
                  <c:v>78.737703517158522</c:v>
                </c:pt>
                <c:pt idx="50">
                  <c:v>77.834429419443836</c:v>
                </c:pt>
                <c:pt idx="51">
                  <c:v>75.940504672478681</c:v>
                </c:pt>
                <c:pt idx="52">
                  <c:v>76.780416036211378</c:v>
                </c:pt>
                <c:pt idx="53">
                  <c:v>77.900146237767288</c:v>
                </c:pt>
                <c:pt idx="54">
                  <c:v>81.205025408727636</c:v>
                </c:pt>
                <c:pt idx="55">
                  <c:v>83.175228696027531</c:v>
                </c:pt>
                <c:pt idx="56">
                  <c:v>83.703227744173375</c:v>
                </c:pt>
                <c:pt idx="57">
                  <c:v>79.534547650630344</c:v>
                </c:pt>
                <c:pt idx="58">
                  <c:v>74.833188192144135</c:v>
                </c:pt>
                <c:pt idx="59">
                  <c:v>73.57949712173037</c:v>
                </c:pt>
                <c:pt idx="60">
                  <c:v>76.265709101328156</c:v>
                </c:pt>
                <c:pt idx="61">
                  <c:v>74.224548116971661</c:v>
                </c:pt>
                <c:pt idx="62">
                  <c:v>73.273053687439756</c:v>
                </c:pt>
                <c:pt idx="63">
                  <c:v>71.495784055056362</c:v>
                </c:pt>
                <c:pt idx="64">
                  <c:v>73.595275782142849</c:v>
                </c:pt>
                <c:pt idx="65">
                  <c:v>75.693765571576506</c:v>
                </c:pt>
                <c:pt idx="66">
                  <c:v>81.086461865585093</c:v>
                </c:pt>
                <c:pt idx="67">
                  <c:v>81.358301961839956</c:v>
                </c:pt>
                <c:pt idx="68">
                  <c:v>81.349185907144317</c:v>
                </c:pt>
                <c:pt idx="69">
                  <c:v>79.844144230462135</c:v>
                </c:pt>
                <c:pt idx="70">
                  <c:v>86.325158910198326</c:v>
                </c:pt>
                <c:pt idx="71">
                  <c:v>93.194481886884745</c:v>
                </c:pt>
                <c:pt idx="72">
                  <c:v>98.988074470370407</c:v>
                </c:pt>
                <c:pt idx="73">
                  <c:v>98.765581531323775</c:v>
                </c:pt>
                <c:pt idx="74">
                  <c:v>98.573480739758651</c:v>
                </c:pt>
                <c:pt idx="75">
                  <c:v>96.865810247655276</c:v>
                </c:pt>
                <c:pt idx="76">
                  <c:v>99.960885693166802</c:v>
                </c:pt>
                <c:pt idx="77">
                  <c:v>108.45312540983052</c:v>
                </c:pt>
                <c:pt idx="78">
                  <c:v>123.49141889778635</c:v>
                </c:pt>
                <c:pt idx="79">
                  <c:v>127.71413590580478</c:v>
                </c:pt>
                <c:pt idx="80">
                  <c:v>129.63752764629521</c:v>
                </c:pt>
                <c:pt idx="81">
                  <c:v>111.42357284328969</c:v>
                </c:pt>
                <c:pt idx="82">
                  <c:v>84.697266039173542</c:v>
                </c:pt>
                <c:pt idx="83">
                  <c:v>71.354142908763791</c:v>
                </c:pt>
                <c:pt idx="84">
                  <c:v>68.396234262093031</c:v>
                </c:pt>
                <c:pt idx="85">
                  <c:v>67.422379233425616</c:v>
                </c:pt>
                <c:pt idx="86">
                  <c:v>63.724546039447759</c:v>
                </c:pt>
                <c:pt idx="87">
                  <c:v>60.681806969363095</c:v>
                </c:pt>
                <c:pt idx="88">
                  <c:v>61.412487205731836</c:v>
                </c:pt>
                <c:pt idx="89">
                  <c:v>60.974713859625929</c:v>
                </c:pt>
                <c:pt idx="90">
                  <c:v>65.819002300374123</c:v>
                </c:pt>
                <c:pt idx="91">
                  <c:v>67.820758957698033</c:v>
                </c:pt>
                <c:pt idx="92">
                  <c:v>69.94538496682442</c:v>
                </c:pt>
                <c:pt idx="93">
                  <c:v>68.352463274232647</c:v>
                </c:pt>
                <c:pt idx="94">
                  <c:v>67.782317959721055</c:v>
                </c:pt>
                <c:pt idx="95">
                  <c:v>69.124013432112946</c:v>
                </c:pt>
                <c:pt idx="96">
                  <c:v>73.079165422648231</c:v>
                </c:pt>
                <c:pt idx="97">
                  <c:v>75.97391403296109</c:v>
                </c:pt>
                <c:pt idx="98">
                  <c:v>76.07317853678218</c:v>
                </c:pt>
                <c:pt idx="99">
                  <c:v>75.982026835024612</c:v>
                </c:pt>
                <c:pt idx="100">
                  <c:v>79.058799194627838</c:v>
                </c:pt>
                <c:pt idx="101">
                  <c:v>80.93622808301086</c:v>
                </c:pt>
                <c:pt idx="102">
                  <c:v>84.796732615795605</c:v>
                </c:pt>
                <c:pt idx="103">
                  <c:v>82.738254350122816</c:v>
                </c:pt>
                <c:pt idx="104">
                  <c:v>80.626983163698767</c:v>
                </c:pt>
                <c:pt idx="105">
                  <c:v>77.457472685965911</c:v>
                </c:pt>
                <c:pt idx="106">
                  <c:v>78.061608782900876</c:v>
                </c:pt>
                <c:pt idx="107">
                  <c:v>80.629041490214732</c:v>
                </c:pt>
                <c:pt idx="108">
                  <c:v>87.938838855208758</c:v>
                </c:pt>
                <c:pt idx="109">
                  <c:v>91.957101679814471</c:v>
                </c:pt>
                <c:pt idx="110">
                  <c:v>96.781391447571821</c:v>
                </c:pt>
                <c:pt idx="111">
                  <c:v>97.499444394753539</c:v>
                </c:pt>
                <c:pt idx="112">
                  <c:v>99.570872530889972</c:v>
                </c:pt>
                <c:pt idx="113">
                  <c:v>99.417876603377678</c:v>
                </c:pt>
                <c:pt idx="114">
                  <c:v>100.1671579323457</c:v>
                </c:pt>
                <c:pt idx="115">
                  <c:v>97.241715035525843</c:v>
                </c:pt>
                <c:pt idx="116">
                  <c:v>94.371104151647558</c:v>
                </c:pt>
                <c:pt idx="117">
                  <c:v>90.142537004040989</c:v>
                </c:pt>
                <c:pt idx="118">
                  <c:v>90.642438849385002</c:v>
                </c:pt>
                <c:pt idx="119">
                  <c:v>91.602429674734083</c:v>
                </c:pt>
                <c:pt idx="120">
                  <c:v>95.567822157771275</c:v>
                </c:pt>
                <c:pt idx="121">
                  <c:v>96.916599017977475</c:v>
                </c:pt>
                <c:pt idx="122">
                  <c:v>101.78691747463691</c:v>
                </c:pt>
                <c:pt idx="123">
                  <c:v>101.52918648788543</c:v>
                </c:pt>
                <c:pt idx="124">
                  <c:v>101.19358248698703</c:v>
                </c:pt>
                <c:pt idx="125">
                  <c:v>97.289608964362046</c:v>
                </c:pt>
                <c:pt idx="126">
                  <c:v>95.699131872160876</c:v>
                </c:pt>
                <c:pt idx="127">
                  <c:v>97.493739736222906</c:v>
                </c:pt>
                <c:pt idx="128">
                  <c:v>96.229437074103174</c:v>
                </c:pt>
                <c:pt idx="129">
                  <c:v>92.647474128471913</c:v>
                </c:pt>
                <c:pt idx="130">
                  <c:v>93.197348784658232</c:v>
                </c:pt>
                <c:pt idx="131">
                  <c:v>96.404655254788139</c:v>
                </c:pt>
                <c:pt idx="132">
                  <c:v>105.83081225392729</c:v>
                </c:pt>
                <c:pt idx="133">
                  <c:v>109.72433210408066</c:v>
                </c:pt>
                <c:pt idx="134">
                  <c:v>109.72308980220885</c:v>
                </c:pt>
                <c:pt idx="135">
                  <c:v>104.22993492407808</c:v>
                </c:pt>
                <c:pt idx="136">
                  <c:v>102.98264642082428</c:v>
                </c:pt>
                <c:pt idx="137">
                  <c:v>103.4815618221258</c:v>
                </c:pt>
                <c:pt idx="138">
                  <c:v>106.71508379888269</c:v>
                </c:pt>
                <c:pt idx="139">
                  <c:v>107.97765363128491</c:v>
                </c:pt>
                <c:pt idx="140">
                  <c:v>109.20670391061451</c:v>
                </c:pt>
                <c:pt idx="141">
                  <c:v>106.68466522678186</c:v>
                </c:pt>
                <c:pt idx="142">
                  <c:v>106.42548596112312</c:v>
                </c:pt>
                <c:pt idx="143">
                  <c:v>108.26133909287256</c:v>
                </c:pt>
                <c:pt idx="144">
                  <c:v>113.81005586592178</c:v>
                </c:pt>
                <c:pt idx="145">
                  <c:v>112.58100558659218</c:v>
                </c:pt>
                <c:pt idx="146">
                  <c:v>112.02234636871509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KEROSAMP!$F$1</c:f>
              <c:strCache>
                <c:ptCount val="1"/>
                <c:pt idx="0">
                  <c:v>QKRO</c:v>
                </c:pt>
              </c:strCache>
            </c:strRef>
          </c:tx>
          <c:cat>
            <c:numRef>
              <c:f>KEROSAMP!$B$2:$B$148</c:f>
              <c:numCache>
                <c:formatCode>General</c:formatCode>
                <c:ptCount val="147"/>
                <c:pt idx="0">
                  <c:v>200201</c:v>
                </c:pt>
                <c:pt idx="1">
                  <c:v>200202</c:v>
                </c:pt>
                <c:pt idx="2">
                  <c:v>200203</c:v>
                </c:pt>
                <c:pt idx="3">
                  <c:v>200204</c:v>
                </c:pt>
                <c:pt idx="4">
                  <c:v>200205</c:v>
                </c:pt>
                <c:pt idx="5">
                  <c:v>200206</c:v>
                </c:pt>
                <c:pt idx="6">
                  <c:v>200207</c:v>
                </c:pt>
                <c:pt idx="7">
                  <c:v>200208</c:v>
                </c:pt>
                <c:pt idx="8">
                  <c:v>200209</c:v>
                </c:pt>
                <c:pt idx="9">
                  <c:v>200210</c:v>
                </c:pt>
                <c:pt idx="10">
                  <c:v>200211</c:v>
                </c:pt>
                <c:pt idx="11">
                  <c:v>200212</c:v>
                </c:pt>
                <c:pt idx="12">
                  <c:v>200301</c:v>
                </c:pt>
                <c:pt idx="13">
                  <c:v>200302</c:v>
                </c:pt>
                <c:pt idx="14">
                  <c:v>200303</c:v>
                </c:pt>
                <c:pt idx="15">
                  <c:v>200304</c:v>
                </c:pt>
                <c:pt idx="16">
                  <c:v>200305</c:v>
                </c:pt>
                <c:pt idx="17">
                  <c:v>200306</c:v>
                </c:pt>
                <c:pt idx="18">
                  <c:v>200307</c:v>
                </c:pt>
                <c:pt idx="19">
                  <c:v>200308</c:v>
                </c:pt>
                <c:pt idx="20">
                  <c:v>200309</c:v>
                </c:pt>
                <c:pt idx="21">
                  <c:v>200310</c:v>
                </c:pt>
                <c:pt idx="22">
                  <c:v>200311</c:v>
                </c:pt>
                <c:pt idx="23">
                  <c:v>200312</c:v>
                </c:pt>
                <c:pt idx="24">
                  <c:v>200401</c:v>
                </c:pt>
                <c:pt idx="25">
                  <c:v>200402</c:v>
                </c:pt>
                <c:pt idx="26">
                  <c:v>200403</c:v>
                </c:pt>
                <c:pt idx="27">
                  <c:v>200404</c:v>
                </c:pt>
                <c:pt idx="28">
                  <c:v>200405</c:v>
                </c:pt>
                <c:pt idx="29">
                  <c:v>200406</c:v>
                </c:pt>
                <c:pt idx="30">
                  <c:v>200407</c:v>
                </c:pt>
                <c:pt idx="31">
                  <c:v>200408</c:v>
                </c:pt>
                <c:pt idx="32">
                  <c:v>200409</c:v>
                </c:pt>
                <c:pt idx="33">
                  <c:v>200410</c:v>
                </c:pt>
                <c:pt idx="34">
                  <c:v>200411</c:v>
                </c:pt>
                <c:pt idx="35">
                  <c:v>200412</c:v>
                </c:pt>
                <c:pt idx="36">
                  <c:v>200501</c:v>
                </c:pt>
                <c:pt idx="37">
                  <c:v>200502</c:v>
                </c:pt>
                <c:pt idx="38">
                  <c:v>200503</c:v>
                </c:pt>
                <c:pt idx="39">
                  <c:v>200504</c:v>
                </c:pt>
                <c:pt idx="40">
                  <c:v>200505</c:v>
                </c:pt>
                <c:pt idx="41">
                  <c:v>200506</c:v>
                </c:pt>
                <c:pt idx="42">
                  <c:v>200507</c:v>
                </c:pt>
                <c:pt idx="43">
                  <c:v>200508</c:v>
                </c:pt>
                <c:pt idx="44">
                  <c:v>200509</c:v>
                </c:pt>
                <c:pt idx="45">
                  <c:v>200510</c:v>
                </c:pt>
                <c:pt idx="46">
                  <c:v>200511</c:v>
                </c:pt>
                <c:pt idx="47">
                  <c:v>200512</c:v>
                </c:pt>
                <c:pt idx="48">
                  <c:v>200601</c:v>
                </c:pt>
                <c:pt idx="49">
                  <c:v>200602</c:v>
                </c:pt>
                <c:pt idx="50">
                  <c:v>200603</c:v>
                </c:pt>
                <c:pt idx="51">
                  <c:v>200604</c:v>
                </c:pt>
                <c:pt idx="52">
                  <c:v>200605</c:v>
                </c:pt>
                <c:pt idx="53">
                  <c:v>200606</c:v>
                </c:pt>
                <c:pt idx="54">
                  <c:v>200607</c:v>
                </c:pt>
                <c:pt idx="55">
                  <c:v>200608</c:v>
                </c:pt>
                <c:pt idx="56">
                  <c:v>200609</c:v>
                </c:pt>
                <c:pt idx="57">
                  <c:v>200610</c:v>
                </c:pt>
                <c:pt idx="58">
                  <c:v>200611</c:v>
                </c:pt>
                <c:pt idx="59">
                  <c:v>200612</c:v>
                </c:pt>
                <c:pt idx="60">
                  <c:v>200701</c:v>
                </c:pt>
                <c:pt idx="61">
                  <c:v>200702</c:v>
                </c:pt>
                <c:pt idx="62">
                  <c:v>200703</c:v>
                </c:pt>
                <c:pt idx="63">
                  <c:v>200704</c:v>
                </c:pt>
                <c:pt idx="64">
                  <c:v>200705</c:v>
                </c:pt>
                <c:pt idx="65">
                  <c:v>200706</c:v>
                </c:pt>
                <c:pt idx="66">
                  <c:v>200707</c:v>
                </c:pt>
                <c:pt idx="67">
                  <c:v>200708</c:v>
                </c:pt>
                <c:pt idx="68">
                  <c:v>200709</c:v>
                </c:pt>
                <c:pt idx="69">
                  <c:v>200710</c:v>
                </c:pt>
                <c:pt idx="70">
                  <c:v>200711</c:v>
                </c:pt>
                <c:pt idx="71">
                  <c:v>200712</c:v>
                </c:pt>
                <c:pt idx="72">
                  <c:v>200801</c:v>
                </c:pt>
                <c:pt idx="73">
                  <c:v>200802</c:v>
                </c:pt>
                <c:pt idx="74">
                  <c:v>200803</c:v>
                </c:pt>
                <c:pt idx="75">
                  <c:v>200804</c:v>
                </c:pt>
                <c:pt idx="76">
                  <c:v>200805</c:v>
                </c:pt>
                <c:pt idx="77">
                  <c:v>200806</c:v>
                </c:pt>
                <c:pt idx="78">
                  <c:v>200807</c:v>
                </c:pt>
                <c:pt idx="79">
                  <c:v>200808</c:v>
                </c:pt>
                <c:pt idx="80">
                  <c:v>200809</c:v>
                </c:pt>
                <c:pt idx="81">
                  <c:v>200810</c:v>
                </c:pt>
                <c:pt idx="82">
                  <c:v>200811</c:v>
                </c:pt>
                <c:pt idx="83">
                  <c:v>200812</c:v>
                </c:pt>
                <c:pt idx="84">
                  <c:v>200901</c:v>
                </c:pt>
                <c:pt idx="85">
                  <c:v>200902</c:v>
                </c:pt>
                <c:pt idx="86">
                  <c:v>200903</c:v>
                </c:pt>
                <c:pt idx="87">
                  <c:v>200904</c:v>
                </c:pt>
                <c:pt idx="88">
                  <c:v>200905</c:v>
                </c:pt>
                <c:pt idx="89">
                  <c:v>200906</c:v>
                </c:pt>
                <c:pt idx="90">
                  <c:v>200907</c:v>
                </c:pt>
                <c:pt idx="91">
                  <c:v>200908</c:v>
                </c:pt>
                <c:pt idx="92">
                  <c:v>200909</c:v>
                </c:pt>
                <c:pt idx="93">
                  <c:v>200910</c:v>
                </c:pt>
                <c:pt idx="94">
                  <c:v>200911</c:v>
                </c:pt>
                <c:pt idx="95">
                  <c:v>200912</c:v>
                </c:pt>
                <c:pt idx="96">
                  <c:v>201001</c:v>
                </c:pt>
                <c:pt idx="97">
                  <c:v>201002</c:v>
                </c:pt>
                <c:pt idx="98">
                  <c:v>201003</c:v>
                </c:pt>
                <c:pt idx="99">
                  <c:v>201004</c:v>
                </c:pt>
                <c:pt idx="100">
                  <c:v>201005</c:v>
                </c:pt>
                <c:pt idx="101">
                  <c:v>201006</c:v>
                </c:pt>
                <c:pt idx="102">
                  <c:v>201007</c:v>
                </c:pt>
                <c:pt idx="103">
                  <c:v>201008</c:v>
                </c:pt>
                <c:pt idx="104">
                  <c:v>201009</c:v>
                </c:pt>
                <c:pt idx="105">
                  <c:v>201010</c:v>
                </c:pt>
                <c:pt idx="106">
                  <c:v>201011</c:v>
                </c:pt>
                <c:pt idx="107">
                  <c:v>201012</c:v>
                </c:pt>
                <c:pt idx="108">
                  <c:v>201101</c:v>
                </c:pt>
                <c:pt idx="109">
                  <c:v>201102</c:v>
                </c:pt>
                <c:pt idx="110">
                  <c:v>201103</c:v>
                </c:pt>
                <c:pt idx="111">
                  <c:v>201104</c:v>
                </c:pt>
                <c:pt idx="112">
                  <c:v>201105</c:v>
                </c:pt>
                <c:pt idx="113">
                  <c:v>201106</c:v>
                </c:pt>
                <c:pt idx="114">
                  <c:v>201107</c:v>
                </c:pt>
                <c:pt idx="115">
                  <c:v>201108</c:v>
                </c:pt>
                <c:pt idx="116">
                  <c:v>201109</c:v>
                </c:pt>
                <c:pt idx="117">
                  <c:v>201110</c:v>
                </c:pt>
                <c:pt idx="118">
                  <c:v>201111</c:v>
                </c:pt>
                <c:pt idx="119">
                  <c:v>201112</c:v>
                </c:pt>
                <c:pt idx="120">
                  <c:v>201201</c:v>
                </c:pt>
                <c:pt idx="121">
                  <c:v>201202</c:v>
                </c:pt>
                <c:pt idx="122">
                  <c:v>201203</c:v>
                </c:pt>
                <c:pt idx="123">
                  <c:v>201204</c:v>
                </c:pt>
                <c:pt idx="124">
                  <c:v>201205</c:v>
                </c:pt>
                <c:pt idx="125">
                  <c:v>201206</c:v>
                </c:pt>
                <c:pt idx="126">
                  <c:v>201207</c:v>
                </c:pt>
                <c:pt idx="127">
                  <c:v>201208</c:v>
                </c:pt>
                <c:pt idx="128">
                  <c:v>201209</c:v>
                </c:pt>
                <c:pt idx="129">
                  <c:v>201210</c:v>
                </c:pt>
                <c:pt idx="130">
                  <c:v>201211</c:v>
                </c:pt>
                <c:pt idx="131">
                  <c:v>201212</c:v>
                </c:pt>
                <c:pt idx="132">
                  <c:v>201301</c:v>
                </c:pt>
                <c:pt idx="133">
                  <c:v>201302</c:v>
                </c:pt>
                <c:pt idx="134">
                  <c:v>201303</c:v>
                </c:pt>
                <c:pt idx="135">
                  <c:v>201304</c:v>
                </c:pt>
                <c:pt idx="136">
                  <c:v>201305</c:v>
                </c:pt>
                <c:pt idx="137">
                  <c:v>201306</c:v>
                </c:pt>
                <c:pt idx="138">
                  <c:v>201307</c:v>
                </c:pt>
                <c:pt idx="139">
                  <c:v>201308</c:v>
                </c:pt>
                <c:pt idx="140">
                  <c:v>201309</c:v>
                </c:pt>
                <c:pt idx="141">
                  <c:v>201310</c:v>
                </c:pt>
                <c:pt idx="142">
                  <c:v>201311</c:v>
                </c:pt>
                <c:pt idx="143">
                  <c:v>201312</c:v>
                </c:pt>
                <c:pt idx="144">
                  <c:v>201401</c:v>
                </c:pt>
                <c:pt idx="145">
                  <c:v>201402</c:v>
                </c:pt>
                <c:pt idx="146">
                  <c:v>201403</c:v>
                </c:pt>
              </c:numCache>
            </c:numRef>
          </c:cat>
          <c:val>
            <c:numRef>
              <c:f>KEROSAMP!$F$2:$F$148</c:f>
              <c:numCache>
                <c:formatCode>0.0000_ ;[Red]\-0.0000\ </c:formatCode>
                <c:ptCount val="147"/>
                <c:pt idx="0">
                  <c:v>53.481999999999999</c:v>
                </c:pt>
                <c:pt idx="1">
                  <c:v>52.728999999999999</c:v>
                </c:pt>
                <c:pt idx="2">
                  <c:v>35.902999999999999</c:v>
                </c:pt>
                <c:pt idx="3">
                  <c:v>19.466999999999999</c:v>
                </c:pt>
                <c:pt idx="4">
                  <c:v>12.22</c:v>
                </c:pt>
                <c:pt idx="5">
                  <c:v>7.6360000000000001</c:v>
                </c:pt>
                <c:pt idx="6">
                  <c:v>6.0140000000000002</c:v>
                </c:pt>
                <c:pt idx="7">
                  <c:v>4.8869999999999996</c:v>
                </c:pt>
                <c:pt idx="8">
                  <c:v>5.5460000000000003</c:v>
                </c:pt>
                <c:pt idx="9">
                  <c:v>13.500999999999999</c:v>
                </c:pt>
                <c:pt idx="10">
                  <c:v>38.545999999999999</c:v>
                </c:pt>
                <c:pt idx="11">
                  <c:v>58.524999999999999</c:v>
                </c:pt>
                <c:pt idx="12">
                  <c:v>56.854999999999997</c:v>
                </c:pt>
                <c:pt idx="13">
                  <c:v>51.707999999999998</c:v>
                </c:pt>
                <c:pt idx="14">
                  <c:v>47.731000000000002</c:v>
                </c:pt>
                <c:pt idx="15">
                  <c:v>22.581</c:v>
                </c:pt>
                <c:pt idx="16">
                  <c:v>12.568</c:v>
                </c:pt>
                <c:pt idx="17">
                  <c:v>7.173</c:v>
                </c:pt>
                <c:pt idx="18">
                  <c:v>6.4379999999999997</c:v>
                </c:pt>
                <c:pt idx="19">
                  <c:v>4.2759999999999998</c:v>
                </c:pt>
                <c:pt idx="20">
                  <c:v>6.4580000000000002</c:v>
                </c:pt>
                <c:pt idx="21">
                  <c:v>13.388</c:v>
                </c:pt>
                <c:pt idx="22">
                  <c:v>23.885999999999999</c:v>
                </c:pt>
                <c:pt idx="23">
                  <c:v>48.414999999999999</c:v>
                </c:pt>
                <c:pt idx="24">
                  <c:v>51.982999999999997</c:v>
                </c:pt>
                <c:pt idx="25">
                  <c:v>47.591999999999999</c:v>
                </c:pt>
                <c:pt idx="26">
                  <c:v>41.34</c:v>
                </c:pt>
                <c:pt idx="27">
                  <c:v>23.234000000000002</c:v>
                </c:pt>
                <c:pt idx="28">
                  <c:v>14.496</c:v>
                </c:pt>
                <c:pt idx="29">
                  <c:v>8.4350000000000005</c:v>
                </c:pt>
                <c:pt idx="30">
                  <c:v>7.15</c:v>
                </c:pt>
                <c:pt idx="31">
                  <c:v>5.8010000000000002</c:v>
                </c:pt>
                <c:pt idx="32">
                  <c:v>5.125</c:v>
                </c:pt>
                <c:pt idx="33">
                  <c:v>12.99</c:v>
                </c:pt>
                <c:pt idx="34">
                  <c:v>20.087</c:v>
                </c:pt>
                <c:pt idx="35">
                  <c:v>41.76</c:v>
                </c:pt>
                <c:pt idx="36">
                  <c:v>54.722999999999999</c:v>
                </c:pt>
                <c:pt idx="37">
                  <c:v>55.975999999999999</c:v>
                </c:pt>
                <c:pt idx="38">
                  <c:v>47.024000000000001</c:v>
                </c:pt>
                <c:pt idx="39">
                  <c:v>25.486999999999998</c:v>
                </c:pt>
                <c:pt idx="40">
                  <c:v>15.465</c:v>
                </c:pt>
                <c:pt idx="41">
                  <c:v>9.4930000000000003</c:v>
                </c:pt>
                <c:pt idx="42">
                  <c:v>5.7610000000000001</c:v>
                </c:pt>
                <c:pt idx="43">
                  <c:v>5.7869999999999999</c:v>
                </c:pt>
                <c:pt idx="44">
                  <c:v>7.5570000000000004</c:v>
                </c:pt>
                <c:pt idx="45">
                  <c:v>12.412000000000001</c:v>
                </c:pt>
                <c:pt idx="46">
                  <c:v>25.523</c:v>
                </c:pt>
                <c:pt idx="47">
                  <c:v>59.5</c:v>
                </c:pt>
                <c:pt idx="48">
                  <c:v>58.860999999999997</c:v>
                </c:pt>
                <c:pt idx="49">
                  <c:v>51.01</c:v>
                </c:pt>
                <c:pt idx="50">
                  <c:v>42.680999999999997</c:v>
                </c:pt>
                <c:pt idx="51">
                  <c:v>27.518000000000001</c:v>
                </c:pt>
                <c:pt idx="52">
                  <c:v>14.037000000000001</c:v>
                </c:pt>
                <c:pt idx="53">
                  <c:v>8.8309999999999995</c:v>
                </c:pt>
                <c:pt idx="54">
                  <c:v>7.9509999999999996</c:v>
                </c:pt>
                <c:pt idx="55">
                  <c:v>5.7629999999999999</c:v>
                </c:pt>
                <c:pt idx="56">
                  <c:v>6.7140000000000004</c:v>
                </c:pt>
                <c:pt idx="57">
                  <c:v>10.303000000000001</c:v>
                </c:pt>
                <c:pt idx="58">
                  <c:v>23.677</c:v>
                </c:pt>
                <c:pt idx="59">
                  <c:v>50.008000000000003</c:v>
                </c:pt>
                <c:pt idx="60">
                  <c:v>46.021000000000001</c:v>
                </c:pt>
                <c:pt idx="61">
                  <c:v>41.838999999999999</c:v>
                </c:pt>
                <c:pt idx="62">
                  <c:v>39.728999999999999</c:v>
                </c:pt>
                <c:pt idx="63">
                  <c:v>23.507999999999999</c:v>
                </c:pt>
                <c:pt idx="64">
                  <c:v>12.742000000000001</c:v>
                </c:pt>
                <c:pt idx="65">
                  <c:v>7.4809999999999999</c:v>
                </c:pt>
                <c:pt idx="66">
                  <c:v>6.4550000000000001</c:v>
                </c:pt>
                <c:pt idx="67">
                  <c:v>4.1440000000000001</c:v>
                </c:pt>
                <c:pt idx="68">
                  <c:v>4.8479999999999999</c:v>
                </c:pt>
                <c:pt idx="69">
                  <c:v>14.364000000000001</c:v>
                </c:pt>
                <c:pt idx="70">
                  <c:v>26.443000000000001</c:v>
                </c:pt>
                <c:pt idx="71">
                  <c:v>39.445</c:v>
                </c:pt>
                <c:pt idx="72">
                  <c:v>44.686999999999998</c:v>
                </c:pt>
                <c:pt idx="73">
                  <c:v>49.881999999999998</c:v>
                </c:pt>
                <c:pt idx="74">
                  <c:v>33.401000000000003</c:v>
                </c:pt>
                <c:pt idx="75">
                  <c:v>20.245999999999999</c:v>
                </c:pt>
                <c:pt idx="76">
                  <c:v>10.811999999999999</c:v>
                </c:pt>
                <c:pt idx="77">
                  <c:v>6.9390000000000001</c:v>
                </c:pt>
                <c:pt idx="78">
                  <c:v>5.1319999999999997</c:v>
                </c:pt>
                <c:pt idx="79">
                  <c:v>3.782</c:v>
                </c:pt>
                <c:pt idx="80">
                  <c:v>3.6440000000000001</c:v>
                </c:pt>
                <c:pt idx="81">
                  <c:v>7.8010000000000002</c:v>
                </c:pt>
                <c:pt idx="82">
                  <c:v>24.053000000000001</c:v>
                </c:pt>
                <c:pt idx="83">
                  <c:v>42.213000000000001</c:v>
                </c:pt>
                <c:pt idx="84">
                  <c:v>44.015000000000001</c:v>
                </c:pt>
                <c:pt idx="85">
                  <c:v>41.703000000000003</c:v>
                </c:pt>
                <c:pt idx="86">
                  <c:v>35.734999999999999</c:v>
                </c:pt>
                <c:pt idx="87">
                  <c:v>18.614999999999998</c:v>
                </c:pt>
                <c:pt idx="88">
                  <c:v>9.77</c:v>
                </c:pt>
                <c:pt idx="89">
                  <c:v>6.9450000000000003</c:v>
                </c:pt>
                <c:pt idx="90">
                  <c:v>4.1890000000000001</c:v>
                </c:pt>
                <c:pt idx="91">
                  <c:v>3.9089999999999998</c:v>
                </c:pt>
                <c:pt idx="92">
                  <c:v>4.048</c:v>
                </c:pt>
                <c:pt idx="93">
                  <c:v>9.2210000000000001</c:v>
                </c:pt>
                <c:pt idx="94">
                  <c:v>21.803000000000001</c:v>
                </c:pt>
                <c:pt idx="95">
                  <c:v>40.345999999999997</c:v>
                </c:pt>
                <c:pt idx="96">
                  <c:v>43.573999999999998</c:v>
                </c:pt>
                <c:pt idx="97">
                  <c:v>40.898000000000003</c:v>
                </c:pt>
                <c:pt idx="98">
                  <c:v>35.533000000000001</c:v>
                </c:pt>
                <c:pt idx="99">
                  <c:v>24.907</c:v>
                </c:pt>
                <c:pt idx="100">
                  <c:v>12.596</c:v>
                </c:pt>
                <c:pt idx="101">
                  <c:v>7.5190000000000001</c:v>
                </c:pt>
                <c:pt idx="102">
                  <c:v>4.952</c:v>
                </c:pt>
                <c:pt idx="103">
                  <c:v>3.7410000000000001</c:v>
                </c:pt>
                <c:pt idx="104">
                  <c:v>3.7450000000000001</c:v>
                </c:pt>
                <c:pt idx="105">
                  <c:v>9.9779999999999998</c:v>
                </c:pt>
                <c:pt idx="106">
                  <c:v>22.334</c:v>
                </c:pt>
                <c:pt idx="107">
                  <c:v>38.954999999999998</c:v>
                </c:pt>
                <c:pt idx="108">
                  <c:v>48.118000000000002</c:v>
                </c:pt>
                <c:pt idx="109">
                  <c:v>42.715000000000003</c:v>
                </c:pt>
                <c:pt idx="110">
                  <c:v>38.984000000000002</c:v>
                </c:pt>
                <c:pt idx="111">
                  <c:v>21.835999999999999</c:v>
                </c:pt>
                <c:pt idx="112">
                  <c:v>12.055999999999999</c:v>
                </c:pt>
                <c:pt idx="113">
                  <c:v>7.56</c:v>
                </c:pt>
                <c:pt idx="114">
                  <c:v>5.19</c:v>
                </c:pt>
                <c:pt idx="115">
                  <c:v>3.7229999999999999</c:v>
                </c:pt>
                <c:pt idx="116">
                  <c:v>4.5380000000000003</c:v>
                </c:pt>
                <c:pt idx="117">
                  <c:v>9.0690000000000008</c:v>
                </c:pt>
                <c:pt idx="118">
                  <c:v>17.931999999999999</c:v>
                </c:pt>
                <c:pt idx="119">
                  <c:v>39.496000000000002</c:v>
                </c:pt>
                <c:pt idx="120">
                  <c:v>45.185000000000002</c:v>
                </c:pt>
                <c:pt idx="121">
                  <c:v>44.863999999999997</c:v>
                </c:pt>
                <c:pt idx="122">
                  <c:v>36.497</c:v>
                </c:pt>
                <c:pt idx="123">
                  <c:v>22.384</c:v>
                </c:pt>
                <c:pt idx="124">
                  <c:v>10.308</c:v>
                </c:pt>
                <c:pt idx="125">
                  <c:v>5.97</c:v>
                </c:pt>
                <c:pt idx="126">
                  <c:v>3.58</c:v>
                </c:pt>
                <c:pt idx="127">
                  <c:v>3.149</c:v>
                </c:pt>
                <c:pt idx="128">
                  <c:v>3.41</c:v>
                </c:pt>
                <c:pt idx="129">
                  <c:v>9.6329999999999991</c:v>
                </c:pt>
                <c:pt idx="130">
                  <c:v>21.356000000000002</c:v>
                </c:pt>
                <c:pt idx="131">
                  <c:v>41.725999999999999</c:v>
                </c:pt>
                <c:pt idx="132">
                  <c:v>43.396000000000001</c:v>
                </c:pt>
                <c:pt idx="133">
                  <c:v>40.249000000000002</c:v>
                </c:pt>
                <c:pt idx="134">
                  <c:v>27.901</c:v>
                </c:pt>
                <c:pt idx="135">
                  <c:v>19.32</c:v>
                </c:pt>
                <c:pt idx="136">
                  <c:v>10.51</c:v>
                </c:pt>
                <c:pt idx="137">
                  <c:v>6.38</c:v>
                </c:pt>
                <c:pt idx="138">
                  <c:v>4.01</c:v>
                </c:pt>
                <c:pt idx="139">
                  <c:v>3.19</c:v>
                </c:pt>
                <c:pt idx="140">
                  <c:v>3.59</c:v>
                </c:pt>
                <c:pt idx="141">
                  <c:v>7.92</c:v>
                </c:pt>
                <c:pt idx="142">
                  <c:v>19.079999999999998</c:v>
                </c:pt>
                <c:pt idx="143">
                  <c:v>36.380000000000003</c:v>
                </c:pt>
                <c:pt idx="144">
                  <c:v>37.979999999999997</c:v>
                </c:pt>
                <c:pt idx="145">
                  <c:v>38.950000000000003</c:v>
                </c:pt>
                <c:pt idx="146">
                  <c:v>31.66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16704"/>
        <c:axId val="109848832"/>
      </c:lineChart>
      <c:catAx>
        <c:axId val="9901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848832"/>
        <c:crosses val="autoZero"/>
        <c:auto val="1"/>
        <c:lblAlgn val="ctr"/>
        <c:lblOffset val="100"/>
        <c:noMultiLvlLbl val="0"/>
      </c:catAx>
      <c:valAx>
        <c:axId val="109848832"/>
        <c:scaling>
          <c:orientation val="minMax"/>
        </c:scaling>
        <c:delete val="0"/>
        <c:axPos val="l"/>
        <c:majorGridlines/>
        <c:numFmt formatCode="0.00_ ;[Red]\-0.00\ " sourceLinked="0"/>
        <c:majorTickMark val="out"/>
        <c:minorTickMark val="none"/>
        <c:tickLblPos val="nextTo"/>
        <c:crossAx val="99016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433503801715508"/>
          <c:y val="0.15527234018348327"/>
          <c:w val="0.14993056795735585"/>
          <c:h val="0.1628047422864711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409575</xdr:colOff>
      <xdr:row>124</xdr:row>
      <xdr:rowOff>57150</xdr:rowOff>
    </xdr:from>
    <xdr:to>
      <xdr:col>17</xdr:col>
      <xdr:colOff>409575</xdr:colOff>
      <xdr:row>142</xdr:row>
      <xdr:rowOff>47625</xdr:rowOff>
    </xdr:to>
    <xdr:graphicFrame macro="">
      <xdr:nvGraphicFramePr>
        <xdr:cNvPr id="104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0.02337</cdr:x>
      <cdr:y>0.0258</cdr:y>
    </cdr:from>
    <cdr:to>
      <cdr:x>0.93929</cdr:x>
      <cdr:y>0.11179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7950" y="79375"/>
          <a:ext cx="4231223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Real</a:t>
          </a:r>
          <a:r>
            <a:rPr kumimoji="1" lang="en-US" altLang="ja-JP" sz="1100" baseline="0"/>
            <a:t> price and quantity of Japanese Household Kerosene Consumption</a:t>
          </a:r>
          <a:endParaRPr kumimoji="1"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U141" sqref="U141"/>
    </sheetView>
  </sheetViews>
  <sheetFormatPr defaultRowHeight="13.5" x14ac:dyDescent="0.15"/>
  <cols>
    <col min="1" max="1" width="6.625" bestFit="1" customWidth="1"/>
    <col min="2" max="2" width="6.625" customWidth="1"/>
    <col min="3" max="5" width="12.875" bestFit="1" customWidth="1"/>
    <col min="6" max="6" width="8.5" style="3" bestFit="1" customWidth="1"/>
    <col min="7" max="8" width="12.875" bestFit="1" customWidth="1"/>
    <col min="9" max="9" width="7.5" bestFit="1" customWidth="1"/>
    <col min="10" max="10" width="7.375" bestFit="1" customWidth="1"/>
    <col min="11" max="11" width="7.5" bestFit="1" customWidth="1"/>
    <col min="12" max="12" width="7.75" bestFit="1" customWidth="1"/>
    <col min="13" max="13" width="7.625" bestFit="1" customWidth="1"/>
    <col min="14" max="14" width="7.375" bestFit="1" customWidth="1"/>
    <col min="15" max="15" width="7.75" bestFit="1" customWidth="1"/>
    <col min="16" max="16" width="7.375" bestFit="1" customWidth="1"/>
    <col min="17" max="18" width="7.875" bestFit="1" customWidth="1"/>
    <col min="19" max="19" width="7.625" bestFit="1" customWidth="1"/>
    <col min="36" max="41" width="9.125" bestFit="1" customWidth="1"/>
    <col min="42" max="42" width="10.5" bestFit="1" customWidth="1"/>
  </cols>
  <sheetData>
    <row r="1" spans="1:42" x14ac:dyDescent="0.15">
      <c r="A1" t="s">
        <v>0</v>
      </c>
      <c r="B1" t="s">
        <v>17</v>
      </c>
      <c r="C1" t="s">
        <v>1</v>
      </c>
      <c r="D1" t="s">
        <v>2</v>
      </c>
      <c r="E1" t="s">
        <v>3</v>
      </c>
      <c r="F1" s="3" t="s">
        <v>21</v>
      </c>
      <c r="G1" s="1" t="s">
        <v>4</v>
      </c>
      <c r="H1" s="1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29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J1" s="7" t="s">
        <v>26</v>
      </c>
      <c r="AK1" s="7" t="s">
        <v>22</v>
      </c>
      <c r="AL1" s="7" t="s">
        <v>23</v>
      </c>
      <c r="AM1" s="7" t="s">
        <v>24</v>
      </c>
      <c r="AN1" s="7" t="s">
        <v>25</v>
      </c>
      <c r="AO1" s="7" t="s">
        <v>27</v>
      </c>
      <c r="AP1" s="7" t="s">
        <v>28</v>
      </c>
    </row>
    <row r="2" spans="1:42" x14ac:dyDescent="0.15">
      <c r="A2">
        <v>504</v>
      </c>
      <c r="B2">
        <v>200201</v>
      </c>
      <c r="C2" s="4">
        <f>+AP2/AJ2*100</f>
        <v>292918.42610364681</v>
      </c>
      <c r="D2" s="4">
        <f>+AO2</f>
        <v>429.64</v>
      </c>
      <c r="E2" s="4">
        <f>+AK2/AJ2*100</f>
        <v>40.302723337200433</v>
      </c>
      <c r="F2" s="4">
        <f>+AL2</f>
        <v>53.481999999999999</v>
      </c>
      <c r="G2" s="4">
        <f>+AM2/AJ2*100</f>
        <v>476.37114363997057</v>
      </c>
      <c r="H2" s="4">
        <f>+AN2</f>
        <v>5.6609999999999996</v>
      </c>
      <c r="I2">
        <v>1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AJ2" s="5">
        <v>104.2</v>
      </c>
      <c r="AK2" s="5">
        <v>41.995437717362854</v>
      </c>
      <c r="AL2" s="5">
        <v>53.481999999999999</v>
      </c>
      <c r="AM2" s="5">
        <v>496.37873167284937</v>
      </c>
      <c r="AN2" s="5">
        <v>5.6609999999999996</v>
      </c>
      <c r="AO2" s="5">
        <v>429.64</v>
      </c>
      <c r="AP2" s="5">
        <v>305221</v>
      </c>
    </row>
    <row r="3" spans="1:42" x14ac:dyDescent="0.15">
      <c r="A3">
        <f>+A2+1</f>
        <v>505</v>
      </c>
      <c r="B3">
        <v>200202</v>
      </c>
      <c r="C3" s="4">
        <f t="shared" ref="C3:C66" si="0">+AP3/AJ3*100</f>
        <v>262463.53166986565</v>
      </c>
      <c r="D3" s="4">
        <f t="shared" ref="D3:D66" si="1">+AO3</f>
        <v>450.57</v>
      </c>
      <c r="E3" s="4">
        <f t="shared" ref="E3:E66" si="2">+AK3/AJ3*100</f>
        <v>40.951070968788407</v>
      </c>
      <c r="F3" s="4">
        <f t="shared" ref="F3:F66" si="3">+AL3</f>
        <v>52.728999999999999</v>
      </c>
      <c r="G3" s="4">
        <f t="shared" ref="G3:G66" si="4">+AM3/AJ3*100</f>
        <v>473.40987704859998</v>
      </c>
      <c r="H3" s="4">
        <f t="shared" ref="H3:H66" si="5">+AN3</f>
        <v>5.9640000000000004</v>
      </c>
      <c r="I3">
        <v>0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AJ3" s="5">
        <v>104.2</v>
      </c>
      <c r="AK3" s="5">
        <v>42.671015949477521</v>
      </c>
      <c r="AL3" s="5">
        <v>52.728999999999999</v>
      </c>
      <c r="AM3" s="5">
        <v>493.29309188464117</v>
      </c>
      <c r="AN3" s="5">
        <v>5.9640000000000004</v>
      </c>
      <c r="AO3" s="5">
        <v>450.57</v>
      </c>
      <c r="AP3" s="5">
        <v>273487</v>
      </c>
    </row>
    <row r="4" spans="1:42" x14ac:dyDescent="0.15">
      <c r="A4">
        <f t="shared" ref="A4:A67" si="6">+A3+1</f>
        <v>506</v>
      </c>
      <c r="B4">
        <v>200203</v>
      </c>
      <c r="C4" s="4">
        <f t="shared" si="0"/>
        <v>317063.33973128599</v>
      </c>
      <c r="D4" s="4">
        <f t="shared" si="1"/>
        <v>458.05</v>
      </c>
      <c r="E4" s="4">
        <f t="shared" si="2"/>
        <v>40.603111508119312</v>
      </c>
      <c r="F4" s="4">
        <f t="shared" si="3"/>
        <v>35.902999999999999</v>
      </c>
      <c r="G4" s="4">
        <f t="shared" si="4"/>
        <v>476.52456302249118</v>
      </c>
      <c r="H4" s="4">
        <f t="shared" si="5"/>
        <v>5.7779999999999996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AJ4" s="5">
        <v>104.2</v>
      </c>
      <c r="AK4" s="5">
        <v>42.308442191460323</v>
      </c>
      <c r="AL4" s="5">
        <v>35.902999999999999</v>
      </c>
      <c r="AM4" s="5">
        <v>496.53859466943584</v>
      </c>
      <c r="AN4" s="5">
        <v>5.7779999999999996</v>
      </c>
      <c r="AO4" s="5">
        <v>458.05</v>
      </c>
      <c r="AP4" s="5">
        <v>330380</v>
      </c>
    </row>
    <row r="5" spans="1:42" x14ac:dyDescent="0.15">
      <c r="A5">
        <f t="shared" si="6"/>
        <v>507</v>
      </c>
      <c r="B5">
        <v>200204</v>
      </c>
      <c r="C5" s="4">
        <f t="shared" si="0"/>
        <v>302101.88679245283</v>
      </c>
      <c r="D5" s="4">
        <f t="shared" si="1"/>
        <v>511.21</v>
      </c>
      <c r="E5" s="4">
        <f t="shared" si="2"/>
        <v>40.465189759932393</v>
      </c>
      <c r="F5" s="4">
        <f t="shared" si="3"/>
        <v>19.466999999999999</v>
      </c>
      <c r="G5" s="4">
        <f t="shared" si="4"/>
        <v>471.60959789262745</v>
      </c>
      <c r="H5" s="4">
        <f t="shared" si="5"/>
        <v>5.3289999999999997</v>
      </c>
      <c r="I5">
        <v>0</v>
      </c>
      <c r="J5">
        <v>0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AJ5" s="5">
        <v>106</v>
      </c>
      <c r="AK5" s="5">
        <v>42.893101145528334</v>
      </c>
      <c r="AL5" s="5">
        <v>19.466999999999999</v>
      </c>
      <c r="AM5" s="5">
        <v>499.90617376618508</v>
      </c>
      <c r="AN5" s="5">
        <v>5.3289999999999997</v>
      </c>
      <c r="AO5" s="5">
        <v>511.21</v>
      </c>
      <c r="AP5" s="5">
        <v>320228</v>
      </c>
    </row>
    <row r="6" spans="1:42" x14ac:dyDescent="0.15">
      <c r="A6">
        <f t="shared" si="6"/>
        <v>508</v>
      </c>
      <c r="B6">
        <v>200205</v>
      </c>
      <c r="C6" s="4">
        <f t="shared" si="0"/>
        <v>275441.50943396223</v>
      </c>
      <c r="D6" s="4">
        <f t="shared" si="1"/>
        <v>549.85</v>
      </c>
      <c r="E6" s="4">
        <f t="shared" si="2"/>
        <v>41.22533428033227</v>
      </c>
      <c r="F6" s="4">
        <f t="shared" si="3"/>
        <v>12.22</v>
      </c>
      <c r="G6" s="4">
        <f t="shared" si="4"/>
        <v>484.98140339373936</v>
      </c>
      <c r="H6" s="4">
        <f t="shared" si="5"/>
        <v>5.0069999999999997</v>
      </c>
      <c r="I6">
        <v>0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AJ6" s="5">
        <v>106</v>
      </c>
      <c r="AK6" s="5">
        <v>43.698854337152206</v>
      </c>
      <c r="AL6" s="5">
        <v>12.22</v>
      </c>
      <c r="AM6" s="5">
        <v>514.08028759736374</v>
      </c>
      <c r="AN6" s="5">
        <v>5.0069999999999997</v>
      </c>
      <c r="AO6" s="5">
        <v>549.85</v>
      </c>
      <c r="AP6" s="5">
        <v>291968</v>
      </c>
    </row>
    <row r="7" spans="1:42" x14ac:dyDescent="0.15">
      <c r="A7">
        <f t="shared" si="6"/>
        <v>509</v>
      </c>
      <c r="B7">
        <v>200206</v>
      </c>
      <c r="C7" s="4">
        <f t="shared" si="0"/>
        <v>273044.33962264151</v>
      </c>
      <c r="D7" s="4">
        <f t="shared" si="1"/>
        <v>546.64</v>
      </c>
      <c r="E7" s="4">
        <f t="shared" si="2"/>
        <v>41.882048291607774</v>
      </c>
      <c r="F7" s="4">
        <f t="shared" si="3"/>
        <v>7.6360000000000001</v>
      </c>
      <c r="G7" s="4">
        <f t="shared" si="4"/>
        <v>510.24730791063365</v>
      </c>
      <c r="H7" s="4">
        <f t="shared" si="5"/>
        <v>4.4539999999999997</v>
      </c>
      <c r="I7">
        <v>0</v>
      </c>
      <c r="J7">
        <v>0</v>
      </c>
      <c r="K7">
        <v>0</v>
      </c>
      <c r="L7">
        <v>0</v>
      </c>
      <c r="M7">
        <v>1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AJ7" s="5">
        <v>106</v>
      </c>
      <c r="AK7" s="5">
        <v>44.39497118910424</v>
      </c>
      <c r="AL7" s="5">
        <v>7.6360000000000001</v>
      </c>
      <c r="AM7" s="5">
        <v>540.86214638527167</v>
      </c>
      <c r="AN7" s="5">
        <v>4.4539999999999997</v>
      </c>
      <c r="AO7" s="5">
        <v>546.64</v>
      </c>
      <c r="AP7" s="5">
        <v>289427</v>
      </c>
    </row>
    <row r="8" spans="1:42" x14ac:dyDescent="0.15">
      <c r="A8">
        <f t="shared" si="6"/>
        <v>510</v>
      </c>
      <c r="B8">
        <v>200207</v>
      </c>
      <c r="C8" s="4">
        <f t="shared" si="0"/>
        <v>309508.82352941175</v>
      </c>
      <c r="D8" s="4">
        <f t="shared" si="1"/>
        <v>538.86</v>
      </c>
      <c r="E8" s="4">
        <f t="shared" si="2"/>
        <v>43.688908885802405</v>
      </c>
      <c r="F8" s="4">
        <f t="shared" si="3"/>
        <v>6.0140000000000002</v>
      </c>
      <c r="G8" s="4">
        <f t="shared" si="4"/>
        <v>531.24120461581765</v>
      </c>
      <c r="H8" s="4">
        <f t="shared" si="5"/>
        <v>4.18</v>
      </c>
      <c r="I8">
        <v>0</v>
      </c>
      <c r="J8">
        <v>0</v>
      </c>
      <c r="K8">
        <v>0</v>
      </c>
      <c r="L8">
        <v>0</v>
      </c>
      <c r="M8">
        <v>0</v>
      </c>
      <c r="N8">
        <v>1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AJ8" s="5">
        <v>102</v>
      </c>
      <c r="AK8" s="5">
        <v>44.562687063518453</v>
      </c>
      <c r="AL8" s="5">
        <v>6.0140000000000002</v>
      </c>
      <c r="AM8" s="5">
        <v>541.86602870813397</v>
      </c>
      <c r="AN8" s="5">
        <v>4.18</v>
      </c>
      <c r="AO8" s="5">
        <v>538.86</v>
      </c>
      <c r="AP8" s="5">
        <v>315699</v>
      </c>
    </row>
    <row r="9" spans="1:42" x14ac:dyDescent="0.15">
      <c r="A9">
        <f t="shared" si="6"/>
        <v>511</v>
      </c>
      <c r="B9">
        <v>200208</v>
      </c>
      <c r="C9" s="4">
        <f t="shared" si="0"/>
        <v>292929.4117647059</v>
      </c>
      <c r="D9" s="4">
        <f t="shared" si="1"/>
        <v>538.01</v>
      </c>
      <c r="E9" s="4">
        <f t="shared" si="2"/>
        <v>43.733474564370468</v>
      </c>
      <c r="F9" s="4">
        <f t="shared" si="3"/>
        <v>4.8869999999999996</v>
      </c>
      <c r="G9" s="4">
        <f t="shared" si="4"/>
        <v>551.47058823529414</v>
      </c>
      <c r="H9" s="4">
        <f t="shared" si="5"/>
        <v>3.7280000000000002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</v>
      </c>
      <c r="P9">
        <v>0</v>
      </c>
      <c r="Q9">
        <v>0</v>
      </c>
      <c r="R9">
        <v>0</v>
      </c>
      <c r="S9">
        <v>0</v>
      </c>
      <c r="T9">
        <v>0</v>
      </c>
      <c r="AJ9" s="5">
        <v>102</v>
      </c>
      <c r="AK9" s="5">
        <v>44.608144055657874</v>
      </c>
      <c r="AL9" s="5">
        <v>4.8869999999999996</v>
      </c>
      <c r="AM9" s="5">
        <v>562.5</v>
      </c>
      <c r="AN9" s="5">
        <v>3.7280000000000002</v>
      </c>
      <c r="AO9" s="5">
        <v>538.01</v>
      </c>
      <c r="AP9" s="5">
        <v>298788</v>
      </c>
    </row>
    <row r="10" spans="1:42" x14ac:dyDescent="0.15">
      <c r="A10">
        <f t="shared" si="6"/>
        <v>512</v>
      </c>
      <c r="B10">
        <v>200209</v>
      </c>
      <c r="C10" s="4">
        <f t="shared" si="0"/>
        <v>289630.39215686277</v>
      </c>
      <c r="D10" s="4">
        <f t="shared" si="1"/>
        <v>551.45000000000005</v>
      </c>
      <c r="E10" s="4">
        <f t="shared" si="2"/>
        <v>41.718815185648729</v>
      </c>
      <c r="F10" s="4">
        <f t="shared" si="3"/>
        <v>5.5460000000000003</v>
      </c>
      <c r="G10" s="4">
        <f t="shared" si="4"/>
        <v>556.52252282699931</v>
      </c>
      <c r="H10" s="4">
        <f t="shared" si="5"/>
        <v>3.4809999999999999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1</v>
      </c>
      <c r="Q10">
        <v>0</v>
      </c>
      <c r="R10">
        <v>0</v>
      </c>
      <c r="S10">
        <v>0</v>
      </c>
      <c r="T10">
        <v>0</v>
      </c>
      <c r="AJ10" s="5">
        <v>102</v>
      </c>
      <c r="AK10" s="5">
        <v>42.553191489361701</v>
      </c>
      <c r="AL10" s="5">
        <v>5.5460000000000003</v>
      </c>
      <c r="AM10" s="5">
        <v>567.65297328353927</v>
      </c>
      <c r="AN10" s="5">
        <v>3.4809999999999999</v>
      </c>
      <c r="AO10" s="5">
        <v>551.45000000000005</v>
      </c>
      <c r="AP10" s="5">
        <v>295423</v>
      </c>
    </row>
    <row r="11" spans="1:42" x14ac:dyDescent="0.15">
      <c r="A11">
        <f t="shared" si="6"/>
        <v>513</v>
      </c>
      <c r="B11">
        <v>200210</v>
      </c>
      <c r="C11" s="4">
        <f t="shared" si="0"/>
        <v>289089.09952606639</v>
      </c>
      <c r="D11" s="4">
        <f t="shared" si="1"/>
        <v>578.91999999999996</v>
      </c>
      <c r="E11" s="4">
        <f t="shared" si="2"/>
        <v>40.860585717540317</v>
      </c>
      <c r="F11" s="4">
        <f t="shared" si="3"/>
        <v>13.500999999999999</v>
      </c>
      <c r="G11" s="4">
        <f t="shared" si="4"/>
        <v>525.09552296169852</v>
      </c>
      <c r="H11" s="4">
        <f t="shared" si="5"/>
        <v>3.798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1</v>
      </c>
      <c r="R11">
        <v>0</v>
      </c>
      <c r="S11">
        <v>0</v>
      </c>
      <c r="T11">
        <v>0</v>
      </c>
      <c r="AJ11" s="5">
        <v>105.5</v>
      </c>
      <c r="AK11" s="5">
        <v>43.107917932005037</v>
      </c>
      <c r="AL11" s="5">
        <v>13.500999999999999</v>
      </c>
      <c r="AM11" s="5">
        <v>553.97577672459192</v>
      </c>
      <c r="AN11" s="5">
        <v>3.798</v>
      </c>
      <c r="AO11" s="5">
        <v>578.91999999999996</v>
      </c>
      <c r="AP11" s="5">
        <v>304989</v>
      </c>
    </row>
    <row r="12" spans="1:42" x14ac:dyDescent="0.15">
      <c r="A12">
        <f t="shared" si="6"/>
        <v>514</v>
      </c>
      <c r="B12">
        <v>200211</v>
      </c>
      <c r="C12" s="4">
        <f t="shared" si="0"/>
        <v>274053.08056872035</v>
      </c>
      <c r="D12" s="4">
        <f t="shared" si="1"/>
        <v>577.58000000000004</v>
      </c>
      <c r="E12" s="4">
        <f t="shared" si="2"/>
        <v>40.697358458644722</v>
      </c>
      <c r="F12" s="4">
        <f t="shared" si="3"/>
        <v>38.545999999999999</v>
      </c>
      <c r="G12" s="4">
        <f t="shared" si="4"/>
        <v>513.59336889488191</v>
      </c>
      <c r="H12" s="4">
        <f t="shared" si="5"/>
        <v>4.3019999999999996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1</v>
      </c>
      <c r="S12">
        <v>0</v>
      </c>
      <c r="T12">
        <v>0</v>
      </c>
      <c r="AJ12" s="5">
        <v>105.5</v>
      </c>
      <c r="AK12" s="5">
        <v>42.935713173870184</v>
      </c>
      <c r="AL12" s="5">
        <v>38.545999999999999</v>
      </c>
      <c r="AM12" s="5">
        <v>541.84100418410048</v>
      </c>
      <c r="AN12" s="5">
        <v>4.3019999999999996</v>
      </c>
      <c r="AO12" s="5">
        <v>577.58000000000004</v>
      </c>
      <c r="AP12" s="5">
        <v>289126</v>
      </c>
    </row>
    <row r="13" spans="1:42" x14ac:dyDescent="0.15">
      <c r="A13">
        <f t="shared" si="6"/>
        <v>515</v>
      </c>
      <c r="B13">
        <v>200212</v>
      </c>
      <c r="C13" s="4">
        <f t="shared" si="0"/>
        <v>338106.16113744077</v>
      </c>
      <c r="D13" s="4">
        <f t="shared" si="1"/>
        <v>538.11</v>
      </c>
      <c r="E13" s="4">
        <f t="shared" si="2"/>
        <v>41.315839020469639</v>
      </c>
      <c r="F13" s="4">
        <f t="shared" si="3"/>
        <v>58.524999999999999</v>
      </c>
      <c r="G13" s="4">
        <f t="shared" si="4"/>
        <v>491.41295261659741</v>
      </c>
      <c r="H13" s="4">
        <f t="shared" si="5"/>
        <v>5.2329999999999997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AJ13" s="5">
        <v>105.5</v>
      </c>
      <c r="AK13" s="5">
        <v>43.588210166595474</v>
      </c>
      <c r="AL13" s="5">
        <v>58.524999999999999</v>
      </c>
      <c r="AM13" s="5">
        <v>518.4406650105102</v>
      </c>
      <c r="AN13" s="5">
        <v>5.2329999999999997</v>
      </c>
      <c r="AO13" s="5">
        <v>538.11</v>
      </c>
      <c r="AP13" s="5">
        <v>356702</v>
      </c>
    </row>
    <row r="14" spans="1:42" x14ac:dyDescent="0.15">
      <c r="A14">
        <f t="shared" si="6"/>
        <v>516</v>
      </c>
      <c r="B14">
        <v>200301</v>
      </c>
      <c r="C14" s="4">
        <f t="shared" si="0"/>
        <v>294319.21182266012</v>
      </c>
      <c r="D14" s="4">
        <f t="shared" si="1"/>
        <v>590.11</v>
      </c>
      <c r="E14" s="4">
        <f t="shared" si="2"/>
        <v>43.841541420076055</v>
      </c>
      <c r="F14" s="4">
        <f t="shared" si="3"/>
        <v>56.854999999999997</v>
      </c>
      <c r="G14" s="4">
        <f t="shared" si="4"/>
        <v>487.31919895990802</v>
      </c>
      <c r="H14" s="4">
        <f t="shared" si="5"/>
        <v>6.0510000000000002</v>
      </c>
      <c r="I14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AJ14" s="5">
        <v>101.5</v>
      </c>
      <c r="AK14" s="5">
        <v>44.499164541377191</v>
      </c>
      <c r="AL14" s="5">
        <v>56.854999999999997</v>
      </c>
      <c r="AM14" s="5">
        <v>494.62898694430669</v>
      </c>
      <c r="AN14" s="5">
        <v>6.0510000000000002</v>
      </c>
      <c r="AO14" s="5">
        <v>590.11</v>
      </c>
      <c r="AP14" s="5">
        <v>298734</v>
      </c>
    </row>
    <row r="15" spans="1:42" x14ac:dyDescent="0.15">
      <c r="A15">
        <f t="shared" si="6"/>
        <v>517</v>
      </c>
      <c r="B15">
        <v>200302</v>
      </c>
      <c r="C15" s="4">
        <f t="shared" si="0"/>
        <v>266619.70443349757</v>
      </c>
      <c r="D15" s="4">
        <f t="shared" si="1"/>
        <v>635.84</v>
      </c>
      <c r="E15" s="4">
        <f t="shared" si="2"/>
        <v>45.347481747638597</v>
      </c>
      <c r="F15" s="4">
        <f t="shared" si="3"/>
        <v>51.707999999999998</v>
      </c>
      <c r="G15" s="4">
        <f t="shared" si="4"/>
        <v>482.90307223586916</v>
      </c>
      <c r="H15" s="4">
        <f t="shared" si="5"/>
        <v>6.343</v>
      </c>
      <c r="I15">
        <v>0</v>
      </c>
      <c r="J15">
        <v>1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AJ15" s="5">
        <v>101.5</v>
      </c>
      <c r="AK15" s="5">
        <v>46.027693973853175</v>
      </c>
      <c r="AL15" s="5">
        <v>51.707999999999998</v>
      </c>
      <c r="AM15" s="5">
        <v>490.1466183194072</v>
      </c>
      <c r="AN15" s="5">
        <v>6.343</v>
      </c>
      <c r="AO15" s="5">
        <v>635.84</v>
      </c>
      <c r="AP15" s="5">
        <v>270619</v>
      </c>
    </row>
    <row r="16" spans="1:42" x14ac:dyDescent="0.15">
      <c r="A16">
        <f t="shared" si="6"/>
        <v>518</v>
      </c>
      <c r="B16">
        <v>200303</v>
      </c>
      <c r="C16" s="4">
        <f t="shared" si="0"/>
        <v>317090.6403940887</v>
      </c>
      <c r="D16" s="4">
        <f t="shared" si="1"/>
        <v>670.7</v>
      </c>
      <c r="E16" s="4">
        <f t="shared" si="2"/>
        <v>45.699457128016178</v>
      </c>
      <c r="F16" s="4">
        <f t="shared" si="3"/>
        <v>47.731000000000002</v>
      </c>
      <c r="G16" s="4">
        <f t="shared" si="4"/>
        <v>475.99376316165467</v>
      </c>
      <c r="H16" s="4">
        <f t="shared" si="5"/>
        <v>6.3440000000000003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AJ16" s="5">
        <v>101.5</v>
      </c>
      <c r="AK16" s="5">
        <v>46.384948984936415</v>
      </c>
      <c r="AL16" s="5">
        <v>47.731000000000002</v>
      </c>
      <c r="AM16" s="5">
        <v>483.13366960907945</v>
      </c>
      <c r="AN16" s="5">
        <v>6.3440000000000003</v>
      </c>
      <c r="AO16" s="5">
        <v>670.7</v>
      </c>
      <c r="AP16" s="5">
        <v>321847</v>
      </c>
    </row>
    <row r="17" spans="1:42" x14ac:dyDescent="0.15">
      <c r="A17">
        <f t="shared" si="6"/>
        <v>519</v>
      </c>
      <c r="B17">
        <v>200304</v>
      </c>
      <c r="C17" s="4">
        <f t="shared" si="0"/>
        <v>300930.27698185295</v>
      </c>
      <c r="D17" s="4">
        <f t="shared" si="1"/>
        <v>624.62</v>
      </c>
      <c r="E17" s="4">
        <f t="shared" si="2"/>
        <v>46.526762384060063</v>
      </c>
      <c r="F17" s="4">
        <f t="shared" si="3"/>
        <v>22.581</v>
      </c>
      <c r="G17" s="4">
        <f t="shared" si="4"/>
        <v>472.61639845562593</v>
      </c>
      <c r="H17" s="4">
        <f t="shared" si="5"/>
        <v>5.8019999999999996</v>
      </c>
      <c r="I17">
        <v>0</v>
      </c>
      <c r="J17">
        <v>0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AJ17" s="5">
        <v>104.7</v>
      </c>
      <c r="AK17" s="5">
        <v>48.713520216110894</v>
      </c>
      <c r="AL17" s="5">
        <v>22.581</v>
      </c>
      <c r="AM17" s="5">
        <v>494.82936918304034</v>
      </c>
      <c r="AN17" s="5">
        <v>5.8019999999999996</v>
      </c>
      <c r="AO17" s="5">
        <v>624.62</v>
      </c>
      <c r="AP17" s="5">
        <v>315074</v>
      </c>
    </row>
    <row r="18" spans="1:42" x14ac:dyDescent="0.15">
      <c r="A18">
        <f t="shared" si="6"/>
        <v>520</v>
      </c>
      <c r="B18">
        <v>200305</v>
      </c>
      <c r="C18" s="4">
        <f t="shared" si="0"/>
        <v>274280.8022922636</v>
      </c>
      <c r="D18" s="4">
        <f t="shared" si="1"/>
        <v>550.04999999999995</v>
      </c>
      <c r="E18" s="4">
        <f t="shared" si="2"/>
        <v>46.357177033347376</v>
      </c>
      <c r="F18" s="4">
        <f t="shared" si="3"/>
        <v>12.568</v>
      </c>
      <c r="G18" s="4">
        <f t="shared" si="4"/>
        <v>482.05932067614066</v>
      </c>
      <c r="H18" s="4">
        <f t="shared" si="5"/>
        <v>5.407</v>
      </c>
      <c r="I18">
        <v>0</v>
      </c>
      <c r="J18">
        <v>0</v>
      </c>
      <c r="K18">
        <v>0</v>
      </c>
      <c r="L18">
        <v>1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AJ18" s="5">
        <v>104.7</v>
      </c>
      <c r="AK18" s="5">
        <v>48.535964353914707</v>
      </c>
      <c r="AL18" s="5">
        <v>12.568</v>
      </c>
      <c r="AM18" s="5">
        <v>504.71610874791935</v>
      </c>
      <c r="AN18" s="5">
        <v>5.407</v>
      </c>
      <c r="AO18" s="5">
        <v>550.04999999999995</v>
      </c>
      <c r="AP18" s="5">
        <v>287172</v>
      </c>
    </row>
    <row r="19" spans="1:42" x14ac:dyDescent="0.15">
      <c r="A19">
        <f t="shared" si="6"/>
        <v>521</v>
      </c>
      <c r="B19">
        <v>200306</v>
      </c>
      <c r="C19" s="4">
        <f t="shared" si="0"/>
        <v>278645.65425023873</v>
      </c>
      <c r="D19" s="4">
        <f t="shared" si="1"/>
        <v>539.17999999999995</v>
      </c>
      <c r="E19" s="4">
        <f t="shared" si="2"/>
        <v>45.671640081910688</v>
      </c>
      <c r="F19" s="4">
        <f t="shared" si="3"/>
        <v>7.173</v>
      </c>
      <c r="G19" s="4">
        <f t="shared" si="4"/>
        <v>498.53476379472698</v>
      </c>
      <c r="H19" s="4">
        <f t="shared" si="5"/>
        <v>4.9850000000000003</v>
      </c>
      <c r="I19">
        <v>0</v>
      </c>
      <c r="J19">
        <v>0</v>
      </c>
      <c r="K19">
        <v>0</v>
      </c>
      <c r="L19">
        <v>0</v>
      </c>
      <c r="M19">
        <v>1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AJ19" s="5">
        <v>104.7</v>
      </c>
      <c r="AK19" s="5">
        <v>47.818207165760491</v>
      </c>
      <c r="AL19" s="5">
        <v>7.173</v>
      </c>
      <c r="AM19" s="5">
        <v>521.96589769307923</v>
      </c>
      <c r="AN19" s="5">
        <v>4.9850000000000003</v>
      </c>
      <c r="AO19" s="5">
        <v>539.17999999999995</v>
      </c>
      <c r="AP19" s="5">
        <v>291742</v>
      </c>
    </row>
    <row r="20" spans="1:42" x14ac:dyDescent="0.15">
      <c r="A20">
        <f t="shared" si="6"/>
        <v>522</v>
      </c>
      <c r="B20">
        <v>200307</v>
      </c>
      <c r="C20" s="4">
        <f t="shared" si="0"/>
        <v>300640.15904572565</v>
      </c>
      <c r="D20" s="4">
        <f t="shared" si="1"/>
        <v>573.49</v>
      </c>
      <c r="E20" s="4">
        <f t="shared" si="2"/>
        <v>47.710012061832188</v>
      </c>
      <c r="F20" s="4">
        <f t="shared" si="3"/>
        <v>6.4379999999999997</v>
      </c>
      <c r="G20" s="4">
        <f t="shared" si="4"/>
        <v>527.28857486518427</v>
      </c>
      <c r="H20" s="4">
        <f t="shared" si="5"/>
        <v>4.4660000000000002</v>
      </c>
      <c r="I20">
        <v>0</v>
      </c>
      <c r="J20">
        <v>0</v>
      </c>
      <c r="K20">
        <v>0</v>
      </c>
      <c r="L20">
        <v>0</v>
      </c>
      <c r="M20">
        <v>0</v>
      </c>
      <c r="N20">
        <v>1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AJ20" s="5">
        <v>100.6</v>
      </c>
      <c r="AK20" s="5">
        <v>47.996272134203174</v>
      </c>
      <c r="AL20" s="5">
        <v>6.4379999999999997</v>
      </c>
      <c r="AM20" s="5">
        <v>530.45230631437528</v>
      </c>
      <c r="AN20" s="5">
        <v>4.4660000000000002</v>
      </c>
      <c r="AO20" s="5">
        <v>573.49</v>
      </c>
      <c r="AP20" s="5">
        <v>302444</v>
      </c>
    </row>
    <row r="21" spans="1:42" x14ac:dyDescent="0.15">
      <c r="A21">
        <f t="shared" si="6"/>
        <v>523</v>
      </c>
      <c r="B21">
        <v>200308</v>
      </c>
      <c r="C21" s="4">
        <f t="shared" si="0"/>
        <v>300480.11928429425</v>
      </c>
      <c r="D21" s="4">
        <f t="shared" si="1"/>
        <v>595.17999999999995</v>
      </c>
      <c r="E21" s="4">
        <f t="shared" si="2"/>
        <v>47.656065478039153</v>
      </c>
      <c r="F21" s="4">
        <f t="shared" si="3"/>
        <v>4.2759999999999998</v>
      </c>
      <c r="G21" s="4">
        <f t="shared" si="4"/>
        <v>549.75380276480644</v>
      </c>
      <c r="H21" s="4">
        <f t="shared" si="5"/>
        <v>4.1280000000000001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1</v>
      </c>
      <c r="P21">
        <v>0</v>
      </c>
      <c r="Q21">
        <v>0</v>
      </c>
      <c r="R21">
        <v>0</v>
      </c>
      <c r="S21">
        <v>0</v>
      </c>
      <c r="T21">
        <v>0</v>
      </c>
      <c r="AJ21" s="5">
        <v>100.6</v>
      </c>
      <c r="AK21" s="5">
        <v>47.94200187090739</v>
      </c>
      <c r="AL21" s="5">
        <v>4.2759999999999998</v>
      </c>
      <c r="AM21" s="5">
        <v>553.05232558139528</v>
      </c>
      <c r="AN21" s="5">
        <v>4.1280000000000001</v>
      </c>
      <c r="AO21" s="5">
        <v>595.17999999999995</v>
      </c>
      <c r="AP21" s="5">
        <v>302283</v>
      </c>
    </row>
    <row r="22" spans="1:42" x14ac:dyDescent="0.15">
      <c r="A22">
        <f t="shared" si="6"/>
        <v>524</v>
      </c>
      <c r="B22">
        <v>200309</v>
      </c>
      <c r="C22" s="4">
        <f t="shared" si="0"/>
        <v>285983.1013916501</v>
      </c>
      <c r="D22" s="4">
        <f t="shared" si="1"/>
        <v>601.95000000000005</v>
      </c>
      <c r="E22" s="4">
        <f t="shared" si="2"/>
        <v>47.408334138864547</v>
      </c>
      <c r="F22" s="4">
        <f t="shared" si="3"/>
        <v>6.4580000000000002</v>
      </c>
      <c r="G22" s="4">
        <f t="shared" si="4"/>
        <v>558.38293133394882</v>
      </c>
      <c r="H22" s="4">
        <f t="shared" si="5"/>
        <v>3.831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1</v>
      </c>
      <c r="Q22">
        <v>0</v>
      </c>
      <c r="R22">
        <v>0</v>
      </c>
      <c r="S22">
        <v>0</v>
      </c>
      <c r="T22">
        <v>0</v>
      </c>
      <c r="AJ22" s="5">
        <v>100.6</v>
      </c>
      <c r="AK22" s="5">
        <v>47.692784143697736</v>
      </c>
      <c r="AL22" s="5">
        <v>6.4580000000000002</v>
      </c>
      <c r="AM22" s="5">
        <v>561.73322892195245</v>
      </c>
      <c r="AN22" s="5">
        <v>3.831</v>
      </c>
      <c r="AO22" s="5">
        <v>601.95000000000005</v>
      </c>
      <c r="AP22" s="5">
        <v>287699</v>
      </c>
    </row>
    <row r="23" spans="1:42" x14ac:dyDescent="0.15">
      <c r="A23">
        <f t="shared" si="6"/>
        <v>525</v>
      </c>
      <c r="B23">
        <v>200310</v>
      </c>
      <c r="C23" s="4">
        <f t="shared" si="0"/>
        <v>289058.82352941175</v>
      </c>
      <c r="D23" s="4">
        <f t="shared" si="1"/>
        <v>531.48</v>
      </c>
      <c r="E23" s="4">
        <f t="shared" si="2"/>
        <v>44.225618071019717</v>
      </c>
      <c r="F23" s="4">
        <f t="shared" si="3"/>
        <v>13.388</v>
      </c>
      <c r="G23" s="4">
        <f t="shared" si="4"/>
        <v>530.76104300559916</v>
      </c>
      <c r="H23" s="4">
        <f t="shared" si="5"/>
        <v>4.008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1</v>
      </c>
      <c r="R23">
        <v>0</v>
      </c>
      <c r="S23">
        <v>0</v>
      </c>
      <c r="T23">
        <v>0</v>
      </c>
      <c r="AJ23" s="5">
        <v>103.7</v>
      </c>
      <c r="AK23" s="5">
        <v>45.861965939647447</v>
      </c>
      <c r="AL23" s="5">
        <v>13.388</v>
      </c>
      <c r="AM23" s="5">
        <v>550.39920159680639</v>
      </c>
      <c r="AN23" s="5">
        <v>4.008</v>
      </c>
      <c r="AO23" s="5">
        <v>531.48</v>
      </c>
      <c r="AP23" s="5">
        <v>299754</v>
      </c>
    </row>
    <row r="24" spans="1:42" x14ac:dyDescent="0.15">
      <c r="A24">
        <f t="shared" si="6"/>
        <v>526</v>
      </c>
      <c r="B24">
        <v>200311</v>
      </c>
      <c r="C24" s="4">
        <f t="shared" si="0"/>
        <v>279168.75602700096</v>
      </c>
      <c r="D24" s="4">
        <f t="shared" si="1"/>
        <v>549.42999999999995</v>
      </c>
      <c r="E24" s="4">
        <f t="shared" si="2"/>
        <v>43.803372996984791</v>
      </c>
      <c r="F24" s="4">
        <f t="shared" si="3"/>
        <v>23.885999999999999</v>
      </c>
      <c r="G24" s="4">
        <f t="shared" si="4"/>
        <v>514.36210395858643</v>
      </c>
      <c r="H24" s="4">
        <f t="shared" si="5"/>
        <v>4.4320000000000004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1</v>
      </c>
      <c r="S24">
        <v>0</v>
      </c>
      <c r="T24">
        <v>0</v>
      </c>
      <c r="AJ24" s="5">
        <v>103.7</v>
      </c>
      <c r="AK24" s="5">
        <v>45.42409779787323</v>
      </c>
      <c r="AL24" s="5">
        <v>23.885999999999999</v>
      </c>
      <c r="AM24" s="5">
        <v>533.39350180505414</v>
      </c>
      <c r="AN24" s="5">
        <v>4.4320000000000004</v>
      </c>
      <c r="AO24" s="5">
        <v>549.42999999999995</v>
      </c>
      <c r="AP24" s="5">
        <v>289498</v>
      </c>
    </row>
    <row r="25" spans="1:42" x14ac:dyDescent="0.15">
      <c r="A25">
        <f t="shared" si="6"/>
        <v>527</v>
      </c>
      <c r="B25">
        <v>200312</v>
      </c>
      <c r="C25" s="4">
        <f t="shared" si="0"/>
        <v>342553.51976856316</v>
      </c>
      <c r="D25" s="4">
        <f t="shared" si="1"/>
        <v>561.58000000000004</v>
      </c>
      <c r="E25" s="4">
        <f t="shared" si="2"/>
        <v>42.80334630944629</v>
      </c>
      <c r="F25" s="4">
        <f t="shared" si="3"/>
        <v>48.414999999999999</v>
      </c>
      <c r="G25" s="4">
        <f t="shared" si="4"/>
        <v>495.62304868154808</v>
      </c>
      <c r="H25" s="4">
        <f t="shared" si="5"/>
        <v>5.1929999999999996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1</v>
      </c>
      <c r="T25">
        <v>0</v>
      </c>
      <c r="AJ25" s="5">
        <v>103.7</v>
      </c>
      <c r="AK25" s="5">
        <v>44.3870701228958</v>
      </c>
      <c r="AL25" s="5">
        <v>48.414999999999999</v>
      </c>
      <c r="AM25" s="5">
        <v>513.96110148276534</v>
      </c>
      <c r="AN25" s="5">
        <v>5.1929999999999996</v>
      </c>
      <c r="AO25" s="5">
        <v>561.58000000000004</v>
      </c>
      <c r="AP25" s="5">
        <v>355228</v>
      </c>
    </row>
    <row r="26" spans="1:42" x14ac:dyDescent="0.15">
      <c r="A26">
        <f t="shared" si="6"/>
        <v>528</v>
      </c>
      <c r="B26">
        <v>200401</v>
      </c>
      <c r="C26" s="4">
        <f t="shared" si="0"/>
        <v>301882</v>
      </c>
      <c r="D26" s="4">
        <f t="shared" si="1"/>
        <v>583.37</v>
      </c>
      <c r="E26" s="4">
        <f t="shared" si="2"/>
        <v>43.937441086509054</v>
      </c>
      <c r="F26" s="4">
        <f t="shared" si="3"/>
        <v>51.982999999999997</v>
      </c>
      <c r="G26" s="4">
        <f t="shared" si="4"/>
        <v>488.32521417772557</v>
      </c>
      <c r="H26" s="4">
        <f t="shared" si="5"/>
        <v>5.9530000000000003</v>
      </c>
      <c r="I26">
        <v>1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AJ26" s="5">
        <v>100</v>
      </c>
      <c r="AK26" s="5">
        <v>43.937441086509054</v>
      </c>
      <c r="AL26" s="5">
        <v>51.982999999999997</v>
      </c>
      <c r="AM26" s="5">
        <v>488.32521417772551</v>
      </c>
      <c r="AN26" s="5">
        <v>5.9530000000000003</v>
      </c>
      <c r="AO26" s="5">
        <v>583.37</v>
      </c>
      <c r="AP26" s="5">
        <v>301882</v>
      </c>
    </row>
    <row r="27" spans="1:42" x14ac:dyDescent="0.15">
      <c r="A27">
        <f t="shared" si="6"/>
        <v>529</v>
      </c>
      <c r="B27">
        <v>200402</v>
      </c>
      <c r="C27" s="4">
        <f t="shared" si="0"/>
        <v>285522</v>
      </c>
      <c r="D27" s="4">
        <f t="shared" si="1"/>
        <v>597.42999999999995</v>
      </c>
      <c r="E27" s="4">
        <f t="shared" si="2"/>
        <v>43.89393175323584</v>
      </c>
      <c r="F27" s="4">
        <f t="shared" si="3"/>
        <v>47.591999999999999</v>
      </c>
      <c r="G27" s="4">
        <f t="shared" si="4"/>
        <v>478.28096118299442</v>
      </c>
      <c r="H27" s="4">
        <f t="shared" si="5"/>
        <v>6.492</v>
      </c>
      <c r="I27">
        <v>0</v>
      </c>
      <c r="J27">
        <v>1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AJ27" s="5">
        <v>100</v>
      </c>
      <c r="AK27" s="5">
        <v>43.89393175323584</v>
      </c>
      <c r="AL27" s="5">
        <v>47.591999999999999</v>
      </c>
      <c r="AM27" s="5">
        <v>478.28096118299447</v>
      </c>
      <c r="AN27" s="5">
        <v>6.492</v>
      </c>
      <c r="AO27" s="5">
        <v>597.42999999999995</v>
      </c>
      <c r="AP27" s="5">
        <v>285522</v>
      </c>
    </row>
    <row r="28" spans="1:42" x14ac:dyDescent="0.15">
      <c r="A28">
        <f t="shared" si="6"/>
        <v>530</v>
      </c>
      <c r="B28">
        <v>200403</v>
      </c>
      <c r="C28" s="4">
        <f t="shared" si="0"/>
        <v>321778</v>
      </c>
      <c r="D28" s="4">
        <f t="shared" si="1"/>
        <v>607.36</v>
      </c>
      <c r="E28" s="4">
        <f t="shared" si="2"/>
        <v>44.242864054184807</v>
      </c>
      <c r="F28" s="4">
        <f t="shared" si="3"/>
        <v>41.34</v>
      </c>
      <c r="G28" s="4">
        <f t="shared" si="4"/>
        <v>484.28661219358895</v>
      </c>
      <c r="H28" s="4">
        <f t="shared" si="5"/>
        <v>6.3639999999999999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AJ28" s="5">
        <v>100</v>
      </c>
      <c r="AK28" s="5">
        <v>44.242864054184807</v>
      </c>
      <c r="AL28" s="5">
        <v>41.34</v>
      </c>
      <c r="AM28" s="5">
        <v>484.28661219358895</v>
      </c>
      <c r="AN28" s="5">
        <v>6.3639999999999999</v>
      </c>
      <c r="AO28" s="5">
        <v>607.36</v>
      </c>
      <c r="AP28" s="5">
        <v>321778</v>
      </c>
    </row>
    <row r="29" spans="1:42" x14ac:dyDescent="0.15">
      <c r="A29">
        <f t="shared" si="6"/>
        <v>531</v>
      </c>
      <c r="B29">
        <v>200404</v>
      </c>
      <c r="C29" s="4">
        <f t="shared" si="0"/>
        <v>319737.35408560309</v>
      </c>
      <c r="D29" s="4">
        <f t="shared" si="1"/>
        <v>611.44000000000005</v>
      </c>
      <c r="E29" s="4">
        <f t="shared" si="2"/>
        <v>43.333448330954667</v>
      </c>
      <c r="F29" s="4">
        <f t="shared" si="3"/>
        <v>23.234000000000002</v>
      </c>
      <c r="G29" s="4">
        <f t="shared" si="4"/>
        <v>476.2275718619249</v>
      </c>
      <c r="H29" s="4">
        <f t="shared" si="5"/>
        <v>5.8440000000000003</v>
      </c>
      <c r="I29">
        <v>0</v>
      </c>
      <c r="J29">
        <v>0</v>
      </c>
      <c r="K29">
        <v>1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AJ29" s="5">
        <v>102.8</v>
      </c>
      <c r="AK29" s="5">
        <v>44.546784884221395</v>
      </c>
      <c r="AL29" s="5">
        <v>23.234000000000002</v>
      </c>
      <c r="AM29" s="5">
        <v>489.56194387405884</v>
      </c>
      <c r="AN29" s="5">
        <v>5.8440000000000003</v>
      </c>
      <c r="AO29" s="5">
        <v>611.44000000000005</v>
      </c>
      <c r="AP29" s="5">
        <v>328690</v>
      </c>
    </row>
    <row r="30" spans="1:42" x14ac:dyDescent="0.15">
      <c r="A30">
        <f t="shared" si="6"/>
        <v>532</v>
      </c>
      <c r="B30">
        <v>200405</v>
      </c>
      <c r="C30" s="4">
        <f t="shared" si="0"/>
        <v>293112.84046692611</v>
      </c>
      <c r="D30" s="4">
        <f t="shared" si="1"/>
        <v>652.37</v>
      </c>
      <c r="E30" s="4">
        <f t="shared" si="2"/>
        <v>44.088373231633469</v>
      </c>
      <c r="F30" s="4">
        <f t="shared" si="3"/>
        <v>14.496</v>
      </c>
      <c r="G30" s="4">
        <f t="shared" si="4"/>
        <v>481.87136775146121</v>
      </c>
      <c r="H30" s="4">
        <f t="shared" si="5"/>
        <v>5.6079999999999997</v>
      </c>
      <c r="I30">
        <v>0</v>
      </c>
      <c r="J30">
        <v>0</v>
      </c>
      <c r="K30">
        <v>0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AJ30" s="5">
        <v>102.8</v>
      </c>
      <c r="AK30" s="5">
        <v>45.322847682119203</v>
      </c>
      <c r="AL30" s="5">
        <v>14.496</v>
      </c>
      <c r="AM30" s="5">
        <v>495.36376604850216</v>
      </c>
      <c r="AN30" s="5">
        <v>5.6079999999999997</v>
      </c>
      <c r="AO30" s="5">
        <v>652.37</v>
      </c>
      <c r="AP30" s="5">
        <v>301320</v>
      </c>
    </row>
    <row r="31" spans="1:42" x14ac:dyDescent="0.15">
      <c r="A31">
        <f t="shared" si="6"/>
        <v>533</v>
      </c>
      <c r="B31">
        <v>200406</v>
      </c>
      <c r="C31" s="4">
        <f t="shared" si="0"/>
        <v>277692.60700389103</v>
      </c>
      <c r="D31" s="4">
        <f t="shared" si="1"/>
        <v>709.09</v>
      </c>
      <c r="E31" s="4">
        <f t="shared" si="2"/>
        <v>45.899174045516297</v>
      </c>
      <c r="F31" s="4">
        <f t="shared" si="3"/>
        <v>8.4350000000000005</v>
      </c>
      <c r="G31" s="4">
        <f t="shared" si="4"/>
        <v>501.64323419476472</v>
      </c>
      <c r="H31" s="4">
        <f t="shared" si="5"/>
        <v>4.6210000000000004</v>
      </c>
      <c r="I31">
        <v>0</v>
      </c>
      <c r="J31">
        <v>0</v>
      </c>
      <c r="K31">
        <v>0</v>
      </c>
      <c r="L31">
        <v>0</v>
      </c>
      <c r="M31">
        <v>1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AJ31" s="5">
        <v>102.8</v>
      </c>
      <c r="AK31" s="5">
        <v>47.184350918790749</v>
      </c>
      <c r="AL31" s="5">
        <v>8.4350000000000005</v>
      </c>
      <c r="AM31" s="5">
        <v>515.68924475221809</v>
      </c>
      <c r="AN31" s="5">
        <v>4.6210000000000004</v>
      </c>
      <c r="AO31" s="5">
        <v>709.09</v>
      </c>
      <c r="AP31" s="5">
        <v>285468</v>
      </c>
    </row>
    <row r="32" spans="1:42" x14ac:dyDescent="0.15">
      <c r="A32">
        <f t="shared" si="6"/>
        <v>534</v>
      </c>
      <c r="B32">
        <v>200407</v>
      </c>
      <c r="C32" s="4">
        <f t="shared" si="0"/>
        <v>308744.702320888</v>
      </c>
      <c r="D32" s="4">
        <f t="shared" si="1"/>
        <v>709.65</v>
      </c>
      <c r="E32" s="4">
        <f t="shared" si="2"/>
        <v>50.383521624692165</v>
      </c>
      <c r="F32" s="4">
        <f t="shared" si="3"/>
        <v>7.15</v>
      </c>
      <c r="G32" s="4">
        <f t="shared" si="4"/>
        <v>559.10334028605257</v>
      </c>
      <c r="H32" s="4">
        <f t="shared" si="5"/>
        <v>3.8929999999999998</v>
      </c>
      <c r="I32">
        <v>0</v>
      </c>
      <c r="J32">
        <v>0</v>
      </c>
      <c r="K32">
        <v>0</v>
      </c>
      <c r="L32">
        <v>0</v>
      </c>
      <c r="M32">
        <v>0</v>
      </c>
      <c r="N32">
        <v>1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AJ32" s="5">
        <v>99.1</v>
      </c>
      <c r="AK32" s="5">
        <v>49.930069930069926</v>
      </c>
      <c r="AL32" s="5">
        <v>7.15</v>
      </c>
      <c r="AM32" s="5">
        <v>554.0714102234781</v>
      </c>
      <c r="AN32" s="5">
        <v>3.8929999999999998</v>
      </c>
      <c r="AO32" s="5">
        <v>709.65</v>
      </c>
      <c r="AP32" s="5">
        <v>305966</v>
      </c>
    </row>
    <row r="33" spans="1:42" x14ac:dyDescent="0.15">
      <c r="A33">
        <f t="shared" si="6"/>
        <v>535</v>
      </c>
      <c r="B33">
        <v>200408</v>
      </c>
      <c r="C33" s="4">
        <f t="shared" si="0"/>
        <v>305405.65085771948</v>
      </c>
      <c r="D33" s="4">
        <f t="shared" si="1"/>
        <v>739.71</v>
      </c>
      <c r="E33" s="4">
        <f t="shared" si="2"/>
        <v>48.53194349907659</v>
      </c>
      <c r="F33" s="4">
        <f t="shared" si="3"/>
        <v>5.8010000000000002</v>
      </c>
      <c r="G33" s="4">
        <f t="shared" si="4"/>
        <v>583.97523270835597</v>
      </c>
      <c r="H33" s="4">
        <f t="shared" si="5"/>
        <v>3.2330000000000001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1</v>
      </c>
      <c r="P33">
        <v>0</v>
      </c>
      <c r="Q33">
        <v>0</v>
      </c>
      <c r="R33">
        <v>0</v>
      </c>
      <c r="S33">
        <v>0</v>
      </c>
      <c r="T33">
        <v>0</v>
      </c>
      <c r="AJ33" s="5">
        <v>99.1</v>
      </c>
      <c r="AK33" s="5">
        <v>48.095156007584897</v>
      </c>
      <c r="AL33" s="5">
        <v>5.8010000000000002</v>
      </c>
      <c r="AM33" s="5">
        <v>578.71945561398081</v>
      </c>
      <c r="AN33" s="5">
        <v>3.2330000000000001</v>
      </c>
      <c r="AO33" s="5">
        <v>739.71</v>
      </c>
      <c r="AP33" s="5">
        <v>302657</v>
      </c>
    </row>
    <row r="34" spans="1:42" x14ac:dyDescent="0.15">
      <c r="A34">
        <f t="shared" si="6"/>
        <v>536</v>
      </c>
      <c r="B34">
        <v>200409</v>
      </c>
      <c r="C34" s="4">
        <f t="shared" si="0"/>
        <v>290236.12512613524</v>
      </c>
      <c r="D34" s="4">
        <f t="shared" si="1"/>
        <v>805.7</v>
      </c>
      <c r="E34" s="4">
        <f t="shared" si="2"/>
        <v>51.192439270507748</v>
      </c>
      <c r="F34" s="4">
        <f t="shared" si="3"/>
        <v>5.125</v>
      </c>
      <c r="G34" s="4">
        <f t="shared" si="4"/>
        <v>605.38313139615138</v>
      </c>
      <c r="H34" s="4">
        <f t="shared" si="5"/>
        <v>3.0619999999999998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1</v>
      </c>
      <c r="Q34">
        <v>0</v>
      </c>
      <c r="R34">
        <v>0</v>
      </c>
      <c r="S34">
        <v>0</v>
      </c>
      <c r="T34">
        <v>0</v>
      </c>
      <c r="AJ34" s="5">
        <v>99.1</v>
      </c>
      <c r="AK34" s="5">
        <v>50.731707317073173</v>
      </c>
      <c r="AL34" s="5">
        <v>5.125</v>
      </c>
      <c r="AM34" s="5">
        <v>599.93468321358591</v>
      </c>
      <c r="AN34" s="5">
        <v>3.0619999999999998</v>
      </c>
      <c r="AO34" s="5">
        <v>805.7</v>
      </c>
      <c r="AP34" s="5">
        <v>287624</v>
      </c>
    </row>
    <row r="35" spans="1:42" x14ac:dyDescent="0.15">
      <c r="A35">
        <f t="shared" si="6"/>
        <v>537</v>
      </c>
      <c r="B35">
        <v>200410</v>
      </c>
      <c r="C35" s="4">
        <f t="shared" si="0"/>
        <v>288172.64791464602</v>
      </c>
      <c r="D35" s="4">
        <f t="shared" si="1"/>
        <v>753.19</v>
      </c>
      <c r="E35" s="4">
        <f t="shared" si="2"/>
        <v>51.147304985032882</v>
      </c>
      <c r="F35" s="4">
        <f t="shared" si="3"/>
        <v>12.99</v>
      </c>
      <c r="G35" s="4">
        <f t="shared" si="4"/>
        <v>558.0031084571068</v>
      </c>
      <c r="H35" s="4">
        <f t="shared" si="5"/>
        <v>3.32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1</v>
      </c>
      <c r="R35">
        <v>0</v>
      </c>
      <c r="S35">
        <v>0</v>
      </c>
      <c r="T35">
        <v>0</v>
      </c>
      <c r="AJ35" s="5">
        <v>103.1</v>
      </c>
      <c r="AK35" s="5">
        <v>52.732871439568896</v>
      </c>
      <c r="AL35" s="5">
        <v>12.99</v>
      </c>
      <c r="AM35" s="5">
        <v>575.30120481927713</v>
      </c>
      <c r="AN35" s="5">
        <v>3.32</v>
      </c>
      <c r="AO35" s="5">
        <v>753.19</v>
      </c>
      <c r="AP35" s="5">
        <v>297106</v>
      </c>
    </row>
    <row r="36" spans="1:42" x14ac:dyDescent="0.15">
      <c r="A36">
        <f t="shared" si="6"/>
        <v>538</v>
      </c>
      <c r="B36">
        <v>200411</v>
      </c>
      <c r="C36" s="4">
        <f t="shared" si="0"/>
        <v>278758.48690591659</v>
      </c>
      <c r="D36" s="4">
        <f t="shared" si="1"/>
        <v>764.97</v>
      </c>
      <c r="E36" s="4">
        <f t="shared" si="2"/>
        <v>53.163501136689739</v>
      </c>
      <c r="F36" s="4">
        <f t="shared" si="3"/>
        <v>20.087</v>
      </c>
      <c r="G36" s="4">
        <f t="shared" si="4"/>
        <v>530.04740372399283</v>
      </c>
      <c r="H36" s="4">
        <f t="shared" si="5"/>
        <v>3.9049999999999998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1</v>
      </c>
      <c r="S36">
        <v>0</v>
      </c>
      <c r="T36">
        <v>0</v>
      </c>
      <c r="AJ36" s="5">
        <v>103.1</v>
      </c>
      <c r="AK36" s="5">
        <v>54.811569671927117</v>
      </c>
      <c r="AL36" s="5">
        <v>20.087</v>
      </c>
      <c r="AM36" s="5">
        <v>546.47887323943667</v>
      </c>
      <c r="AN36" s="5">
        <v>3.9049999999999998</v>
      </c>
      <c r="AO36" s="5">
        <v>764.97</v>
      </c>
      <c r="AP36" s="5">
        <v>287400</v>
      </c>
    </row>
    <row r="37" spans="1:42" x14ac:dyDescent="0.15">
      <c r="A37">
        <f t="shared" si="6"/>
        <v>539</v>
      </c>
      <c r="B37">
        <v>200412</v>
      </c>
      <c r="C37" s="4">
        <f t="shared" si="0"/>
        <v>334647.91464597482</v>
      </c>
      <c r="D37" s="4">
        <f t="shared" si="1"/>
        <v>707.56</v>
      </c>
      <c r="E37" s="4">
        <f t="shared" si="2"/>
        <v>53.443816404116085</v>
      </c>
      <c r="F37" s="4">
        <f t="shared" si="3"/>
        <v>41.76</v>
      </c>
      <c r="G37" s="4">
        <f t="shared" si="4"/>
        <v>509.61849337213073</v>
      </c>
      <c r="H37" s="4">
        <f t="shared" si="5"/>
        <v>4.8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1</v>
      </c>
      <c r="T37">
        <v>0</v>
      </c>
      <c r="AJ37" s="5">
        <v>103.1</v>
      </c>
      <c r="AK37" s="5">
        <v>55.100574712643677</v>
      </c>
      <c r="AL37" s="5">
        <v>41.76</v>
      </c>
      <c r="AM37" s="5">
        <v>525.41666666666674</v>
      </c>
      <c r="AN37" s="5">
        <v>4.8</v>
      </c>
      <c r="AO37" s="5">
        <v>707.56</v>
      </c>
      <c r="AP37" s="5">
        <v>345022</v>
      </c>
    </row>
    <row r="38" spans="1:42" x14ac:dyDescent="0.15">
      <c r="A38">
        <f t="shared" si="6"/>
        <v>540</v>
      </c>
      <c r="B38">
        <v>200501</v>
      </c>
      <c r="C38" s="4">
        <f t="shared" si="0"/>
        <v>306639.02932254801</v>
      </c>
      <c r="D38" s="4">
        <f t="shared" si="1"/>
        <v>709.7</v>
      </c>
      <c r="E38" s="4">
        <f t="shared" si="2"/>
        <v>54.174857334153195</v>
      </c>
      <c r="F38" s="4">
        <f t="shared" si="3"/>
        <v>54.722999999999999</v>
      </c>
      <c r="G38" s="4">
        <f t="shared" si="4"/>
        <v>520.18844577185587</v>
      </c>
      <c r="H38" s="4">
        <f t="shared" si="5"/>
        <v>5.2190000000000003</v>
      </c>
      <c r="I38">
        <v>1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AJ38" s="5">
        <v>98.9</v>
      </c>
      <c r="AK38" s="5">
        <v>53.578933903477513</v>
      </c>
      <c r="AL38" s="5">
        <v>54.722999999999999</v>
      </c>
      <c r="AM38" s="5">
        <v>514.46637286836551</v>
      </c>
      <c r="AN38" s="5">
        <v>5.2190000000000003</v>
      </c>
      <c r="AO38" s="5">
        <v>709.7</v>
      </c>
      <c r="AP38" s="5">
        <v>303266</v>
      </c>
    </row>
    <row r="39" spans="1:42" x14ac:dyDescent="0.15">
      <c r="A39">
        <f t="shared" si="6"/>
        <v>541</v>
      </c>
      <c r="B39">
        <v>200502</v>
      </c>
      <c r="C39" s="4">
        <f t="shared" si="0"/>
        <v>277158.74620829115</v>
      </c>
      <c r="D39" s="4">
        <f t="shared" si="1"/>
        <v>760.56</v>
      </c>
      <c r="E39" s="4">
        <f t="shared" si="2"/>
        <v>54.58788997104493</v>
      </c>
      <c r="F39" s="4">
        <f t="shared" si="3"/>
        <v>55.975999999999999</v>
      </c>
      <c r="G39" s="4">
        <f t="shared" si="4"/>
        <v>500.12323210453155</v>
      </c>
      <c r="H39" s="4">
        <f t="shared" si="5"/>
        <v>6.0430000000000001</v>
      </c>
      <c r="I39">
        <v>0</v>
      </c>
      <c r="J39">
        <v>1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AJ39" s="5">
        <v>98.9</v>
      </c>
      <c r="AK39" s="5">
        <v>53.98742318136344</v>
      </c>
      <c r="AL39" s="5">
        <v>55.975999999999999</v>
      </c>
      <c r="AM39" s="5">
        <v>494.62187655138177</v>
      </c>
      <c r="AN39" s="5">
        <v>6.0430000000000001</v>
      </c>
      <c r="AO39" s="5">
        <v>760.56</v>
      </c>
      <c r="AP39" s="5">
        <v>274110</v>
      </c>
    </row>
    <row r="40" spans="1:42" x14ac:dyDescent="0.15">
      <c r="A40">
        <f t="shared" si="6"/>
        <v>542</v>
      </c>
      <c r="B40">
        <v>200503</v>
      </c>
      <c r="C40" s="4">
        <f t="shared" si="0"/>
        <v>325007.0778564206</v>
      </c>
      <c r="D40" s="4">
        <f t="shared" si="1"/>
        <v>795.63</v>
      </c>
      <c r="E40" s="4">
        <f t="shared" si="2"/>
        <v>55.368323418783881</v>
      </c>
      <c r="F40" s="4">
        <f t="shared" si="3"/>
        <v>47.024000000000001</v>
      </c>
      <c r="G40" s="4">
        <f t="shared" si="4"/>
        <v>509.81834723981325</v>
      </c>
      <c r="H40" s="4">
        <f t="shared" si="5"/>
        <v>5.819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AJ40" s="5">
        <v>98.9</v>
      </c>
      <c r="AK40" s="5">
        <v>54.759271861177268</v>
      </c>
      <c r="AL40" s="5">
        <v>47.024000000000001</v>
      </c>
      <c r="AM40" s="5">
        <v>504.21034542017532</v>
      </c>
      <c r="AN40" s="5">
        <v>5.819</v>
      </c>
      <c r="AO40" s="5">
        <v>795.63</v>
      </c>
      <c r="AP40" s="5">
        <v>321432</v>
      </c>
    </row>
    <row r="41" spans="1:42" x14ac:dyDescent="0.15">
      <c r="A41">
        <f t="shared" si="6"/>
        <v>543</v>
      </c>
      <c r="B41">
        <v>200504</v>
      </c>
      <c r="C41" s="4">
        <f t="shared" si="0"/>
        <v>312530.97345132742</v>
      </c>
      <c r="D41" s="4">
        <f t="shared" si="1"/>
        <v>900.96</v>
      </c>
      <c r="E41" s="4">
        <f t="shared" si="2"/>
        <v>56.67377268585728</v>
      </c>
      <c r="F41" s="4">
        <f t="shared" si="3"/>
        <v>25.486999999999998</v>
      </c>
      <c r="G41" s="4">
        <f t="shared" si="4"/>
        <v>493.96874895971257</v>
      </c>
      <c r="H41" s="4">
        <f t="shared" si="5"/>
        <v>5.4939999999999998</v>
      </c>
      <c r="I41">
        <v>0</v>
      </c>
      <c r="J41">
        <v>0</v>
      </c>
      <c r="K41">
        <v>1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AJ41" s="5">
        <v>101.7</v>
      </c>
      <c r="AK41" s="5">
        <v>57.637226821516855</v>
      </c>
      <c r="AL41" s="5">
        <v>25.486999999999998</v>
      </c>
      <c r="AM41" s="5">
        <v>502.3662176920277</v>
      </c>
      <c r="AN41" s="5">
        <v>5.4939999999999998</v>
      </c>
      <c r="AO41" s="5">
        <v>900.96</v>
      </c>
      <c r="AP41" s="5">
        <v>317844</v>
      </c>
    </row>
    <row r="42" spans="1:42" x14ac:dyDescent="0.15">
      <c r="A42">
        <f t="shared" si="6"/>
        <v>544</v>
      </c>
      <c r="B42">
        <v>200505</v>
      </c>
      <c r="C42" s="4">
        <f t="shared" si="0"/>
        <v>290838.74139626347</v>
      </c>
      <c r="D42" s="4">
        <f t="shared" si="1"/>
        <v>940.59</v>
      </c>
      <c r="E42" s="4">
        <f t="shared" si="2"/>
        <v>58.431176943146589</v>
      </c>
      <c r="F42" s="4">
        <f t="shared" si="3"/>
        <v>15.465</v>
      </c>
      <c r="G42" s="4">
        <f t="shared" si="4"/>
        <v>507.21535027231528</v>
      </c>
      <c r="H42" s="4">
        <f t="shared" si="5"/>
        <v>4.9880000000000004</v>
      </c>
      <c r="I42">
        <v>0</v>
      </c>
      <c r="J42">
        <v>0</v>
      </c>
      <c r="K42">
        <v>0</v>
      </c>
      <c r="L42">
        <v>1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AJ42" s="5">
        <v>101.7</v>
      </c>
      <c r="AK42" s="5">
        <v>59.424506951180085</v>
      </c>
      <c r="AL42" s="5">
        <v>15.465</v>
      </c>
      <c r="AM42" s="5">
        <v>515.83801122694467</v>
      </c>
      <c r="AN42" s="5">
        <v>4.9880000000000004</v>
      </c>
      <c r="AO42" s="5">
        <v>940.59</v>
      </c>
      <c r="AP42" s="5">
        <v>295783</v>
      </c>
    </row>
    <row r="43" spans="1:42" x14ac:dyDescent="0.15">
      <c r="A43">
        <f t="shared" si="6"/>
        <v>545</v>
      </c>
      <c r="B43">
        <v>200506</v>
      </c>
      <c r="C43" s="4">
        <f t="shared" si="0"/>
        <v>279254.67059980333</v>
      </c>
      <c r="D43" s="4">
        <f t="shared" si="1"/>
        <v>924.91</v>
      </c>
      <c r="E43" s="4">
        <f t="shared" si="2"/>
        <v>60.179932820136258</v>
      </c>
      <c r="F43" s="4">
        <f t="shared" si="3"/>
        <v>9.4930000000000003</v>
      </c>
      <c r="G43" s="4">
        <f t="shared" si="4"/>
        <v>534.28165529275691</v>
      </c>
      <c r="H43" s="4">
        <f t="shared" si="5"/>
        <v>4.3929999999999998</v>
      </c>
      <c r="I43">
        <v>0</v>
      </c>
      <c r="J43">
        <v>0</v>
      </c>
      <c r="K43">
        <v>0</v>
      </c>
      <c r="L43">
        <v>0</v>
      </c>
      <c r="M43">
        <v>1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AJ43" s="5">
        <v>101.7</v>
      </c>
      <c r="AK43" s="5">
        <v>61.202991678078583</v>
      </c>
      <c r="AL43" s="5">
        <v>9.4930000000000003</v>
      </c>
      <c r="AM43" s="5">
        <v>543.36444343273388</v>
      </c>
      <c r="AN43" s="5">
        <v>4.3929999999999998</v>
      </c>
      <c r="AO43" s="5">
        <v>924.91</v>
      </c>
      <c r="AP43" s="5">
        <v>284002</v>
      </c>
    </row>
    <row r="44" spans="1:42" x14ac:dyDescent="0.15">
      <c r="A44">
        <f t="shared" si="6"/>
        <v>546</v>
      </c>
      <c r="B44">
        <v>200507</v>
      </c>
      <c r="C44" s="4">
        <f t="shared" si="0"/>
        <v>301394.68302658485</v>
      </c>
      <c r="D44" s="4">
        <f t="shared" si="1"/>
        <v>1060.75</v>
      </c>
      <c r="E44" s="4">
        <f t="shared" si="2"/>
        <v>63.717351956548676</v>
      </c>
      <c r="F44" s="4">
        <f t="shared" si="3"/>
        <v>5.7610000000000001</v>
      </c>
      <c r="G44" s="4">
        <f t="shared" si="4"/>
        <v>554.29986007964692</v>
      </c>
      <c r="H44" s="4">
        <f t="shared" si="5"/>
        <v>3.99</v>
      </c>
      <c r="I44">
        <v>0</v>
      </c>
      <c r="J44">
        <v>0</v>
      </c>
      <c r="K44">
        <v>0</v>
      </c>
      <c r="L44">
        <v>0</v>
      </c>
      <c r="M44">
        <v>0</v>
      </c>
      <c r="N44">
        <v>1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AJ44" s="5">
        <v>97.8</v>
      </c>
      <c r="AK44" s="5">
        <v>62.3155702135046</v>
      </c>
      <c r="AL44" s="5">
        <v>5.7610000000000001</v>
      </c>
      <c r="AM44" s="5">
        <v>542.10526315789468</v>
      </c>
      <c r="AN44" s="5">
        <v>3.99</v>
      </c>
      <c r="AO44" s="5">
        <v>1060.75</v>
      </c>
      <c r="AP44" s="5">
        <v>294764</v>
      </c>
    </row>
    <row r="45" spans="1:42" x14ac:dyDescent="0.15">
      <c r="A45">
        <f t="shared" si="6"/>
        <v>547</v>
      </c>
      <c r="B45">
        <v>200508</v>
      </c>
      <c r="C45" s="4">
        <f t="shared" si="0"/>
        <v>308998.97750511247</v>
      </c>
      <c r="D45" s="4">
        <f t="shared" si="1"/>
        <v>1114.24</v>
      </c>
      <c r="E45" s="4">
        <f t="shared" si="2"/>
        <v>64.137833795019731</v>
      </c>
      <c r="F45" s="4">
        <f t="shared" si="3"/>
        <v>5.7869999999999999</v>
      </c>
      <c r="G45" s="4">
        <f t="shared" si="4"/>
        <v>589.1895605121457</v>
      </c>
      <c r="H45" s="4">
        <f t="shared" si="5"/>
        <v>3.4830000000000001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1</v>
      </c>
      <c r="P45">
        <v>0</v>
      </c>
      <c r="Q45">
        <v>0</v>
      </c>
      <c r="R45">
        <v>0</v>
      </c>
      <c r="S45">
        <v>0</v>
      </c>
      <c r="T45">
        <v>0</v>
      </c>
      <c r="AJ45" s="5">
        <v>97.8</v>
      </c>
      <c r="AK45" s="5">
        <v>62.72680145152929</v>
      </c>
      <c r="AL45" s="5">
        <v>5.7869999999999999</v>
      </c>
      <c r="AM45" s="5">
        <v>576.2273901808785</v>
      </c>
      <c r="AN45" s="5">
        <v>3.4830000000000001</v>
      </c>
      <c r="AO45" s="5">
        <v>1114.24</v>
      </c>
      <c r="AP45" s="5">
        <v>302201</v>
      </c>
    </row>
    <row r="46" spans="1:42" x14ac:dyDescent="0.15">
      <c r="A46">
        <f t="shared" si="6"/>
        <v>548</v>
      </c>
      <c r="B46">
        <v>200509</v>
      </c>
      <c r="C46" s="4">
        <f t="shared" si="0"/>
        <v>294628.83435582824</v>
      </c>
      <c r="D46" s="4">
        <f t="shared" si="1"/>
        <v>1177.98</v>
      </c>
      <c r="E46" s="4">
        <f t="shared" si="2"/>
        <v>65.893212944944935</v>
      </c>
      <c r="F46" s="4">
        <f t="shared" si="3"/>
        <v>7.5570000000000004</v>
      </c>
      <c r="G46" s="4">
        <f t="shared" si="4"/>
        <v>610.19856191041629</v>
      </c>
      <c r="H46" s="4">
        <f t="shared" si="5"/>
        <v>3.1619999999999999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1</v>
      </c>
      <c r="Q46">
        <v>0</v>
      </c>
      <c r="R46">
        <v>0</v>
      </c>
      <c r="S46">
        <v>0</v>
      </c>
      <c r="T46">
        <v>0</v>
      </c>
      <c r="AJ46" s="5">
        <v>97.8</v>
      </c>
      <c r="AK46" s="5">
        <v>64.443562260156142</v>
      </c>
      <c r="AL46" s="5">
        <v>7.5570000000000004</v>
      </c>
      <c r="AM46" s="5">
        <v>596.77419354838707</v>
      </c>
      <c r="AN46" s="5">
        <v>3.1619999999999999</v>
      </c>
      <c r="AO46" s="5">
        <v>1177.98</v>
      </c>
      <c r="AP46" s="5">
        <v>288147</v>
      </c>
    </row>
    <row r="47" spans="1:42" x14ac:dyDescent="0.15">
      <c r="A47">
        <f t="shared" si="6"/>
        <v>549</v>
      </c>
      <c r="B47">
        <v>200510</v>
      </c>
      <c r="C47" s="4">
        <f t="shared" si="0"/>
        <v>295710.3448275862</v>
      </c>
      <c r="D47" s="4">
        <f t="shared" si="1"/>
        <v>1179.18</v>
      </c>
      <c r="E47" s="4">
        <f t="shared" si="2"/>
        <v>65.326896424721653</v>
      </c>
      <c r="F47" s="4">
        <f t="shared" si="3"/>
        <v>12.412000000000001</v>
      </c>
      <c r="G47" s="4">
        <f t="shared" si="4"/>
        <v>594.47693770067463</v>
      </c>
      <c r="H47" s="4">
        <f t="shared" si="5"/>
        <v>3.1819999999999999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1</v>
      </c>
      <c r="R47">
        <v>0</v>
      </c>
      <c r="S47">
        <v>0</v>
      </c>
      <c r="T47">
        <v>0</v>
      </c>
      <c r="AJ47" s="5">
        <v>101.5</v>
      </c>
      <c r="AK47" s="5">
        <v>66.30679987109248</v>
      </c>
      <c r="AL47" s="5">
        <v>12.412000000000001</v>
      </c>
      <c r="AM47" s="5">
        <v>603.39409176618483</v>
      </c>
      <c r="AN47" s="5">
        <v>3.1819999999999999</v>
      </c>
      <c r="AO47" s="5">
        <v>1179.18</v>
      </c>
      <c r="AP47" s="5">
        <v>300146</v>
      </c>
    </row>
    <row r="48" spans="1:42" x14ac:dyDescent="0.15">
      <c r="A48">
        <f t="shared" si="6"/>
        <v>550</v>
      </c>
      <c r="B48">
        <v>200511</v>
      </c>
      <c r="C48" s="4">
        <f t="shared" si="0"/>
        <v>279411.82266009849</v>
      </c>
      <c r="D48" s="4">
        <f t="shared" si="1"/>
        <v>1166.94</v>
      </c>
      <c r="E48" s="4">
        <f t="shared" si="2"/>
        <v>65.622256290038024</v>
      </c>
      <c r="F48" s="4">
        <f t="shared" si="3"/>
        <v>25.523</v>
      </c>
      <c r="G48" s="4">
        <f t="shared" si="4"/>
        <v>565.01109655514051</v>
      </c>
      <c r="H48" s="4">
        <f t="shared" si="5"/>
        <v>3.7490000000000001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1</v>
      </c>
      <c r="S48">
        <v>0</v>
      </c>
      <c r="T48">
        <v>0</v>
      </c>
      <c r="AJ48" s="5">
        <v>101.5</v>
      </c>
      <c r="AK48" s="5">
        <v>66.606590134388597</v>
      </c>
      <c r="AL48" s="5">
        <v>25.523</v>
      </c>
      <c r="AM48" s="5">
        <v>573.48626300346757</v>
      </c>
      <c r="AN48" s="5">
        <v>3.7490000000000001</v>
      </c>
      <c r="AO48" s="5">
        <v>1166.94</v>
      </c>
      <c r="AP48" s="5">
        <v>283603</v>
      </c>
    </row>
    <row r="49" spans="1:42" x14ac:dyDescent="0.15">
      <c r="A49">
        <f t="shared" si="6"/>
        <v>551</v>
      </c>
      <c r="B49">
        <v>200512</v>
      </c>
      <c r="C49" s="4">
        <f t="shared" si="0"/>
        <v>340889.6551724138</v>
      </c>
      <c r="D49" s="4">
        <f t="shared" si="1"/>
        <v>1137.08</v>
      </c>
      <c r="E49" s="4">
        <f t="shared" si="2"/>
        <v>67.326240841164051</v>
      </c>
      <c r="F49" s="4">
        <f t="shared" si="3"/>
        <v>59.5</v>
      </c>
      <c r="G49" s="4">
        <f t="shared" si="4"/>
        <v>532.52430999325804</v>
      </c>
      <c r="H49" s="4">
        <f t="shared" si="5"/>
        <v>4.7640000000000002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1</v>
      </c>
      <c r="T49">
        <v>0</v>
      </c>
      <c r="AJ49" s="5">
        <v>101.5</v>
      </c>
      <c r="AK49" s="5">
        <v>68.336134453781511</v>
      </c>
      <c r="AL49" s="5">
        <v>59.5</v>
      </c>
      <c r="AM49" s="5">
        <v>540.51217464315698</v>
      </c>
      <c r="AN49" s="5">
        <v>4.7640000000000002</v>
      </c>
      <c r="AO49" s="5">
        <v>1137.08</v>
      </c>
      <c r="AP49" s="5">
        <v>346003</v>
      </c>
    </row>
    <row r="50" spans="1:42" x14ac:dyDescent="0.15">
      <c r="A50">
        <f t="shared" si="6"/>
        <v>552</v>
      </c>
      <c r="B50">
        <v>200601</v>
      </c>
      <c r="C50" s="4">
        <f t="shared" si="0"/>
        <v>302171.28205128206</v>
      </c>
      <c r="D50" s="4">
        <f t="shared" si="1"/>
        <v>1179.47</v>
      </c>
      <c r="E50" s="4">
        <f t="shared" si="2"/>
        <v>75.937268985297408</v>
      </c>
      <c r="F50" s="4">
        <f t="shared" si="3"/>
        <v>58.860999999999997</v>
      </c>
      <c r="G50" s="4">
        <f t="shared" si="4"/>
        <v>523.92983210593275</v>
      </c>
      <c r="H50" s="4">
        <f t="shared" si="5"/>
        <v>5.7240000000000002</v>
      </c>
      <c r="I50">
        <v>1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AJ50" s="5">
        <v>97.5</v>
      </c>
      <c r="AK50" s="5">
        <v>74.038837260664963</v>
      </c>
      <c r="AL50" s="5">
        <v>58.860999999999997</v>
      </c>
      <c r="AM50" s="5">
        <v>510.83158630328438</v>
      </c>
      <c r="AN50" s="5">
        <v>5.7240000000000002</v>
      </c>
      <c r="AO50" s="5">
        <v>1179.47</v>
      </c>
      <c r="AP50" s="5">
        <v>294617</v>
      </c>
    </row>
    <row r="51" spans="1:42" x14ac:dyDescent="0.15">
      <c r="A51">
        <f t="shared" si="6"/>
        <v>553</v>
      </c>
      <c r="B51">
        <v>200602</v>
      </c>
      <c r="C51" s="4">
        <f t="shared" si="0"/>
        <v>276326.15384615381</v>
      </c>
      <c r="D51" s="4">
        <f t="shared" si="1"/>
        <v>1286.81</v>
      </c>
      <c r="E51" s="4">
        <f t="shared" si="2"/>
        <v>78.737703517158522</v>
      </c>
      <c r="F51" s="4">
        <f t="shared" si="3"/>
        <v>51.01</v>
      </c>
      <c r="G51" s="4">
        <f t="shared" si="4"/>
        <v>522.76633426684464</v>
      </c>
      <c r="H51" s="4">
        <f t="shared" si="5"/>
        <v>5.8780000000000001</v>
      </c>
      <c r="I51">
        <v>0</v>
      </c>
      <c r="J51">
        <v>1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AJ51" s="5">
        <v>97.5</v>
      </c>
      <c r="AK51" s="5">
        <v>76.76926092922956</v>
      </c>
      <c r="AL51" s="5">
        <v>51.01</v>
      </c>
      <c r="AM51" s="5">
        <v>509.69717591017354</v>
      </c>
      <c r="AN51" s="5">
        <v>5.8780000000000001</v>
      </c>
      <c r="AO51" s="5">
        <v>1286.81</v>
      </c>
      <c r="AP51" s="5">
        <v>269418</v>
      </c>
    </row>
    <row r="52" spans="1:42" x14ac:dyDescent="0.15">
      <c r="A52">
        <f t="shared" si="6"/>
        <v>554</v>
      </c>
      <c r="B52">
        <v>200603</v>
      </c>
      <c r="C52" s="4">
        <f t="shared" si="0"/>
        <v>321384.61538461538</v>
      </c>
      <c r="D52" s="4">
        <f t="shared" si="1"/>
        <v>1292.1199999999999</v>
      </c>
      <c r="E52" s="4">
        <f t="shared" si="2"/>
        <v>77.834429419443836</v>
      </c>
      <c r="F52" s="4">
        <f t="shared" si="3"/>
        <v>42.680999999999997</v>
      </c>
      <c r="G52" s="4">
        <f t="shared" si="4"/>
        <v>531.12577353387155</v>
      </c>
      <c r="H52" s="4">
        <f t="shared" si="5"/>
        <v>5.6310000000000002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AJ52" s="5">
        <v>97.5</v>
      </c>
      <c r="AK52" s="5">
        <v>75.888568683957743</v>
      </c>
      <c r="AL52" s="5">
        <v>42.680999999999997</v>
      </c>
      <c r="AM52" s="5">
        <v>517.84762919552475</v>
      </c>
      <c r="AN52" s="5">
        <v>5.6310000000000002</v>
      </c>
      <c r="AO52" s="5">
        <v>1292.1199999999999</v>
      </c>
      <c r="AP52" s="5">
        <v>313350</v>
      </c>
    </row>
    <row r="53" spans="1:42" x14ac:dyDescent="0.15">
      <c r="A53">
        <f t="shared" si="6"/>
        <v>555</v>
      </c>
      <c r="B53">
        <v>200604</v>
      </c>
      <c r="C53" s="4">
        <f t="shared" si="0"/>
        <v>311936.19142572285</v>
      </c>
      <c r="D53" s="4">
        <f t="shared" si="1"/>
        <v>1263.57</v>
      </c>
      <c r="E53" s="4">
        <f t="shared" si="2"/>
        <v>75.940504672478681</v>
      </c>
      <c r="F53" s="4">
        <f t="shared" si="3"/>
        <v>27.518000000000001</v>
      </c>
      <c r="G53" s="4">
        <f t="shared" si="4"/>
        <v>555.82069578275343</v>
      </c>
      <c r="H53" s="4">
        <f t="shared" si="5"/>
        <v>5.4160000000000004</v>
      </c>
      <c r="I53">
        <v>0</v>
      </c>
      <c r="J53">
        <v>0</v>
      </c>
      <c r="K53">
        <v>1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AJ53" s="5">
        <v>100.3</v>
      </c>
      <c r="AK53" s="5">
        <v>76.168326186496117</v>
      </c>
      <c r="AL53" s="5">
        <v>27.518000000000001</v>
      </c>
      <c r="AM53" s="5">
        <v>557.48815787010176</v>
      </c>
      <c r="AN53" s="5">
        <v>5.4160000000000004</v>
      </c>
      <c r="AO53" s="5">
        <v>1263.57</v>
      </c>
      <c r="AP53" s="5">
        <v>312872</v>
      </c>
    </row>
    <row r="54" spans="1:42" x14ac:dyDescent="0.15">
      <c r="A54">
        <f t="shared" si="6"/>
        <v>556</v>
      </c>
      <c r="B54">
        <v>200605</v>
      </c>
      <c r="C54" s="4">
        <f t="shared" si="0"/>
        <v>291240.27916251245</v>
      </c>
      <c r="D54" s="4">
        <f t="shared" si="1"/>
        <v>1324.37</v>
      </c>
      <c r="E54" s="4">
        <f t="shared" si="2"/>
        <v>76.780416036211378</v>
      </c>
      <c r="F54" s="4">
        <f t="shared" si="3"/>
        <v>14.037000000000001</v>
      </c>
      <c r="G54" s="4">
        <f t="shared" si="4"/>
        <v>555.82069578275343</v>
      </c>
      <c r="H54" s="4">
        <f t="shared" si="5"/>
        <v>5.0010000000000003</v>
      </c>
      <c r="I54">
        <v>0</v>
      </c>
      <c r="J54">
        <v>0</v>
      </c>
      <c r="K54">
        <v>0</v>
      </c>
      <c r="L54">
        <v>1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AJ54" s="5">
        <v>100.3</v>
      </c>
      <c r="AK54" s="5">
        <v>77.010757284320007</v>
      </c>
      <c r="AL54" s="5">
        <v>14.037000000000001</v>
      </c>
      <c r="AM54" s="5">
        <v>557.48815787010176</v>
      </c>
      <c r="AN54" s="5">
        <v>5.0010000000000003</v>
      </c>
      <c r="AO54" s="5">
        <v>1324.37</v>
      </c>
      <c r="AP54" s="5">
        <v>292114</v>
      </c>
    </row>
    <row r="55" spans="1:42" x14ac:dyDescent="0.15">
      <c r="A55">
        <f t="shared" si="6"/>
        <v>557</v>
      </c>
      <c r="B55">
        <v>200606</v>
      </c>
      <c r="C55" s="4">
        <f t="shared" si="0"/>
        <v>279984.0478564307</v>
      </c>
      <c r="D55" s="4">
        <f t="shared" si="1"/>
        <v>1340.21</v>
      </c>
      <c r="E55" s="4">
        <f t="shared" si="2"/>
        <v>77.900146237767288</v>
      </c>
      <c r="F55" s="4">
        <f t="shared" si="3"/>
        <v>8.8309999999999995</v>
      </c>
      <c r="G55" s="4">
        <f t="shared" si="4"/>
        <v>555.82069578275343</v>
      </c>
      <c r="H55" s="4">
        <f t="shared" si="5"/>
        <v>4.6680000000000001</v>
      </c>
      <c r="I55">
        <v>0</v>
      </c>
      <c r="J55">
        <v>0</v>
      </c>
      <c r="K55">
        <v>0</v>
      </c>
      <c r="L55">
        <v>0</v>
      </c>
      <c r="M55">
        <v>1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AJ55" s="5">
        <v>100.3</v>
      </c>
      <c r="AK55" s="5">
        <v>78.133846676480587</v>
      </c>
      <c r="AL55" s="5">
        <v>8.8309999999999995</v>
      </c>
      <c r="AM55" s="5">
        <v>557.48815787010176</v>
      </c>
      <c r="AN55" s="5">
        <v>4.6680000000000001</v>
      </c>
      <c r="AO55" s="5">
        <v>1340.21</v>
      </c>
      <c r="AP55" s="5">
        <v>280824</v>
      </c>
    </row>
    <row r="56" spans="1:42" x14ac:dyDescent="0.15">
      <c r="A56">
        <f t="shared" si="6"/>
        <v>558</v>
      </c>
      <c r="B56">
        <v>200607</v>
      </c>
      <c r="C56" s="4">
        <f t="shared" si="0"/>
        <v>301991.73553719011</v>
      </c>
      <c r="D56" s="4">
        <f t="shared" si="1"/>
        <v>1421.74</v>
      </c>
      <c r="E56" s="4">
        <f t="shared" si="2"/>
        <v>81.205025408727636</v>
      </c>
      <c r="F56" s="4">
        <f t="shared" si="3"/>
        <v>7.9509999999999996</v>
      </c>
      <c r="G56" s="4">
        <f t="shared" si="4"/>
        <v>575.9175184608489</v>
      </c>
      <c r="H56" s="4">
        <f t="shared" si="5"/>
        <v>3.944</v>
      </c>
      <c r="I56">
        <v>0</v>
      </c>
      <c r="J56">
        <v>0</v>
      </c>
      <c r="K56">
        <v>0</v>
      </c>
      <c r="L56">
        <v>0</v>
      </c>
      <c r="M56">
        <v>0</v>
      </c>
      <c r="N56">
        <v>1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AJ56" s="5">
        <v>96.8</v>
      </c>
      <c r="AK56" s="5">
        <v>78.606464595648347</v>
      </c>
      <c r="AL56" s="5">
        <v>7.9509999999999996</v>
      </c>
      <c r="AM56" s="5">
        <v>557.48815787010176</v>
      </c>
      <c r="AN56" s="5">
        <v>3.944</v>
      </c>
      <c r="AO56" s="5">
        <v>1421.74</v>
      </c>
      <c r="AP56" s="5">
        <v>292328</v>
      </c>
    </row>
    <row r="57" spans="1:42" x14ac:dyDescent="0.15">
      <c r="A57">
        <f t="shared" si="6"/>
        <v>559</v>
      </c>
      <c r="B57">
        <v>200608</v>
      </c>
      <c r="C57" s="4">
        <f t="shared" si="0"/>
        <v>301742.76859504136</v>
      </c>
      <c r="D57" s="4">
        <f t="shared" si="1"/>
        <v>1510.05</v>
      </c>
      <c r="E57" s="4">
        <f t="shared" si="2"/>
        <v>83.175228696027531</v>
      </c>
      <c r="F57" s="4">
        <f t="shared" si="3"/>
        <v>5.7629999999999999</v>
      </c>
      <c r="G57" s="4">
        <f t="shared" si="4"/>
        <v>575.9175184608489</v>
      </c>
      <c r="H57" s="4">
        <f t="shared" si="5"/>
        <v>3.6240000000000001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1</v>
      </c>
      <c r="P57">
        <v>0</v>
      </c>
      <c r="Q57">
        <v>0</v>
      </c>
      <c r="R57">
        <v>0</v>
      </c>
      <c r="S57">
        <v>0</v>
      </c>
      <c r="T57">
        <v>0</v>
      </c>
      <c r="AJ57" s="5">
        <v>96.8</v>
      </c>
      <c r="AK57" s="5">
        <v>80.513621377754646</v>
      </c>
      <c r="AL57" s="5">
        <v>5.7629999999999999</v>
      </c>
      <c r="AM57" s="5">
        <v>557.48815787010176</v>
      </c>
      <c r="AN57" s="5">
        <v>3.6240000000000001</v>
      </c>
      <c r="AO57" s="5">
        <v>1510.05</v>
      </c>
      <c r="AP57" s="5">
        <v>292087</v>
      </c>
    </row>
    <row r="58" spans="1:42" x14ac:dyDescent="0.15">
      <c r="A58">
        <f t="shared" si="6"/>
        <v>560</v>
      </c>
      <c r="B58">
        <v>200609</v>
      </c>
      <c r="C58" s="4">
        <f t="shared" si="0"/>
        <v>282225.20661157026</v>
      </c>
      <c r="D58" s="4">
        <f t="shared" si="1"/>
        <v>1525.49</v>
      </c>
      <c r="E58" s="4">
        <f t="shared" si="2"/>
        <v>83.703227744173375</v>
      </c>
      <c r="F58" s="4">
        <f t="shared" si="3"/>
        <v>6.7140000000000004</v>
      </c>
      <c r="G58" s="4">
        <f t="shared" si="4"/>
        <v>575.9175184608489</v>
      </c>
      <c r="H58" s="4">
        <f t="shared" si="5"/>
        <v>3.137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1</v>
      </c>
      <c r="Q58">
        <v>0</v>
      </c>
      <c r="R58">
        <v>0</v>
      </c>
      <c r="S58">
        <v>0</v>
      </c>
      <c r="T58">
        <v>0</v>
      </c>
      <c r="AJ58" s="5">
        <v>96.8</v>
      </c>
      <c r="AK58" s="5">
        <v>81.024724456359834</v>
      </c>
      <c r="AL58" s="5">
        <v>6.7140000000000004</v>
      </c>
      <c r="AM58" s="5">
        <v>557.48815787010176</v>
      </c>
      <c r="AN58" s="5">
        <v>3.137</v>
      </c>
      <c r="AO58" s="5">
        <v>1525.49</v>
      </c>
      <c r="AP58" s="5">
        <v>273194</v>
      </c>
    </row>
    <row r="59" spans="1:42" x14ac:dyDescent="0.15">
      <c r="A59">
        <f t="shared" si="6"/>
        <v>561</v>
      </c>
      <c r="B59">
        <v>200610</v>
      </c>
      <c r="C59" s="4">
        <f t="shared" si="0"/>
        <v>292354.16666666669</v>
      </c>
      <c r="D59" s="4">
        <f t="shared" si="1"/>
        <v>1326.63</v>
      </c>
      <c r="E59" s="4">
        <f t="shared" si="2"/>
        <v>79.534547650630344</v>
      </c>
      <c r="F59" s="4">
        <f t="shared" si="3"/>
        <v>10.303000000000001</v>
      </c>
      <c r="G59" s="4">
        <f t="shared" si="4"/>
        <v>553.06364868065657</v>
      </c>
      <c r="H59" s="4">
        <f t="shared" si="5"/>
        <v>3.3010000000000002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1</v>
      </c>
      <c r="R59">
        <v>0</v>
      </c>
      <c r="S59">
        <v>0</v>
      </c>
      <c r="T59">
        <v>0</v>
      </c>
      <c r="AJ59" s="5">
        <v>100.8</v>
      </c>
      <c r="AK59" s="5">
        <v>80.17082403183538</v>
      </c>
      <c r="AL59" s="5">
        <v>10.303000000000001</v>
      </c>
      <c r="AM59" s="5">
        <v>557.48815787010176</v>
      </c>
      <c r="AN59" s="5">
        <v>3.3010000000000002</v>
      </c>
      <c r="AO59" s="5">
        <v>1326.63</v>
      </c>
      <c r="AP59" s="5">
        <v>294693</v>
      </c>
    </row>
    <row r="60" spans="1:42" x14ac:dyDescent="0.15">
      <c r="A60">
        <f t="shared" si="6"/>
        <v>562</v>
      </c>
      <c r="B60">
        <v>200611</v>
      </c>
      <c r="C60" s="4">
        <f t="shared" si="0"/>
        <v>280615.07936507935</v>
      </c>
      <c r="D60" s="4">
        <f t="shared" si="1"/>
        <v>1235</v>
      </c>
      <c r="E60" s="4">
        <f t="shared" si="2"/>
        <v>74.833188192144135</v>
      </c>
      <c r="F60" s="4">
        <f t="shared" si="3"/>
        <v>23.677</v>
      </c>
      <c r="G60" s="4">
        <f t="shared" si="4"/>
        <v>553.06364868065657</v>
      </c>
      <c r="H60" s="4">
        <f t="shared" si="5"/>
        <v>3.6110000000000002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1</v>
      </c>
      <c r="S60">
        <v>0</v>
      </c>
      <c r="T60">
        <v>0</v>
      </c>
      <c r="AJ60" s="5">
        <v>100.8</v>
      </c>
      <c r="AK60" s="5">
        <v>75.431853697681291</v>
      </c>
      <c r="AL60" s="5">
        <v>23.677</v>
      </c>
      <c r="AM60" s="5">
        <v>557.48815787010176</v>
      </c>
      <c r="AN60" s="5">
        <v>3.6110000000000002</v>
      </c>
      <c r="AO60" s="5">
        <v>1235</v>
      </c>
      <c r="AP60" s="5">
        <v>282860</v>
      </c>
    </row>
    <row r="61" spans="1:42" x14ac:dyDescent="0.15">
      <c r="A61">
        <f t="shared" si="6"/>
        <v>563</v>
      </c>
      <c r="B61">
        <v>200612</v>
      </c>
      <c r="C61" s="4">
        <f t="shared" si="0"/>
        <v>338252.97619047621</v>
      </c>
      <c r="D61" s="4">
        <f t="shared" si="1"/>
        <v>1191.53</v>
      </c>
      <c r="E61" s="4">
        <f t="shared" si="2"/>
        <v>73.57949712173037</v>
      </c>
      <c r="F61" s="4">
        <f t="shared" si="3"/>
        <v>50.008000000000003</v>
      </c>
      <c r="G61" s="4">
        <f t="shared" si="4"/>
        <v>553.06364868065657</v>
      </c>
      <c r="H61" s="4">
        <f t="shared" si="5"/>
        <v>4.2789999999999999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1</v>
      </c>
      <c r="T61">
        <v>0</v>
      </c>
      <c r="AJ61" s="5">
        <v>100.8</v>
      </c>
      <c r="AK61" s="5">
        <v>74.168133098704203</v>
      </c>
      <c r="AL61" s="5">
        <v>50.008000000000003</v>
      </c>
      <c r="AM61" s="5">
        <v>557.48815787010176</v>
      </c>
      <c r="AN61" s="5">
        <v>4.2789999999999999</v>
      </c>
      <c r="AO61" s="5">
        <v>1191.53</v>
      </c>
      <c r="AP61" s="5">
        <v>340959</v>
      </c>
    </row>
    <row r="62" spans="1:42" x14ac:dyDescent="0.15">
      <c r="A62">
        <f t="shared" si="6"/>
        <v>564</v>
      </c>
      <c r="B62">
        <v>200701</v>
      </c>
      <c r="C62" s="4">
        <f t="shared" si="0"/>
        <v>306589.45191313338</v>
      </c>
      <c r="D62" s="4">
        <f t="shared" si="1"/>
        <v>1311.62</v>
      </c>
      <c r="E62" s="4">
        <f t="shared" si="2"/>
        <v>76.265709101328156</v>
      </c>
      <c r="F62" s="4">
        <f t="shared" si="3"/>
        <v>46.021000000000001</v>
      </c>
      <c r="G62" s="4">
        <f t="shared" si="4"/>
        <v>576.51308983464503</v>
      </c>
      <c r="H62" s="4">
        <f t="shared" si="5"/>
        <v>5.2050000000000001</v>
      </c>
      <c r="I62">
        <v>1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AJ62" s="5">
        <v>96.7</v>
      </c>
      <c r="AK62" s="5">
        <v>73.748940700984335</v>
      </c>
      <c r="AL62" s="5">
        <v>46.021000000000001</v>
      </c>
      <c r="AM62" s="5">
        <v>557.48815787010176</v>
      </c>
      <c r="AN62" s="5">
        <v>5.2050000000000001</v>
      </c>
      <c r="AO62" s="5">
        <v>1311.62</v>
      </c>
      <c r="AP62" s="5">
        <v>296472</v>
      </c>
    </row>
    <row r="63" spans="1:42" x14ac:dyDescent="0.15">
      <c r="A63">
        <f t="shared" si="6"/>
        <v>565</v>
      </c>
      <c r="B63">
        <v>200702</v>
      </c>
      <c r="C63" s="4">
        <f t="shared" si="0"/>
        <v>282071.35470527405</v>
      </c>
      <c r="D63" s="4">
        <f t="shared" si="1"/>
        <v>1208.17</v>
      </c>
      <c r="E63" s="4">
        <f t="shared" si="2"/>
        <v>74.224548116971661</v>
      </c>
      <c r="F63" s="4">
        <f t="shared" si="3"/>
        <v>41.838999999999999</v>
      </c>
      <c r="G63" s="4">
        <f t="shared" si="4"/>
        <v>576.51308983464503</v>
      </c>
      <c r="H63" s="4">
        <f t="shared" si="5"/>
        <v>5.7510000000000003</v>
      </c>
      <c r="I63">
        <v>0</v>
      </c>
      <c r="J63">
        <v>1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AJ63" s="5">
        <v>96.7</v>
      </c>
      <c r="AK63" s="5">
        <v>71.775138029111602</v>
      </c>
      <c r="AL63" s="5">
        <v>41.838999999999999</v>
      </c>
      <c r="AM63" s="5">
        <v>557.48815787010176</v>
      </c>
      <c r="AN63" s="5">
        <v>5.7510000000000003</v>
      </c>
      <c r="AO63" s="5">
        <v>1208.17</v>
      </c>
      <c r="AP63" s="5">
        <v>272763</v>
      </c>
    </row>
    <row r="64" spans="1:42" x14ac:dyDescent="0.15">
      <c r="A64">
        <f t="shared" si="6"/>
        <v>566</v>
      </c>
      <c r="B64">
        <v>200703</v>
      </c>
      <c r="C64" s="4">
        <f t="shared" si="0"/>
        <v>324263.70217166498</v>
      </c>
      <c r="D64" s="4">
        <f t="shared" si="1"/>
        <v>1226.57</v>
      </c>
      <c r="E64" s="4">
        <f t="shared" si="2"/>
        <v>73.273053687439756</v>
      </c>
      <c r="F64" s="4">
        <f t="shared" si="3"/>
        <v>39.728999999999999</v>
      </c>
      <c r="G64" s="4">
        <f t="shared" si="4"/>
        <v>576.51308983464503</v>
      </c>
      <c r="H64" s="4">
        <f t="shared" si="5"/>
        <v>5.4740000000000002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AJ64" s="5">
        <v>96.7</v>
      </c>
      <c r="AK64" s="5">
        <v>70.85504291575424</v>
      </c>
      <c r="AL64" s="5">
        <v>39.728999999999999</v>
      </c>
      <c r="AM64" s="5">
        <v>557.48815787010176</v>
      </c>
      <c r="AN64" s="5">
        <v>5.4740000000000002</v>
      </c>
      <c r="AO64" s="5">
        <v>1226.57</v>
      </c>
      <c r="AP64" s="5">
        <v>313563</v>
      </c>
    </row>
    <row r="65" spans="1:42" x14ac:dyDescent="0.15">
      <c r="A65">
        <f t="shared" si="6"/>
        <v>567</v>
      </c>
      <c r="B65">
        <v>200704</v>
      </c>
      <c r="C65" s="4">
        <f t="shared" si="0"/>
        <v>317432.73092369479</v>
      </c>
      <c r="D65" s="4">
        <f t="shared" si="1"/>
        <v>1270.33</v>
      </c>
      <c r="E65" s="4">
        <f t="shared" si="2"/>
        <v>71.495784055056362</v>
      </c>
      <c r="F65" s="4">
        <f t="shared" si="3"/>
        <v>23.507999999999999</v>
      </c>
      <c r="G65" s="4">
        <f t="shared" si="4"/>
        <v>527.2863860459106</v>
      </c>
      <c r="H65" s="4">
        <f t="shared" si="5"/>
        <v>5.5010000000000003</v>
      </c>
      <c r="I65">
        <v>0</v>
      </c>
      <c r="J65">
        <v>0</v>
      </c>
      <c r="K65">
        <v>1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AJ65" s="5">
        <v>99.6</v>
      </c>
      <c r="AK65" s="5">
        <v>71.209800918836137</v>
      </c>
      <c r="AL65" s="5">
        <v>23.507999999999999</v>
      </c>
      <c r="AM65" s="5">
        <v>525.17724050172694</v>
      </c>
      <c r="AN65" s="5">
        <v>5.5010000000000003</v>
      </c>
      <c r="AO65" s="5">
        <v>1270.33</v>
      </c>
      <c r="AP65" s="5">
        <v>316163</v>
      </c>
    </row>
    <row r="66" spans="1:42" x14ac:dyDescent="0.15">
      <c r="A66">
        <f t="shared" si="6"/>
        <v>568</v>
      </c>
      <c r="B66">
        <v>200705</v>
      </c>
      <c r="C66" s="4">
        <f t="shared" si="0"/>
        <v>294408.63453815266</v>
      </c>
      <c r="D66" s="4">
        <f t="shared" si="1"/>
        <v>1389.63</v>
      </c>
      <c r="E66" s="4">
        <f t="shared" si="2"/>
        <v>73.595275782142849</v>
      </c>
      <c r="F66" s="4">
        <f t="shared" si="3"/>
        <v>12.742000000000001</v>
      </c>
      <c r="G66" s="4">
        <f t="shared" si="4"/>
        <v>552.06416443873479</v>
      </c>
      <c r="H66" s="4">
        <f t="shared" si="5"/>
        <v>5.2050000000000001</v>
      </c>
      <c r="I66">
        <v>0</v>
      </c>
      <c r="J66">
        <v>0</v>
      </c>
      <c r="K66">
        <v>0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AJ66" s="5">
        <v>99.6</v>
      </c>
      <c r="AK66" s="5">
        <v>73.300894679014277</v>
      </c>
      <c r="AL66" s="5">
        <v>12.742000000000001</v>
      </c>
      <c r="AM66" s="5">
        <v>549.85590778097981</v>
      </c>
      <c r="AN66" s="5">
        <v>5.2050000000000001</v>
      </c>
      <c r="AO66" s="5">
        <v>1389.63</v>
      </c>
      <c r="AP66" s="5">
        <v>293231</v>
      </c>
    </row>
    <row r="67" spans="1:42" x14ac:dyDescent="0.15">
      <c r="A67">
        <f t="shared" si="6"/>
        <v>569</v>
      </c>
      <c r="B67">
        <v>200706</v>
      </c>
      <c r="C67" s="4">
        <f t="shared" ref="C67:C130" si="7">+AP67/AJ67*100</f>
        <v>281713.85542168678</v>
      </c>
      <c r="D67" s="4">
        <f t="shared" ref="D67:D130" si="8">+AO67</f>
        <v>1451.53</v>
      </c>
      <c r="E67" s="4">
        <f t="shared" ref="E67:E130" si="9">+AK67/AJ67*100</f>
        <v>75.693765571576506</v>
      </c>
      <c r="F67" s="4">
        <f t="shared" ref="F67:F130" si="10">+AL67</f>
        <v>7.4809999999999999</v>
      </c>
      <c r="G67" s="4">
        <f t="shared" ref="G67:G130" si="11">+AM67/AJ67*100</f>
        <v>558.27051644147923</v>
      </c>
      <c r="H67" s="4">
        <f t="shared" ref="H67:H130" si="12">+AN67</f>
        <v>4.3810000000000002</v>
      </c>
      <c r="I67">
        <v>0</v>
      </c>
      <c r="J67">
        <v>0</v>
      </c>
      <c r="K67">
        <v>0</v>
      </c>
      <c r="L67">
        <v>0</v>
      </c>
      <c r="M67">
        <v>1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AJ67" s="5">
        <v>99.6</v>
      </c>
      <c r="AK67" s="5">
        <v>75.390990509290205</v>
      </c>
      <c r="AL67" s="5">
        <v>7.4809999999999999</v>
      </c>
      <c r="AM67" s="5">
        <v>556.03743437571325</v>
      </c>
      <c r="AN67" s="5">
        <v>4.3810000000000002</v>
      </c>
      <c r="AO67" s="5">
        <v>1451.53</v>
      </c>
      <c r="AP67" s="5">
        <v>280587</v>
      </c>
    </row>
    <row r="68" spans="1:42" x14ac:dyDescent="0.15">
      <c r="A68">
        <f t="shared" ref="A68:A131" si="13">+A67+1</f>
        <v>570</v>
      </c>
      <c r="B68">
        <v>200707</v>
      </c>
      <c r="C68" s="4">
        <f t="shared" si="7"/>
        <v>303467.2216441207</v>
      </c>
      <c r="D68" s="4">
        <f t="shared" si="8"/>
        <v>1558.31</v>
      </c>
      <c r="E68" s="4">
        <f t="shared" si="9"/>
        <v>81.086461865585093</v>
      </c>
      <c r="F68" s="4">
        <f t="shared" si="10"/>
        <v>6.4550000000000001</v>
      </c>
      <c r="G68" s="4">
        <f t="shared" si="11"/>
        <v>602.56875887344415</v>
      </c>
      <c r="H68" s="4">
        <f t="shared" si="12"/>
        <v>3.9079999999999999</v>
      </c>
      <c r="I68">
        <v>0</v>
      </c>
      <c r="J68">
        <v>0</v>
      </c>
      <c r="K68">
        <v>0</v>
      </c>
      <c r="L68">
        <v>0</v>
      </c>
      <c r="M68">
        <v>0</v>
      </c>
      <c r="N68">
        <v>1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AJ68" s="5">
        <v>96.1</v>
      </c>
      <c r="AK68" s="5">
        <v>77.924089852827265</v>
      </c>
      <c r="AL68" s="5">
        <v>6.4550000000000001</v>
      </c>
      <c r="AM68" s="5">
        <v>579.06857727737975</v>
      </c>
      <c r="AN68" s="5">
        <v>3.9079999999999999</v>
      </c>
      <c r="AO68" s="5">
        <v>1558.31</v>
      </c>
      <c r="AP68" s="5">
        <v>291632</v>
      </c>
    </row>
    <row r="69" spans="1:42" x14ac:dyDescent="0.15">
      <c r="A69">
        <f t="shared" si="13"/>
        <v>571</v>
      </c>
      <c r="B69">
        <v>200708</v>
      </c>
      <c r="C69" s="4">
        <f t="shared" si="7"/>
        <v>308048.90738813736</v>
      </c>
      <c r="D69" s="4">
        <f t="shared" si="8"/>
        <v>1567.28</v>
      </c>
      <c r="E69" s="4">
        <f t="shared" si="9"/>
        <v>81.358301961839956</v>
      </c>
      <c r="F69" s="4">
        <f t="shared" si="10"/>
        <v>4.1440000000000001</v>
      </c>
      <c r="G69" s="4">
        <f t="shared" si="11"/>
        <v>636.48868569143576</v>
      </c>
      <c r="H69" s="4">
        <f t="shared" si="12"/>
        <v>3.206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1</v>
      </c>
      <c r="P69">
        <v>0</v>
      </c>
      <c r="Q69">
        <v>0</v>
      </c>
      <c r="R69">
        <v>0</v>
      </c>
      <c r="S69">
        <v>0</v>
      </c>
      <c r="T69">
        <v>0</v>
      </c>
      <c r="AJ69" s="5">
        <v>96.1</v>
      </c>
      <c r="AK69" s="5">
        <v>78.185328185328189</v>
      </c>
      <c r="AL69" s="5">
        <v>4.1440000000000001</v>
      </c>
      <c r="AM69" s="5">
        <v>611.6656269494697</v>
      </c>
      <c r="AN69" s="5">
        <v>3.206</v>
      </c>
      <c r="AO69" s="5">
        <v>1567.28</v>
      </c>
      <c r="AP69" s="5">
        <v>296035</v>
      </c>
    </row>
    <row r="70" spans="1:42" x14ac:dyDescent="0.15">
      <c r="A70">
        <f t="shared" si="13"/>
        <v>572</v>
      </c>
      <c r="B70">
        <v>200709</v>
      </c>
      <c r="C70" s="4">
        <f t="shared" si="7"/>
        <v>292869.92715920921</v>
      </c>
      <c r="D70" s="4">
        <f t="shared" si="8"/>
        <v>1493.97</v>
      </c>
      <c r="E70" s="4">
        <f t="shared" si="9"/>
        <v>81.349185907144317</v>
      </c>
      <c r="F70" s="4">
        <f t="shared" si="10"/>
        <v>4.8479999999999999</v>
      </c>
      <c r="G70" s="4">
        <f t="shared" si="11"/>
        <v>637.10516598972845</v>
      </c>
      <c r="H70" s="4">
        <f t="shared" si="12"/>
        <v>3.1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1</v>
      </c>
      <c r="Q70">
        <v>0</v>
      </c>
      <c r="R70">
        <v>0</v>
      </c>
      <c r="S70">
        <v>0</v>
      </c>
      <c r="T70">
        <v>0</v>
      </c>
      <c r="AJ70" s="5">
        <v>96.1</v>
      </c>
      <c r="AK70" s="5">
        <v>78.176567656765684</v>
      </c>
      <c r="AL70" s="5">
        <v>4.8479999999999999</v>
      </c>
      <c r="AM70" s="5">
        <v>612.25806451612902</v>
      </c>
      <c r="AN70" s="5">
        <v>3.1</v>
      </c>
      <c r="AO70" s="5">
        <v>1493.97</v>
      </c>
      <c r="AP70" s="5">
        <v>281448</v>
      </c>
    </row>
    <row r="71" spans="1:42" x14ac:dyDescent="0.15">
      <c r="A71">
        <f t="shared" si="13"/>
        <v>573</v>
      </c>
      <c r="B71">
        <v>200710</v>
      </c>
      <c r="C71" s="4">
        <f t="shared" si="7"/>
        <v>298776.65995975852</v>
      </c>
      <c r="D71" s="4">
        <f t="shared" si="8"/>
        <v>1564.95</v>
      </c>
      <c r="E71" s="4">
        <f t="shared" si="9"/>
        <v>79.844144230462135</v>
      </c>
      <c r="F71" s="4">
        <f t="shared" si="10"/>
        <v>14.364000000000001</v>
      </c>
      <c r="G71" s="4">
        <f t="shared" si="11"/>
        <v>631.90169936904545</v>
      </c>
      <c r="H71" s="4">
        <f t="shared" si="12"/>
        <v>2.9740000000000002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1</v>
      </c>
      <c r="R71">
        <v>0</v>
      </c>
      <c r="S71">
        <v>0</v>
      </c>
      <c r="T71">
        <v>0</v>
      </c>
      <c r="AJ71" s="5">
        <v>99.4</v>
      </c>
      <c r="AK71" s="5">
        <v>79.365079365079367</v>
      </c>
      <c r="AL71" s="5">
        <v>14.364000000000001</v>
      </c>
      <c r="AM71" s="5">
        <v>628.11028917283113</v>
      </c>
      <c r="AN71" s="5">
        <v>2.9740000000000002</v>
      </c>
      <c r="AO71" s="5">
        <v>1564.95</v>
      </c>
      <c r="AP71" s="5">
        <v>296984</v>
      </c>
    </row>
    <row r="72" spans="1:42" x14ac:dyDescent="0.15">
      <c r="A72">
        <f t="shared" si="13"/>
        <v>574</v>
      </c>
      <c r="B72">
        <v>200711</v>
      </c>
      <c r="C72" s="4">
        <f t="shared" si="7"/>
        <v>284543.25955734402</v>
      </c>
      <c r="D72" s="4">
        <f t="shared" si="8"/>
        <v>1632.97</v>
      </c>
      <c r="E72" s="4">
        <f t="shared" si="9"/>
        <v>86.325158910198326</v>
      </c>
      <c r="F72" s="4">
        <f t="shared" si="10"/>
        <v>26.443000000000001</v>
      </c>
      <c r="G72" s="4">
        <f t="shared" si="11"/>
        <v>605.14517277529455</v>
      </c>
      <c r="H72" s="4">
        <f t="shared" si="12"/>
        <v>3.5659999999999998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1</v>
      </c>
      <c r="S72">
        <v>0</v>
      </c>
      <c r="T72">
        <v>0</v>
      </c>
      <c r="AJ72" s="5">
        <v>99.4</v>
      </c>
      <c r="AK72" s="5">
        <v>85.80720795673713</v>
      </c>
      <c r="AL72" s="5">
        <v>26.443000000000001</v>
      </c>
      <c r="AM72" s="5">
        <v>601.51430173864276</v>
      </c>
      <c r="AN72" s="5">
        <v>3.5659999999999998</v>
      </c>
      <c r="AO72" s="5">
        <v>1632.97</v>
      </c>
      <c r="AP72" s="5">
        <v>282836</v>
      </c>
    </row>
    <row r="73" spans="1:42" x14ac:dyDescent="0.15">
      <c r="A73">
        <f t="shared" si="13"/>
        <v>575</v>
      </c>
      <c r="B73">
        <v>200712</v>
      </c>
      <c r="C73" s="4">
        <f t="shared" si="7"/>
        <v>353789.7384305835</v>
      </c>
      <c r="D73" s="4">
        <f t="shared" si="8"/>
        <v>1774.13</v>
      </c>
      <c r="E73" s="4">
        <f t="shared" si="9"/>
        <v>93.194481886884745</v>
      </c>
      <c r="F73" s="4">
        <f t="shared" si="10"/>
        <v>39.445</v>
      </c>
      <c r="G73" s="4">
        <f t="shared" si="11"/>
        <v>575.83067465566876</v>
      </c>
      <c r="H73" s="4">
        <f t="shared" si="12"/>
        <v>4.5250000000000004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1</v>
      </c>
      <c r="T73">
        <v>0</v>
      </c>
      <c r="AJ73" s="5">
        <v>99.4</v>
      </c>
      <c r="AK73" s="5">
        <v>92.635314995563448</v>
      </c>
      <c r="AL73" s="5">
        <v>39.445</v>
      </c>
      <c r="AM73" s="5">
        <v>572.37569060773478</v>
      </c>
      <c r="AN73" s="5">
        <v>4.5250000000000004</v>
      </c>
      <c r="AO73" s="5">
        <v>1774.13</v>
      </c>
      <c r="AP73" s="5">
        <v>351667</v>
      </c>
    </row>
    <row r="74" spans="1:42" x14ac:dyDescent="0.15">
      <c r="A74">
        <f t="shared" si="13"/>
        <v>576</v>
      </c>
      <c r="B74">
        <v>200801</v>
      </c>
      <c r="C74" s="4">
        <f t="shared" si="7"/>
        <v>324765.19916142558</v>
      </c>
      <c r="D74" s="4">
        <f t="shared" si="8"/>
        <v>1847.34</v>
      </c>
      <c r="E74" s="4">
        <f t="shared" si="9"/>
        <v>98.988074470370407</v>
      </c>
      <c r="F74" s="4">
        <f t="shared" si="10"/>
        <v>44.686999999999998</v>
      </c>
      <c r="G74" s="4">
        <f t="shared" si="11"/>
        <v>588.55021036809262</v>
      </c>
      <c r="H74" s="4">
        <f t="shared" si="12"/>
        <v>5.4980000000000002</v>
      </c>
      <c r="I74">
        <v>1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AJ74" s="5">
        <v>95.4</v>
      </c>
      <c r="AK74" s="5">
        <v>94.434623044733371</v>
      </c>
      <c r="AL74" s="5">
        <v>44.686999999999998</v>
      </c>
      <c r="AM74" s="5">
        <v>561.47690069116038</v>
      </c>
      <c r="AN74" s="5">
        <v>5.4980000000000002</v>
      </c>
      <c r="AO74" s="5">
        <v>1847.34</v>
      </c>
      <c r="AP74" s="5">
        <v>309826</v>
      </c>
    </row>
    <row r="75" spans="1:42" x14ac:dyDescent="0.15">
      <c r="A75">
        <f t="shared" si="13"/>
        <v>577</v>
      </c>
      <c r="B75">
        <v>200802</v>
      </c>
      <c r="C75" s="4">
        <f t="shared" si="7"/>
        <v>289126.83438155137</v>
      </c>
      <c r="D75" s="4">
        <f t="shared" si="8"/>
        <v>1824.83</v>
      </c>
      <c r="E75" s="4">
        <f t="shared" si="9"/>
        <v>98.765581531323775</v>
      </c>
      <c r="F75" s="4">
        <f t="shared" si="10"/>
        <v>49.881999999999998</v>
      </c>
      <c r="G75" s="4">
        <f t="shared" si="11"/>
        <v>570.92231191716621</v>
      </c>
      <c r="H75" s="4">
        <f t="shared" si="12"/>
        <v>6.2919999999999998</v>
      </c>
      <c r="I75">
        <v>0</v>
      </c>
      <c r="J75">
        <v>1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AJ75" s="5">
        <v>95.4</v>
      </c>
      <c r="AK75" s="5">
        <v>94.222364780882884</v>
      </c>
      <c r="AL75" s="5">
        <v>49.881999999999998</v>
      </c>
      <c r="AM75" s="5">
        <v>544.65988556897651</v>
      </c>
      <c r="AN75" s="5">
        <v>6.2919999999999998</v>
      </c>
      <c r="AO75" s="5">
        <v>1824.83</v>
      </c>
      <c r="AP75" s="5">
        <v>275827</v>
      </c>
    </row>
    <row r="76" spans="1:42" x14ac:dyDescent="0.15">
      <c r="A76">
        <f t="shared" si="13"/>
        <v>578</v>
      </c>
      <c r="B76">
        <v>200803</v>
      </c>
      <c r="C76" s="4">
        <f t="shared" si="7"/>
        <v>327636.26834381546</v>
      </c>
      <c r="D76" s="4">
        <f t="shared" si="8"/>
        <v>1831.65</v>
      </c>
      <c r="E76" s="4">
        <f t="shared" si="9"/>
        <v>98.573480739758651</v>
      </c>
      <c r="F76" s="4">
        <f t="shared" si="10"/>
        <v>33.401000000000003</v>
      </c>
      <c r="G76" s="4">
        <f t="shared" si="11"/>
        <v>573.53718191269957</v>
      </c>
      <c r="H76" s="4">
        <f t="shared" si="12"/>
        <v>6.15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AJ76" s="5">
        <v>95.4</v>
      </c>
      <c r="AK76" s="5">
        <v>94.039100625729759</v>
      </c>
      <c r="AL76" s="5">
        <v>33.401000000000003</v>
      </c>
      <c r="AM76" s="5">
        <v>547.15447154471542</v>
      </c>
      <c r="AN76" s="5">
        <v>6.15</v>
      </c>
      <c r="AO76" s="5">
        <v>1831.65</v>
      </c>
      <c r="AP76" s="5">
        <v>312565</v>
      </c>
    </row>
    <row r="77" spans="1:42" x14ac:dyDescent="0.15">
      <c r="A77">
        <f t="shared" si="13"/>
        <v>579</v>
      </c>
      <c r="B77">
        <v>200804</v>
      </c>
      <c r="C77" s="4">
        <f t="shared" si="7"/>
        <v>317684.04907975462</v>
      </c>
      <c r="D77" s="4">
        <f t="shared" si="8"/>
        <v>1821.66</v>
      </c>
      <c r="E77" s="4">
        <f t="shared" si="9"/>
        <v>96.865810247655276</v>
      </c>
      <c r="F77" s="4">
        <f t="shared" si="10"/>
        <v>20.245999999999999</v>
      </c>
      <c r="G77" s="4">
        <f t="shared" si="11"/>
        <v>569.92438815949788</v>
      </c>
      <c r="H77" s="4">
        <f t="shared" si="12"/>
        <v>5.4630000000000001</v>
      </c>
      <c r="I77">
        <v>0</v>
      </c>
      <c r="J77">
        <v>0</v>
      </c>
      <c r="K77">
        <v>1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AJ77" s="5">
        <v>97.8</v>
      </c>
      <c r="AK77" s="5">
        <v>94.734762422206856</v>
      </c>
      <c r="AL77" s="5">
        <v>20.245999999999999</v>
      </c>
      <c r="AM77" s="5">
        <v>557.38605161998896</v>
      </c>
      <c r="AN77" s="5">
        <v>5.4630000000000001</v>
      </c>
      <c r="AO77" s="5">
        <v>1821.66</v>
      </c>
      <c r="AP77" s="5">
        <v>310695</v>
      </c>
    </row>
    <row r="78" spans="1:42" x14ac:dyDescent="0.15">
      <c r="A78">
        <f t="shared" si="13"/>
        <v>580</v>
      </c>
      <c r="B78">
        <v>200805</v>
      </c>
      <c r="C78" s="4">
        <f t="shared" si="7"/>
        <v>294609.40695296525</v>
      </c>
      <c r="D78" s="4">
        <f t="shared" si="8"/>
        <v>2008.24</v>
      </c>
      <c r="E78" s="4">
        <f t="shared" si="9"/>
        <v>99.960885693166802</v>
      </c>
      <c r="F78" s="4">
        <f t="shared" si="10"/>
        <v>10.811999999999999</v>
      </c>
      <c r="G78" s="4">
        <f t="shared" si="11"/>
        <v>594.94318679951971</v>
      </c>
      <c r="H78" s="4">
        <f t="shared" si="12"/>
        <v>5.0149999999999997</v>
      </c>
      <c r="I78">
        <v>0</v>
      </c>
      <c r="J78">
        <v>0</v>
      </c>
      <c r="K78">
        <v>0</v>
      </c>
      <c r="L78">
        <v>1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AJ78" s="5">
        <v>97.8</v>
      </c>
      <c r="AK78" s="5">
        <v>97.761746207917128</v>
      </c>
      <c r="AL78" s="5">
        <v>10.811999999999999</v>
      </c>
      <c r="AM78" s="5">
        <v>581.85443668993025</v>
      </c>
      <c r="AN78" s="5">
        <v>5.0149999999999997</v>
      </c>
      <c r="AO78" s="5">
        <v>2008.24</v>
      </c>
      <c r="AP78" s="5">
        <v>288128</v>
      </c>
    </row>
    <row r="79" spans="1:42" x14ac:dyDescent="0.15">
      <c r="A79">
        <f t="shared" si="13"/>
        <v>581</v>
      </c>
      <c r="B79">
        <v>200806</v>
      </c>
      <c r="C79" s="4">
        <f t="shared" si="7"/>
        <v>288293.45603271987</v>
      </c>
      <c r="D79" s="4">
        <f t="shared" si="8"/>
        <v>2296.7800000000002</v>
      </c>
      <c r="E79" s="4">
        <f t="shared" si="9"/>
        <v>108.45312540983052</v>
      </c>
      <c r="F79" s="4">
        <f t="shared" si="10"/>
        <v>6.9390000000000001</v>
      </c>
      <c r="G79" s="4">
        <f t="shared" si="11"/>
        <v>593.52901888689212</v>
      </c>
      <c r="H79" s="4">
        <f t="shared" si="12"/>
        <v>4.4550000000000001</v>
      </c>
      <c r="I79">
        <v>0</v>
      </c>
      <c r="J79">
        <v>0</v>
      </c>
      <c r="K79">
        <v>0</v>
      </c>
      <c r="L79">
        <v>0</v>
      </c>
      <c r="M79">
        <v>1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AJ79" s="5">
        <v>97.8</v>
      </c>
      <c r="AK79" s="5">
        <v>106.06715665081424</v>
      </c>
      <c r="AL79" s="5">
        <v>6.9390000000000001</v>
      </c>
      <c r="AM79" s="5">
        <v>580.47138047138048</v>
      </c>
      <c r="AN79" s="5">
        <v>4.4550000000000001</v>
      </c>
      <c r="AO79" s="5">
        <v>2296.7800000000002</v>
      </c>
      <c r="AP79" s="5">
        <v>281951</v>
      </c>
    </row>
    <row r="80" spans="1:42" x14ac:dyDescent="0.15">
      <c r="A80">
        <f t="shared" si="13"/>
        <v>582</v>
      </c>
      <c r="B80">
        <v>200807</v>
      </c>
      <c r="C80" s="4">
        <f t="shared" si="7"/>
        <v>316736.73036093416</v>
      </c>
      <c r="D80" s="4">
        <f t="shared" si="8"/>
        <v>2600.62</v>
      </c>
      <c r="E80" s="4">
        <f t="shared" si="9"/>
        <v>123.49141889778635</v>
      </c>
      <c r="F80" s="4">
        <f t="shared" si="10"/>
        <v>5.1319999999999997</v>
      </c>
      <c r="G80" s="4">
        <f t="shared" si="11"/>
        <v>654.32929601736691</v>
      </c>
      <c r="H80" s="4">
        <f t="shared" si="12"/>
        <v>3.871</v>
      </c>
      <c r="I80">
        <v>0</v>
      </c>
      <c r="J80">
        <v>0</v>
      </c>
      <c r="K80">
        <v>0</v>
      </c>
      <c r="L80">
        <v>0</v>
      </c>
      <c r="M80">
        <v>0</v>
      </c>
      <c r="N80">
        <v>1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AJ80" s="5">
        <v>94.2</v>
      </c>
      <c r="AK80" s="5">
        <v>116.32891660171474</v>
      </c>
      <c r="AL80" s="5">
        <v>5.1319999999999997</v>
      </c>
      <c r="AM80" s="5">
        <v>616.37819684835961</v>
      </c>
      <c r="AN80" s="5">
        <v>3.871</v>
      </c>
      <c r="AO80" s="5">
        <v>2600.62</v>
      </c>
      <c r="AP80" s="5">
        <v>298366</v>
      </c>
    </row>
    <row r="81" spans="1:42" x14ac:dyDescent="0.15">
      <c r="A81">
        <f t="shared" si="13"/>
        <v>583</v>
      </c>
      <c r="B81">
        <v>200808</v>
      </c>
      <c r="C81" s="4">
        <f t="shared" si="7"/>
        <v>309080.67940552015</v>
      </c>
      <c r="D81" s="4">
        <f t="shared" si="8"/>
        <v>2707.1</v>
      </c>
      <c r="E81" s="4">
        <f t="shared" si="9"/>
        <v>127.71413590580478</v>
      </c>
      <c r="F81" s="4">
        <f t="shared" si="10"/>
        <v>3.782</v>
      </c>
      <c r="G81" s="4">
        <f t="shared" si="11"/>
        <v>683.17292035198659</v>
      </c>
      <c r="H81" s="4">
        <f t="shared" si="12"/>
        <v>3.2010000000000001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1</v>
      </c>
      <c r="P81">
        <v>0</v>
      </c>
      <c r="Q81">
        <v>0</v>
      </c>
      <c r="R81">
        <v>0</v>
      </c>
      <c r="S81">
        <v>0</v>
      </c>
      <c r="T81">
        <v>0</v>
      </c>
      <c r="AJ81" s="5">
        <v>94.2</v>
      </c>
      <c r="AK81" s="5">
        <v>120.30671602326811</v>
      </c>
      <c r="AL81" s="5">
        <v>3.782</v>
      </c>
      <c r="AM81" s="5">
        <v>643.54889097157138</v>
      </c>
      <c r="AN81" s="5">
        <v>3.2010000000000001</v>
      </c>
      <c r="AO81" s="5">
        <v>2707.1</v>
      </c>
      <c r="AP81" s="5">
        <v>291154</v>
      </c>
    </row>
    <row r="82" spans="1:42" x14ac:dyDescent="0.15">
      <c r="A82">
        <f t="shared" si="13"/>
        <v>584</v>
      </c>
      <c r="B82">
        <v>200809</v>
      </c>
      <c r="C82" s="4">
        <f t="shared" si="7"/>
        <v>298761.14649681526</v>
      </c>
      <c r="D82" s="4">
        <f t="shared" si="8"/>
        <v>2417.14</v>
      </c>
      <c r="E82" s="4">
        <f t="shared" si="9"/>
        <v>129.63752764629521</v>
      </c>
      <c r="F82" s="4">
        <f t="shared" si="10"/>
        <v>3.6440000000000001</v>
      </c>
      <c r="G82" s="4">
        <f t="shared" si="11"/>
        <v>745.79969213263496</v>
      </c>
      <c r="H82" s="4">
        <f t="shared" si="12"/>
        <v>2.7130000000000001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1</v>
      </c>
      <c r="Q82">
        <v>0</v>
      </c>
      <c r="R82">
        <v>0</v>
      </c>
      <c r="S82">
        <v>0</v>
      </c>
      <c r="T82">
        <v>0</v>
      </c>
      <c r="AJ82" s="5">
        <v>94.2</v>
      </c>
      <c r="AK82" s="5">
        <v>122.1185510428101</v>
      </c>
      <c r="AL82" s="5">
        <v>3.6440000000000001</v>
      </c>
      <c r="AM82" s="5">
        <v>702.54330998894216</v>
      </c>
      <c r="AN82" s="5">
        <v>2.7130000000000001</v>
      </c>
      <c r="AO82" s="5">
        <v>2417.14</v>
      </c>
      <c r="AP82" s="5">
        <v>281433</v>
      </c>
    </row>
    <row r="83" spans="1:42" x14ac:dyDescent="0.15">
      <c r="A83">
        <f t="shared" si="13"/>
        <v>585</v>
      </c>
      <c r="B83">
        <v>200810</v>
      </c>
      <c r="C83" s="4">
        <f t="shared" si="7"/>
        <v>293263.58148893359</v>
      </c>
      <c r="D83" s="4">
        <f t="shared" si="8"/>
        <v>1878.26</v>
      </c>
      <c r="E83" s="4">
        <f t="shared" si="9"/>
        <v>111.42357284328969</v>
      </c>
      <c r="F83" s="4">
        <f t="shared" si="10"/>
        <v>7.8010000000000002</v>
      </c>
      <c r="G83" s="4">
        <f t="shared" si="11"/>
        <v>726.52355339110613</v>
      </c>
      <c r="H83" s="4">
        <f t="shared" si="12"/>
        <v>2.883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1</v>
      </c>
      <c r="R83">
        <v>0</v>
      </c>
      <c r="S83">
        <v>0</v>
      </c>
      <c r="T83">
        <v>0</v>
      </c>
      <c r="AJ83" s="5">
        <v>99.4</v>
      </c>
      <c r="AK83" s="5">
        <v>110.75503140622997</v>
      </c>
      <c r="AL83" s="5">
        <v>7.8010000000000002</v>
      </c>
      <c r="AM83" s="5">
        <v>722.16441207075957</v>
      </c>
      <c r="AN83" s="5">
        <v>2.883</v>
      </c>
      <c r="AO83" s="5">
        <v>1878.26</v>
      </c>
      <c r="AP83" s="5">
        <v>291504</v>
      </c>
    </row>
    <row r="84" spans="1:42" x14ac:dyDescent="0.15">
      <c r="A84">
        <f t="shared" si="13"/>
        <v>586</v>
      </c>
      <c r="B84">
        <v>200811</v>
      </c>
      <c r="C84" s="4">
        <f t="shared" si="7"/>
        <v>286480.88531187124</v>
      </c>
      <c r="D84" s="4">
        <f t="shared" si="8"/>
        <v>1275.3499999999999</v>
      </c>
      <c r="E84" s="4">
        <f t="shared" si="9"/>
        <v>84.697266039173542</v>
      </c>
      <c r="F84" s="4">
        <f t="shared" si="10"/>
        <v>24.053000000000001</v>
      </c>
      <c r="G84" s="4">
        <f t="shared" si="11"/>
        <v>700.92176354284311</v>
      </c>
      <c r="H84" s="4">
        <f t="shared" si="12"/>
        <v>3.2280000000000002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</v>
      </c>
      <c r="S84">
        <v>0</v>
      </c>
      <c r="T84">
        <v>0</v>
      </c>
      <c r="AJ84" s="5">
        <v>99.4</v>
      </c>
      <c r="AK84" s="5">
        <v>84.189082442938513</v>
      </c>
      <c r="AL84" s="5">
        <v>24.053000000000001</v>
      </c>
      <c r="AM84" s="5">
        <v>696.71623296158612</v>
      </c>
      <c r="AN84" s="5">
        <v>3.2280000000000002</v>
      </c>
      <c r="AO84" s="5">
        <v>1275.3499999999999</v>
      </c>
      <c r="AP84" s="5">
        <v>284762</v>
      </c>
    </row>
    <row r="85" spans="1:42" x14ac:dyDescent="0.15">
      <c r="A85">
        <f t="shared" si="13"/>
        <v>587</v>
      </c>
      <c r="B85">
        <v>200812</v>
      </c>
      <c r="C85" s="4">
        <f t="shared" si="7"/>
        <v>339010.06036217301</v>
      </c>
      <c r="D85" s="4">
        <f t="shared" si="8"/>
        <v>910.42</v>
      </c>
      <c r="E85" s="4">
        <f t="shared" si="9"/>
        <v>71.354142908763791</v>
      </c>
      <c r="F85" s="4">
        <f t="shared" si="10"/>
        <v>42.213000000000001</v>
      </c>
      <c r="G85" s="4">
        <f t="shared" si="11"/>
        <v>626.4449535370743</v>
      </c>
      <c r="H85" s="4">
        <f t="shared" si="12"/>
        <v>4.2140000000000004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1</v>
      </c>
      <c r="T85">
        <v>0</v>
      </c>
      <c r="AJ85" s="5">
        <v>99.4</v>
      </c>
      <c r="AK85" s="5">
        <v>70.926018051311203</v>
      </c>
      <c r="AL85" s="5">
        <v>42.213000000000001</v>
      </c>
      <c r="AM85" s="5">
        <v>622.68628381585188</v>
      </c>
      <c r="AN85" s="5">
        <v>4.2140000000000004</v>
      </c>
      <c r="AO85" s="5">
        <v>910.42</v>
      </c>
      <c r="AP85" s="5">
        <v>336976</v>
      </c>
    </row>
    <row r="86" spans="1:42" x14ac:dyDescent="0.15">
      <c r="A86">
        <f t="shared" si="13"/>
        <v>588</v>
      </c>
      <c r="B86">
        <v>200901</v>
      </c>
      <c r="C86" s="4">
        <f t="shared" si="7"/>
        <v>304853.55648535566</v>
      </c>
      <c r="D86" s="4">
        <f t="shared" si="8"/>
        <v>715.47</v>
      </c>
      <c r="E86" s="4">
        <f t="shared" si="9"/>
        <v>68.396234262093031</v>
      </c>
      <c r="F86" s="4">
        <f t="shared" si="10"/>
        <v>44.015000000000001</v>
      </c>
      <c r="G86" s="4">
        <f t="shared" si="11"/>
        <v>615.65550179087882</v>
      </c>
      <c r="H86" s="4">
        <f t="shared" si="12"/>
        <v>4.7930000000000001</v>
      </c>
      <c r="I86">
        <v>1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AJ86" s="5">
        <v>95.6</v>
      </c>
      <c r="AK86" s="5">
        <v>65.386799954560942</v>
      </c>
      <c r="AL86" s="5">
        <v>44.015000000000001</v>
      </c>
      <c r="AM86" s="5">
        <v>588.56665971208008</v>
      </c>
      <c r="AN86" s="5">
        <v>4.7930000000000001</v>
      </c>
      <c r="AO86" s="5">
        <v>715.47</v>
      </c>
      <c r="AP86" s="5">
        <v>291440</v>
      </c>
    </row>
    <row r="87" spans="1:42" x14ac:dyDescent="0.15">
      <c r="A87">
        <f t="shared" si="13"/>
        <v>589</v>
      </c>
      <c r="B87">
        <v>200902</v>
      </c>
      <c r="C87" s="4">
        <f t="shared" si="7"/>
        <v>278288.70292887033</v>
      </c>
      <c r="D87" s="4">
        <f t="shared" si="8"/>
        <v>745.01</v>
      </c>
      <c r="E87" s="4">
        <f t="shared" si="9"/>
        <v>67.422379233425616</v>
      </c>
      <c r="F87" s="4">
        <f t="shared" si="10"/>
        <v>41.703000000000003</v>
      </c>
      <c r="G87" s="4">
        <f t="shared" si="11"/>
        <v>607.04928860157816</v>
      </c>
      <c r="H87" s="4">
        <f t="shared" si="12"/>
        <v>4.9539999999999997</v>
      </c>
      <c r="I87">
        <v>0</v>
      </c>
      <c r="J87">
        <v>1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AJ87" s="5">
        <v>95.6</v>
      </c>
      <c r="AK87" s="5">
        <v>64.455794547154881</v>
      </c>
      <c r="AL87" s="5">
        <v>41.703000000000003</v>
      </c>
      <c r="AM87" s="5">
        <v>580.33911990310867</v>
      </c>
      <c r="AN87" s="5">
        <v>4.9539999999999997</v>
      </c>
      <c r="AO87" s="5">
        <v>745.01</v>
      </c>
      <c r="AP87" s="5">
        <v>266044</v>
      </c>
    </row>
    <row r="88" spans="1:42" x14ac:dyDescent="0.15">
      <c r="A88">
        <f t="shared" si="13"/>
        <v>590</v>
      </c>
      <c r="B88">
        <v>200903</v>
      </c>
      <c r="C88" s="4">
        <f t="shared" si="7"/>
        <v>324979.07949790795</v>
      </c>
      <c r="D88" s="4">
        <f t="shared" si="8"/>
        <v>781.93</v>
      </c>
      <c r="E88" s="4">
        <f t="shared" si="9"/>
        <v>63.724546039447759</v>
      </c>
      <c r="F88" s="4">
        <f t="shared" si="10"/>
        <v>35.734999999999999</v>
      </c>
      <c r="G88" s="4">
        <f t="shared" si="11"/>
        <v>598.55218357243632</v>
      </c>
      <c r="H88" s="4">
        <f t="shared" si="12"/>
        <v>5.2619999999999996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AJ88" s="5">
        <v>95.6</v>
      </c>
      <c r="AK88" s="5">
        <v>60.920666013712051</v>
      </c>
      <c r="AL88" s="5">
        <v>35.734999999999999</v>
      </c>
      <c r="AM88" s="5">
        <v>572.21588749524904</v>
      </c>
      <c r="AN88" s="5">
        <v>5.2619999999999996</v>
      </c>
      <c r="AO88" s="5">
        <v>781.93</v>
      </c>
      <c r="AP88" s="5">
        <v>310680</v>
      </c>
    </row>
    <row r="89" spans="1:42" x14ac:dyDescent="0.15">
      <c r="A89">
        <f t="shared" si="13"/>
        <v>591</v>
      </c>
      <c r="B89">
        <v>200904</v>
      </c>
      <c r="C89" s="4">
        <f t="shared" si="7"/>
        <v>312591.8367346939</v>
      </c>
      <c r="D89" s="4">
        <f t="shared" si="8"/>
        <v>845.19</v>
      </c>
      <c r="E89" s="4">
        <f t="shared" si="9"/>
        <v>60.681806969363095</v>
      </c>
      <c r="F89" s="4">
        <f t="shared" si="10"/>
        <v>18.614999999999998</v>
      </c>
      <c r="G89" s="4">
        <f t="shared" si="11"/>
        <v>574.83343491876667</v>
      </c>
      <c r="H89" s="4">
        <f t="shared" si="12"/>
        <v>4.8550000000000004</v>
      </c>
      <c r="I89">
        <v>0</v>
      </c>
      <c r="J89">
        <v>0</v>
      </c>
      <c r="K89">
        <v>1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AJ89" s="5">
        <v>98</v>
      </c>
      <c r="AK89" s="5">
        <v>59.468170829975833</v>
      </c>
      <c r="AL89" s="5">
        <v>18.614999999999998</v>
      </c>
      <c r="AM89" s="5">
        <v>563.33676622039127</v>
      </c>
      <c r="AN89" s="5">
        <v>4.8550000000000004</v>
      </c>
      <c r="AO89" s="5">
        <v>845.19</v>
      </c>
      <c r="AP89" s="5">
        <v>306340</v>
      </c>
    </row>
    <row r="90" spans="1:42" x14ac:dyDescent="0.15">
      <c r="A90">
        <f t="shared" si="13"/>
        <v>592</v>
      </c>
      <c r="B90">
        <v>200905</v>
      </c>
      <c r="C90" s="4">
        <f t="shared" si="7"/>
        <v>291357.14285714284</v>
      </c>
      <c r="D90" s="4">
        <f t="shared" si="8"/>
        <v>921.89</v>
      </c>
      <c r="E90" s="4">
        <f t="shared" si="9"/>
        <v>61.412487205731836</v>
      </c>
      <c r="F90" s="4">
        <f t="shared" si="10"/>
        <v>9.77</v>
      </c>
      <c r="G90" s="4">
        <f t="shared" si="11"/>
        <v>565.23757009584563</v>
      </c>
      <c r="H90" s="4">
        <f t="shared" si="12"/>
        <v>4.7930000000000001</v>
      </c>
      <c r="I90">
        <v>0</v>
      </c>
      <c r="J90">
        <v>0</v>
      </c>
      <c r="K90">
        <v>0</v>
      </c>
      <c r="L90">
        <v>1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AJ90" s="5">
        <v>98</v>
      </c>
      <c r="AK90" s="5">
        <v>60.184237461617201</v>
      </c>
      <c r="AL90" s="5">
        <v>9.77</v>
      </c>
      <c r="AM90" s="5">
        <v>553.93281869392865</v>
      </c>
      <c r="AN90" s="5">
        <v>4.7930000000000001</v>
      </c>
      <c r="AO90" s="5">
        <v>921.89</v>
      </c>
      <c r="AP90" s="5">
        <v>285530</v>
      </c>
    </row>
    <row r="91" spans="1:42" x14ac:dyDescent="0.15">
      <c r="A91">
        <f t="shared" si="13"/>
        <v>593</v>
      </c>
      <c r="B91">
        <v>200906</v>
      </c>
      <c r="C91" s="4">
        <f t="shared" si="7"/>
        <v>282894.89795918367</v>
      </c>
      <c r="D91" s="4">
        <f t="shared" si="8"/>
        <v>1029.72</v>
      </c>
      <c r="E91" s="4">
        <f t="shared" si="9"/>
        <v>60.974713859625929</v>
      </c>
      <c r="F91" s="4">
        <f t="shared" si="10"/>
        <v>6.9450000000000003</v>
      </c>
      <c r="G91" s="4">
        <f t="shared" si="11"/>
        <v>601.82008690888392</v>
      </c>
      <c r="H91" s="4">
        <f t="shared" si="12"/>
        <v>3.8370000000000002</v>
      </c>
      <c r="I91">
        <v>0</v>
      </c>
      <c r="J91">
        <v>0</v>
      </c>
      <c r="K91">
        <v>0</v>
      </c>
      <c r="L91">
        <v>0</v>
      </c>
      <c r="M91">
        <v>1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AJ91" s="5">
        <v>98</v>
      </c>
      <c r="AK91" s="5">
        <v>59.755219582433405</v>
      </c>
      <c r="AL91" s="5">
        <v>6.9450000000000003</v>
      </c>
      <c r="AM91" s="5">
        <v>589.78368517070624</v>
      </c>
      <c r="AN91" s="5">
        <v>3.8370000000000002</v>
      </c>
      <c r="AO91" s="5">
        <v>1029.72</v>
      </c>
      <c r="AP91" s="5">
        <v>277237</v>
      </c>
    </row>
    <row r="92" spans="1:42" x14ac:dyDescent="0.15">
      <c r="A92">
        <f t="shared" si="13"/>
        <v>594</v>
      </c>
      <c r="B92">
        <v>200907</v>
      </c>
      <c r="C92" s="4">
        <f t="shared" si="7"/>
        <v>302309.65005302225</v>
      </c>
      <c r="D92" s="4">
        <f t="shared" si="8"/>
        <v>1237.0999999999999</v>
      </c>
      <c r="E92" s="4">
        <f t="shared" si="9"/>
        <v>65.819002300374123</v>
      </c>
      <c r="F92" s="4">
        <f t="shared" si="10"/>
        <v>4.1890000000000001</v>
      </c>
      <c r="G92" s="4">
        <f t="shared" si="11"/>
        <v>632.84159397953101</v>
      </c>
      <c r="H92" s="4">
        <f t="shared" si="12"/>
        <v>3.5289999999999999</v>
      </c>
      <c r="I92">
        <v>0</v>
      </c>
      <c r="J92">
        <v>0</v>
      </c>
      <c r="K92">
        <v>0</v>
      </c>
      <c r="L92">
        <v>0</v>
      </c>
      <c r="M92">
        <v>0</v>
      </c>
      <c r="N92">
        <v>1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AJ92" s="5">
        <v>94.3</v>
      </c>
      <c r="AK92" s="5">
        <v>62.067319169252805</v>
      </c>
      <c r="AL92" s="5">
        <v>4.1890000000000001</v>
      </c>
      <c r="AM92" s="5">
        <v>596.76962312269768</v>
      </c>
      <c r="AN92" s="5">
        <v>3.5289999999999999</v>
      </c>
      <c r="AO92" s="5">
        <v>1237.0999999999999</v>
      </c>
      <c r="AP92" s="5">
        <v>285078</v>
      </c>
    </row>
    <row r="93" spans="1:42" x14ac:dyDescent="0.15">
      <c r="A93">
        <f t="shared" si="13"/>
        <v>595</v>
      </c>
      <c r="B93">
        <v>200908</v>
      </c>
      <c r="C93" s="4">
        <f t="shared" si="7"/>
        <v>308559.91516436904</v>
      </c>
      <c r="D93" s="4">
        <f t="shared" si="8"/>
        <v>1200.76</v>
      </c>
      <c r="E93" s="4">
        <f t="shared" si="9"/>
        <v>67.820758957698033</v>
      </c>
      <c r="F93" s="4">
        <f t="shared" si="10"/>
        <v>3.9089999999999998</v>
      </c>
      <c r="G93" s="4">
        <f t="shared" si="11"/>
        <v>669.42363813910026</v>
      </c>
      <c r="H93" s="4">
        <f t="shared" si="12"/>
        <v>3.032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1</v>
      </c>
      <c r="P93">
        <v>0</v>
      </c>
      <c r="Q93">
        <v>0</v>
      </c>
      <c r="R93">
        <v>0</v>
      </c>
      <c r="S93">
        <v>0</v>
      </c>
      <c r="T93">
        <v>0</v>
      </c>
      <c r="AJ93" s="5">
        <v>94.3</v>
      </c>
      <c r="AK93" s="5">
        <v>63.954975697109241</v>
      </c>
      <c r="AL93" s="5">
        <v>3.9089999999999998</v>
      </c>
      <c r="AM93" s="5">
        <v>631.26649076517151</v>
      </c>
      <c r="AN93" s="5">
        <v>3.032</v>
      </c>
      <c r="AO93" s="5">
        <v>1200.76</v>
      </c>
      <c r="AP93" s="5">
        <v>290972</v>
      </c>
    </row>
    <row r="94" spans="1:42" x14ac:dyDescent="0.15">
      <c r="A94">
        <f t="shared" si="13"/>
        <v>596</v>
      </c>
      <c r="B94">
        <v>200909</v>
      </c>
      <c r="C94" s="4">
        <f t="shared" si="7"/>
        <v>293860.02120890777</v>
      </c>
      <c r="D94" s="4">
        <f t="shared" si="8"/>
        <v>1263.42</v>
      </c>
      <c r="E94" s="4">
        <f t="shared" si="9"/>
        <v>69.94538496682442</v>
      </c>
      <c r="F94" s="4">
        <f t="shared" si="10"/>
        <v>4.048</v>
      </c>
      <c r="G94" s="4">
        <f t="shared" si="11"/>
        <v>709.74066496630417</v>
      </c>
      <c r="H94" s="4">
        <f t="shared" si="12"/>
        <v>2.673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1</v>
      </c>
      <c r="Q94">
        <v>0</v>
      </c>
      <c r="R94">
        <v>0</v>
      </c>
      <c r="S94">
        <v>0</v>
      </c>
      <c r="T94">
        <v>0</v>
      </c>
      <c r="AJ94" s="5">
        <v>94.3</v>
      </c>
      <c r="AK94" s="5">
        <v>65.958498023715421</v>
      </c>
      <c r="AL94" s="5">
        <v>4.048</v>
      </c>
      <c r="AM94" s="5">
        <v>669.28544706322486</v>
      </c>
      <c r="AN94" s="5">
        <v>2.673</v>
      </c>
      <c r="AO94" s="5">
        <v>1263.42</v>
      </c>
      <c r="AP94" s="5">
        <v>277110</v>
      </c>
    </row>
    <row r="95" spans="1:42" x14ac:dyDescent="0.15">
      <c r="A95">
        <f t="shared" si="13"/>
        <v>597</v>
      </c>
      <c r="B95">
        <v>200910</v>
      </c>
      <c r="C95" s="4">
        <f t="shared" si="7"/>
        <v>296384.14006179199</v>
      </c>
      <c r="D95" s="4">
        <f t="shared" si="8"/>
        <v>1144.6600000000001</v>
      </c>
      <c r="E95" s="4">
        <f t="shared" si="9"/>
        <v>68.352463274232647</v>
      </c>
      <c r="F95" s="4">
        <f t="shared" si="10"/>
        <v>9.2210000000000001</v>
      </c>
      <c r="G95" s="4">
        <f t="shared" si="11"/>
        <v>678.69268867838696</v>
      </c>
      <c r="H95" s="4">
        <f t="shared" si="12"/>
        <v>2.83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1</v>
      </c>
      <c r="R95">
        <v>0</v>
      </c>
      <c r="S95">
        <v>0</v>
      </c>
      <c r="T95">
        <v>0</v>
      </c>
      <c r="AJ95" s="5">
        <v>97.1</v>
      </c>
      <c r="AK95" s="5">
        <v>66.370241839279899</v>
      </c>
      <c r="AL95" s="5">
        <v>9.2210000000000001</v>
      </c>
      <c r="AM95" s="5">
        <v>659.01060070671372</v>
      </c>
      <c r="AN95" s="5">
        <v>2.83</v>
      </c>
      <c r="AO95" s="5">
        <v>1144.6600000000001</v>
      </c>
      <c r="AP95" s="5">
        <v>287789</v>
      </c>
    </row>
    <row r="96" spans="1:42" x14ac:dyDescent="0.15">
      <c r="A96">
        <f t="shared" si="13"/>
        <v>598</v>
      </c>
      <c r="B96">
        <v>200911</v>
      </c>
      <c r="C96" s="4">
        <f t="shared" si="7"/>
        <v>293244.07826982491</v>
      </c>
      <c r="D96" s="4">
        <f t="shared" si="8"/>
        <v>1227.79</v>
      </c>
      <c r="E96" s="4">
        <f t="shared" si="9"/>
        <v>67.782317959721055</v>
      </c>
      <c r="F96" s="4">
        <f t="shared" si="10"/>
        <v>21.803000000000001</v>
      </c>
      <c r="G96" s="4">
        <f t="shared" si="11"/>
        <v>641.35756352910983</v>
      </c>
      <c r="H96" s="4">
        <f t="shared" si="12"/>
        <v>3.234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1</v>
      </c>
      <c r="S96">
        <v>0</v>
      </c>
      <c r="T96">
        <v>0</v>
      </c>
      <c r="AJ96" s="5">
        <v>97.1</v>
      </c>
      <c r="AK96" s="5">
        <v>65.816630738889145</v>
      </c>
      <c r="AL96" s="5">
        <v>21.803000000000001</v>
      </c>
      <c r="AM96" s="5">
        <v>622.75819418676565</v>
      </c>
      <c r="AN96" s="5">
        <v>3.234</v>
      </c>
      <c r="AO96" s="5">
        <v>1227.79</v>
      </c>
      <c r="AP96" s="5">
        <v>284740</v>
      </c>
    </row>
    <row r="97" spans="1:42" x14ac:dyDescent="0.15">
      <c r="A97">
        <f t="shared" si="13"/>
        <v>599</v>
      </c>
      <c r="B97">
        <v>200912</v>
      </c>
      <c r="C97" s="4">
        <f t="shared" si="7"/>
        <v>347978.3728115345</v>
      </c>
      <c r="D97" s="4">
        <f t="shared" si="8"/>
        <v>1273.1199999999999</v>
      </c>
      <c r="E97" s="4">
        <f t="shared" si="9"/>
        <v>69.124013432112946</v>
      </c>
      <c r="F97" s="4">
        <f t="shared" si="10"/>
        <v>40.345999999999997</v>
      </c>
      <c r="G97" s="4">
        <f t="shared" si="11"/>
        <v>611.54066864064259</v>
      </c>
      <c r="H97" s="4">
        <f t="shared" si="12"/>
        <v>3.907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1</v>
      </c>
      <c r="T97">
        <v>0</v>
      </c>
      <c r="AJ97" s="5">
        <v>97.1</v>
      </c>
      <c r="AK97" s="5">
        <v>67.119417042581674</v>
      </c>
      <c r="AL97" s="5">
        <v>40.345999999999997</v>
      </c>
      <c r="AM97" s="5">
        <v>593.80598925006393</v>
      </c>
      <c r="AN97" s="5">
        <v>3.907</v>
      </c>
      <c r="AO97" s="5">
        <v>1273.1199999999999</v>
      </c>
      <c r="AP97" s="5">
        <v>337887</v>
      </c>
    </row>
    <row r="98" spans="1:42" x14ac:dyDescent="0.15">
      <c r="A98">
        <f t="shared" si="13"/>
        <v>600</v>
      </c>
      <c r="B98">
        <v>201001</v>
      </c>
      <c r="C98" s="4">
        <f t="shared" si="7"/>
        <v>312881.02893890679</v>
      </c>
      <c r="D98" s="4">
        <f t="shared" si="8"/>
        <v>1339.48</v>
      </c>
      <c r="E98" s="4">
        <f t="shared" si="9"/>
        <v>73.079165422648231</v>
      </c>
      <c r="F98" s="4">
        <f t="shared" si="10"/>
        <v>43.573999999999998</v>
      </c>
      <c r="G98" s="4">
        <f t="shared" si="11"/>
        <v>582.72585005554424</v>
      </c>
      <c r="H98" s="4">
        <f t="shared" si="12"/>
        <v>4.7729999999999997</v>
      </c>
      <c r="I98">
        <v>1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AJ98" s="5">
        <v>93.3</v>
      </c>
      <c r="AK98" s="5">
        <v>68.182861339330799</v>
      </c>
      <c r="AL98" s="5">
        <v>43.573999999999998</v>
      </c>
      <c r="AM98" s="5">
        <v>543.68321810182283</v>
      </c>
      <c r="AN98" s="5">
        <v>4.7729999999999997</v>
      </c>
      <c r="AO98" s="5">
        <v>1339.48</v>
      </c>
      <c r="AP98" s="5">
        <v>291918</v>
      </c>
    </row>
    <row r="99" spans="1:42" x14ac:dyDescent="0.15">
      <c r="A99">
        <f t="shared" si="13"/>
        <v>601</v>
      </c>
      <c r="B99">
        <v>201002</v>
      </c>
      <c r="C99" s="4">
        <f t="shared" si="7"/>
        <v>279917.47052518756</v>
      </c>
      <c r="D99" s="4">
        <f t="shared" si="8"/>
        <v>1341.2</v>
      </c>
      <c r="E99" s="4">
        <f t="shared" si="9"/>
        <v>75.97391403296109</v>
      </c>
      <c r="F99" s="4">
        <f t="shared" si="10"/>
        <v>40.898000000000003</v>
      </c>
      <c r="G99" s="4">
        <f t="shared" si="11"/>
        <v>592.73589830685228</v>
      </c>
      <c r="H99" s="4">
        <f t="shared" si="12"/>
        <v>4.9130000000000003</v>
      </c>
      <c r="I99">
        <v>0</v>
      </c>
      <c r="J99">
        <v>1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AJ99" s="5">
        <v>93.3</v>
      </c>
      <c r="AK99" s="5">
        <v>70.88366179275269</v>
      </c>
      <c r="AL99" s="5">
        <v>40.898000000000003</v>
      </c>
      <c r="AM99" s="5">
        <v>553.0225931202931</v>
      </c>
      <c r="AN99" s="5">
        <v>4.9130000000000003</v>
      </c>
      <c r="AO99" s="5">
        <v>1341.2</v>
      </c>
      <c r="AP99" s="5">
        <v>261163</v>
      </c>
    </row>
    <row r="100" spans="1:42" x14ac:dyDescent="0.15">
      <c r="A100">
        <f t="shared" si="13"/>
        <v>602</v>
      </c>
      <c r="B100">
        <v>201003</v>
      </c>
      <c r="C100" s="4">
        <f t="shared" si="7"/>
        <v>342969.98928188643</v>
      </c>
      <c r="D100" s="4">
        <f t="shared" si="8"/>
        <v>1298.74</v>
      </c>
      <c r="E100" s="4">
        <f t="shared" si="9"/>
        <v>76.07317853678218</v>
      </c>
      <c r="F100" s="4">
        <f t="shared" si="10"/>
        <v>35.533000000000001</v>
      </c>
      <c r="G100" s="4">
        <f t="shared" si="11"/>
        <v>569.17285249610757</v>
      </c>
      <c r="H100" s="4">
        <f t="shared" si="12"/>
        <v>5.4610000000000003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AJ100" s="5">
        <v>93.3</v>
      </c>
      <c r="AK100" s="5">
        <v>70.976275574817777</v>
      </c>
      <c r="AL100" s="5">
        <v>35.533000000000001</v>
      </c>
      <c r="AM100" s="5">
        <v>531.03827137886833</v>
      </c>
      <c r="AN100" s="5">
        <v>5.4610000000000003</v>
      </c>
      <c r="AO100" s="5">
        <v>1298.74</v>
      </c>
      <c r="AP100" s="5">
        <v>319991</v>
      </c>
    </row>
    <row r="101" spans="1:42" x14ac:dyDescent="0.15">
      <c r="A101">
        <f t="shared" si="13"/>
        <v>603</v>
      </c>
      <c r="B101">
        <v>201004</v>
      </c>
      <c r="C101" s="4">
        <f t="shared" si="7"/>
        <v>313148.22546972858</v>
      </c>
      <c r="D101" s="4">
        <f t="shared" si="8"/>
        <v>1356.53</v>
      </c>
      <c r="E101" s="4">
        <f t="shared" si="9"/>
        <v>75.982026835024612</v>
      </c>
      <c r="F101" s="4">
        <f t="shared" si="10"/>
        <v>24.907</v>
      </c>
      <c r="G101" s="4">
        <f t="shared" si="11"/>
        <v>533.47386342906941</v>
      </c>
      <c r="H101" s="4">
        <f t="shared" si="12"/>
        <v>5.15</v>
      </c>
      <c r="I101">
        <v>0</v>
      </c>
      <c r="J101">
        <v>0</v>
      </c>
      <c r="K101">
        <v>1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AJ101" s="5">
        <v>95.8</v>
      </c>
      <c r="AK101" s="5">
        <v>72.790781707953585</v>
      </c>
      <c r="AL101" s="5">
        <v>24.907</v>
      </c>
      <c r="AM101" s="5">
        <v>511.06796116504853</v>
      </c>
      <c r="AN101" s="5">
        <v>5.15</v>
      </c>
      <c r="AO101" s="5">
        <v>1356.53</v>
      </c>
      <c r="AP101" s="5">
        <v>299996</v>
      </c>
    </row>
    <row r="102" spans="1:42" x14ac:dyDescent="0.15">
      <c r="A102">
        <f t="shared" si="13"/>
        <v>604</v>
      </c>
      <c r="B102">
        <v>201005</v>
      </c>
      <c r="C102" s="4">
        <f t="shared" si="7"/>
        <v>293020.87682672235</v>
      </c>
      <c r="D102" s="4">
        <f t="shared" si="8"/>
        <v>1450.6</v>
      </c>
      <c r="E102" s="4">
        <f t="shared" si="9"/>
        <v>79.058799194627838</v>
      </c>
      <c r="F102" s="4">
        <f t="shared" si="10"/>
        <v>12.596</v>
      </c>
      <c r="G102" s="4">
        <f t="shared" si="11"/>
        <v>486.76442098035074</v>
      </c>
      <c r="H102" s="4">
        <f t="shared" si="12"/>
        <v>5.5819999999999999</v>
      </c>
      <c r="I102">
        <v>0</v>
      </c>
      <c r="J102">
        <v>0</v>
      </c>
      <c r="K102">
        <v>0</v>
      </c>
      <c r="L102">
        <v>1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AJ102" s="5">
        <v>95.8</v>
      </c>
      <c r="AK102" s="5">
        <v>75.738329628453471</v>
      </c>
      <c r="AL102" s="5">
        <v>12.596</v>
      </c>
      <c r="AM102" s="5">
        <v>466.32031529917595</v>
      </c>
      <c r="AN102" s="5">
        <v>5.5819999999999999</v>
      </c>
      <c r="AO102" s="5">
        <v>1450.6</v>
      </c>
      <c r="AP102" s="5">
        <v>280714</v>
      </c>
    </row>
    <row r="103" spans="1:42" x14ac:dyDescent="0.15">
      <c r="A103">
        <f t="shared" si="13"/>
        <v>605</v>
      </c>
      <c r="B103">
        <v>201006</v>
      </c>
      <c r="C103" s="4">
        <f t="shared" si="7"/>
        <v>288615.86638830899</v>
      </c>
      <c r="D103" s="4">
        <f t="shared" si="8"/>
        <v>1335.06</v>
      </c>
      <c r="E103" s="4">
        <f t="shared" si="9"/>
        <v>80.93622808301086</v>
      </c>
      <c r="F103" s="4">
        <f t="shared" si="10"/>
        <v>7.5190000000000001</v>
      </c>
      <c r="G103" s="4">
        <f t="shared" si="11"/>
        <v>577.62255253106969</v>
      </c>
      <c r="H103" s="4">
        <f t="shared" si="12"/>
        <v>4.3570000000000002</v>
      </c>
      <c r="I103">
        <v>0</v>
      </c>
      <c r="J103">
        <v>0</v>
      </c>
      <c r="K103">
        <v>0</v>
      </c>
      <c r="L103">
        <v>0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AJ103" s="5">
        <v>95.8</v>
      </c>
      <c r="AK103" s="5">
        <v>77.536906503524406</v>
      </c>
      <c r="AL103" s="5">
        <v>7.5190000000000001</v>
      </c>
      <c r="AM103" s="5">
        <v>553.36240532476472</v>
      </c>
      <c r="AN103" s="5">
        <v>4.3570000000000002</v>
      </c>
      <c r="AO103" s="5">
        <v>1335.06</v>
      </c>
      <c r="AP103" s="5">
        <v>276494</v>
      </c>
    </row>
    <row r="104" spans="1:42" x14ac:dyDescent="0.15">
      <c r="A104">
        <f t="shared" si="13"/>
        <v>606</v>
      </c>
      <c r="B104">
        <v>201007</v>
      </c>
      <c r="C104" s="4">
        <f t="shared" si="7"/>
        <v>308738.09523809521</v>
      </c>
      <c r="D104" s="4">
        <f t="shared" si="8"/>
        <v>1308.4000000000001</v>
      </c>
      <c r="E104" s="4">
        <f t="shared" si="9"/>
        <v>84.796732615795605</v>
      </c>
      <c r="F104" s="4">
        <f t="shared" si="10"/>
        <v>4.952</v>
      </c>
      <c r="G104" s="4">
        <f t="shared" si="11"/>
        <v>637.01538042337575</v>
      </c>
      <c r="H104" s="4">
        <f t="shared" si="12"/>
        <v>3.5270000000000001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1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AJ104" s="5">
        <v>92.4</v>
      </c>
      <c r="AK104" s="5">
        <v>78.352180936995154</v>
      </c>
      <c r="AL104" s="5">
        <v>4.952</v>
      </c>
      <c r="AM104" s="5">
        <v>588.60221151119924</v>
      </c>
      <c r="AN104" s="5">
        <v>3.5270000000000001</v>
      </c>
      <c r="AO104" s="5">
        <v>1308.4000000000001</v>
      </c>
      <c r="AP104" s="5">
        <v>285274</v>
      </c>
    </row>
    <row r="105" spans="1:42" x14ac:dyDescent="0.15">
      <c r="A105">
        <f t="shared" si="13"/>
        <v>607</v>
      </c>
      <c r="B105">
        <v>201008</v>
      </c>
      <c r="C105" s="4">
        <f t="shared" si="7"/>
        <v>317490.25974025973</v>
      </c>
      <c r="D105" s="4">
        <f t="shared" si="8"/>
        <v>1239.73</v>
      </c>
      <c r="E105" s="4">
        <f t="shared" si="9"/>
        <v>82.738254350122816</v>
      </c>
      <c r="F105" s="4">
        <f t="shared" si="10"/>
        <v>3.7410000000000001</v>
      </c>
      <c r="G105" s="4">
        <f t="shared" si="11"/>
        <v>689.00848010437051</v>
      </c>
      <c r="H105" s="4">
        <f t="shared" si="12"/>
        <v>2.92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1</v>
      </c>
      <c r="P105">
        <v>0</v>
      </c>
      <c r="Q105">
        <v>0</v>
      </c>
      <c r="R105">
        <v>0</v>
      </c>
      <c r="S105">
        <v>0</v>
      </c>
      <c r="T105">
        <v>0</v>
      </c>
      <c r="AJ105" s="5">
        <v>92.4</v>
      </c>
      <c r="AK105" s="5">
        <v>76.450147019513494</v>
      </c>
      <c r="AL105" s="5">
        <v>3.7410000000000001</v>
      </c>
      <c r="AM105" s="5">
        <v>636.64383561643842</v>
      </c>
      <c r="AN105" s="5">
        <v>2.92</v>
      </c>
      <c r="AO105" s="5">
        <v>1239.73</v>
      </c>
      <c r="AP105" s="5">
        <v>293361</v>
      </c>
    </row>
    <row r="106" spans="1:42" x14ac:dyDescent="0.15">
      <c r="A106">
        <f t="shared" si="13"/>
        <v>608</v>
      </c>
      <c r="B106">
        <v>201009</v>
      </c>
      <c r="C106" s="4">
        <f t="shared" si="7"/>
        <v>298016.23376623372</v>
      </c>
      <c r="D106" s="4">
        <f t="shared" si="8"/>
        <v>1238.57</v>
      </c>
      <c r="E106" s="4">
        <f t="shared" si="9"/>
        <v>80.626983163698767</v>
      </c>
      <c r="F106" s="4">
        <f t="shared" si="10"/>
        <v>3.7450000000000001</v>
      </c>
      <c r="G106" s="4">
        <f t="shared" si="11"/>
        <v>732.31458123544462</v>
      </c>
      <c r="H106" s="4">
        <f t="shared" si="12"/>
        <v>2.5019999999999998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1</v>
      </c>
      <c r="Q106">
        <v>0</v>
      </c>
      <c r="R106">
        <v>0</v>
      </c>
      <c r="S106">
        <v>0</v>
      </c>
      <c r="T106">
        <v>0</v>
      </c>
      <c r="AJ106" s="5">
        <v>92.4</v>
      </c>
      <c r="AK106" s="5">
        <v>74.499332443257671</v>
      </c>
      <c r="AL106" s="5">
        <v>3.7450000000000001</v>
      </c>
      <c r="AM106" s="5">
        <v>676.65867306155087</v>
      </c>
      <c r="AN106" s="5">
        <v>2.5019999999999998</v>
      </c>
      <c r="AO106" s="5">
        <v>1238.57</v>
      </c>
      <c r="AP106" s="5">
        <v>275367</v>
      </c>
    </row>
    <row r="107" spans="1:42" x14ac:dyDescent="0.15">
      <c r="A107">
        <f t="shared" si="13"/>
        <v>609</v>
      </c>
      <c r="B107">
        <v>201010</v>
      </c>
      <c r="C107" s="4">
        <f t="shared" si="7"/>
        <v>302242.90220820188</v>
      </c>
      <c r="D107" s="4">
        <f t="shared" si="8"/>
        <v>1224.08</v>
      </c>
      <c r="E107" s="4">
        <f t="shared" si="9"/>
        <v>77.457472685965911</v>
      </c>
      <c r="F107" s="4">
        <f t="shared" si="10"/>
        <v>9.9779999999999998</v>
      </c>
      <c r="G107" s="4">
        <f t="shared" si="11"/>
        <v>680.26098983422344</v>
      </c>
      <c r="H107" s="4">
        <f t="shared" si="12"/>
        <v>2.702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1</v>
      </c>
      <c r="R107">
        <v>0</v>
      </c>
      <c r="S107">
        <v>0</v>
      </c>
      <c r="T107">
        <v>0</v>
      </c>
      <c r="AJ107" s="5">
        <v>95.1</v>
      </c>
      <c r="AK107" s="5">
        <v>73.662056524353574</v>
      </c>
      <c r="AL107" s="5">
        <v>9.9779999999999998</v>
      </c>
      <c r="AM107" s="5">
        <v>646.92820133234648</v>
      </c>
      <c r="AN107" s="5">
        <v>2.702</v>
      </c>
      <c r="AO107" s="5">
        <v>1224.08</v>
      </c>
      <c r="AP107" s="5">
        <v>287433</v>
      </c>
    </row>
    <row r="108" spans="1:42" x14ac:dyDescent="0.15">
      <c r="A108">
        <f t="shared" si="13"/>
        <v>610</v>
      </c>
      <c r="B108">
        <v>201011</v>
      </c>
      <c r="C108" s="4">
        <f t="shared" si="7"/>
        <v>298855.94111461617</v>
      </c>
      <c r="D108" s="4">
        <f t="shared" si="8"/>
        <v>1270.96</v>
      </c>
      <c r="E108" s="4">
        <f t="shared" si="9"/>
        <v>78.061608782900876</v>
      </c>
      <c r="F108" s="4">
        <f t="shared" si="10"/>
        <v>22.334</v>
      </c>
      <c r="G108" s="4">
        <f t="shared" si="11"/>
        <v>652.61242065974841</v>
      </c>
      <c r="H108" s="4">
        <f t="shared" si="12"/>
        <v>3.121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</v>
      </c>
      <c r="S108">
        <v>0</v>
      </c>
      <c r="T108">
        <v>0</v>
      </c>
      <c r="AJ108" s="5">
        <v>95.1</v>
      </c>
      <c r="AK108" s="5">
        <v>74.236589952538736</v>
      </c>
      <c r="AL108" s="5">
        <v>22.334</v>
      </c>
      <c r="AM108" s="5">
        <v>620.63441204742071</v>
      </c>
      <c r="AN108" s="5">
        <v>3.121</v>
      </c>
      <c r="AO108" s="5">
        <v>1270.96</v>
      </c>
      <c r="AP108" s="5">
        <v>284212</v>
      </c>
    </row>
    <row r="109" spans="1:42" x14ac:dyDescent="0.15">
      <c r="A109">
        <f t="shared" si="13"/>
        <v>611</v>
      </c>
      <c r="B109">
        <v>201012</v>
      </c>
      <c r="C109" s="4">
        <f t="shared" si="7"/>
        <v>343854.88958990539</v>
      </c>
      <c r="D109" s="4">
        <f t="shared" si="8"/>
        <v>1369.02</v>
      </c>
      <c r="E109" s="4">
        <f t="shared" si="9"/>
        <v>80.629041490214732</v>
      </c>
      <c r="F109" s="4">
        <f t="shared" si="10"/>
        <v>38.954999999999998</v>
      </c>
      <c r="G109" s="4">
        <f t="shared" si="11"/>
        <v>623.00366879938304</v>
      </c>
      <c r="H109" s="4">
        <f t="shared" si="12"/>
        <v>3.8279999999999998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1</v>
      </c>
      <c r="T109">
        <v>0</v>
      </c>
      <c r="AJ109" s="5">
        <v>95.1</v>
      </c>
      <c r="AK109" s="5">
        <v>76.678218457194205</v>
      </c>
      <c r="AL109" s="5">
        <v>38.954999999999998</v>
      </c>
      <c r="AM109" s="5">
        <v>592.47648902821322</v>
      </c>
      <c r="AN109" s="5">
        <v>3.8279999999999998</v>
      </c>
      <c r="AO109" s="5">
        <v>1369.02</v>
      </c>
      <c r="AP109" s="5">
        <v>327006</v>
      </c>
    </row>
    <row r="110" spans="1:42" x14ac:dyDescent="0.15">
      <c r="A110">
        <f t="shared" si="13"/>
        <v>612</v>
      </c>
      <c r="B110">
        <v>201101</v>
      </c>
      <c r="C110" s="4">
        <f t="shared" si="7"/>
        <v>315710.69868995639</v>
      </c>
      <c r="D110" s="4">
        <f t="shared" si="8"/>
        <v>1489.25</v>
      </c>
      <c r="E110" s="4">
        <f t="shared" si="9"/>
        <v>87.938838855208758</v>
      </c>
      <c r="F110" s="4">
        <f t="shared" si="10"/>
        <v>48.118000000000002</v>
      </c>
      <c r="G110" s="4">
        <f t="shared" si="11"/>
        <v>570.67285835468545</v>
      </c>
      <c r="H110" s="4">
        <f t="shared" si="12"/>
        <v>5.0140000000000002</v>
      </c>
      <c r="I110">
        <v>1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AJ110" s="5">
        <v>91.6</v>
      </c>
      <c r="AK110" s="5">
        <v>80.551976391371213</v>
      </c>
      <c r="AL110" s="5">
        <v>48.118000000000002</v>
      </c>
      <c r="AM110" s="5">
        <v>522.73633825289187</v>
      </c>
      <c r="AN110" s="5">
        <v>5.0140000000000002</v>
      </c>
      <c r="AO110" s="5">
        <v>1489.25</v>
      </c>
      <c r="AP110" s="5">
        <v>289191</v>
      </c>
    </row>
    <row r="111" spans="1:42" x14ac:dyDescent="0.15">
      <c r="A111">
        <f t="shared" si="13"/>
        <v>613</v>
      </c>
      <c r="B111">
        <v>201102</v>
      </c>
      <c r="C111" s="4">
        <f t="shared" si="7"/>
        <v>284708.5152838428</v>
      </c>
      <c r="D111" s="4">
        <f t="shared" si="8"/>
        <v>1546.58</v>
      </c>
      <c r="E111" s="4">
        <f t="shared" si="9"/>
        <v>91.957101679814471</v>
      </c>
      <c r="F111" s="4">
        <f t="shared" si="10"/>
        <v>42.715000000000003</v>
      </c>
      <c r="G111" s="4">
        <f t="shared" si="11"/>
        <v>572.39442007631385</v>
      </c>
      <c r="H111" s="4">
        <f t="shared" si="12"/>
        <v>5.3879999999999999</v>
      </c>
      <c r="I111">
        <v>0</v>
      </c>
      <c r="J111">
        <v>1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AJ111" s="5">
        <v>91.6</v>
      </c>
      <c r="AK111" s="5">
        <v>84.232705138710045</v>
      </c>
      <c r="AL111" s="5">
        <v>42.715000000000003</v>
      </c>
      <c r="AM111" s="5">
        <v>524.31328878990348</v>
      </c>
      <c r="AN111" s="5">
        <v>5.3879999999999999</v>
      </c>
      <c r="AO111" s="5">
        <v>1546.58</v>
      </c>
      <c r="AP111" s="5">
        <v>260793</v>
      </c>
    </row>
    <row r="112" spans="1:42" x14ac:dyDescent="0.15">
      <c r="A112">
        <f t="shared" si="13"/>
        <v>614</v>
      </c>
      <c r="B112">
        <v>201103</v>
      </c>
      <c r="C112" s="4">
        <f t="shared" si="7"/>
        <v>318668.12227074237</v>
      </c>
      <c r="D112" s="4">
        <f t="shared" si="8"/>
        <v>1660.14</v>
      </c>
      <c r="E112" s="4">
        <f t="shared" si="9"/>
        <v>96.781391447571821</v>
      </c>
      <c r="F112" s="4">
        <f t="shared" si="10"/>
        <v>38.984000000000002</v>
      </c>
      <c r="G112" s="4">
        <f t="shared" si="11"/>
        <v>472.58914865881349</v>
      </c>
      <c r="H112" s="4">
        <f t="shared" si="12"/>
        <v>6.415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1</v>
      </c>
      <c r="AJ112" s="5">
        <v>91.6</v>
      </c>
      <c r="AK112" s="5">
        <v>88.651754565975779</v>
      </c>
      <c r="AL112" s="5">
        <v>38.984000000000002</v>
      </c>
      <c r="AM112" s="5">
        <v>432.89166017147312</v>
      </c>
      <c r="AN112" s="5">
        <v>6.415</v>
      </c>
      <c r="AO112" s="5">
        <v>1660.14</v>
      </c>
      <c r="AP112" s="5">
        <v>291900</v>
      </c>
    </row>
    <row r="113" spans="1:42" x14ac:dyDescent="0.15">
      <c r="A113">
        <f t="shared" si="13"/>
        <v>615</v>
      </c>
      <c r="B113">
        <v>201104</v>
      </c>
      <c r="C113" s="4">
        <f t="shared" si="7"/>
        <v>311896.58848614071</v>
      </c>
      <c r="D113" s="4">
        <f t="shared" si="8"/>
        <v>1778.7</v>
      </c>
      <c r="E113" s="4">
        <f t="shared" si="9"/>
        <v>97.499444394753539</v>
      </c>
      <c r="F113" s="4">
        <f t="shared" si="10"/>
        <v>21.835999999999999</v>
      </c>
      <c r="G113" s="4">
        <f t="shared" si="11"/>
        <v>559.35045768657346</v>
      </c>
      <c r="H113" s="4">
        <f t="shared" si="12"/>
        <v>5.0869999999999997</v>
      </c>
      <c r="I113">
        <v>0</v>
      </c>
      <c r="J113">
        <v>0</v>
      </c>
      <c r="K113">
        <v>1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1</v>
      </c>
      <c r="AJ113" s="5">
        <v>93.8</v>
      </c>
      <c r="AK113" s="5">
        <v>91.454478842278817</v>
      </c>
      <c r="AL113" s="5">
        <v>21.835999999999999</v>
      </c>
      <c r="AM113" s="5">
        <v>524.67072931000587</v>
      </c>
      <c r="AN113" s="5">
        <v>5.0869999999999997</v>
      </c>
      <c r="AO113" s="5">
        <v>1778.7</v>
      </c>
      <c r="AP113" s="5">
        <v>292559</v>
      </c>
    </row>
    <row r="114" spans="1:42" x14ac:dyDescent="0.15">
      <c r="A114">
        <f t="shared" si="13"/>
        <v>616</v>
      </c>
      <c r="B114">
        <v>201105</v>
      </c>
      <c r="C114" s="4">
        <f t="shared" si="7"/>
        <v>294412.57995735609</v>
      </c>
      <c r="D114" s="4">
        <f t="shared" si="8"/>
        <v>1852.84</v>
      </c>
      <c r="E114" s="4">
        <f t="shared" si="9"/>
        <v>99.570872530889972</v>
      </c>
      <c r="F114" s="4">
        <f t="shared" si="10"/>
        <v>12.055999999999999</v>
      </c>
      <c r="G114" s="4">
        <f t="shared" si="11"/>
        <v>506.83351392918314</v>
      </c>
      <c r="H114" s="4">
        <f t="shared" si="12"/>
        <v>5.1849999999999996</v>
      </c>
      <c r="I114">
        <v>0</v>
      </c>
      <c r="J114">
        <v>0</v>
      </c>
      <c r="K114">
        <v>0</v>
      </c>
      <c r="L114">
        <v>1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1</v>
      </c>
      <c r="AJ114" s="5">
        <v>93.8</v>
      </c>
      <c r="AK114" s="5">
        <v>93.397478433974797</v>
      </c>
      <c r="AL114" s="5">
        <v>12.055999999999999</v>
      </c>
      <c r="AM114" s="5">
        <v>475.40983606557381</v>
      </c>
      <c r="AN114" s="5">
        <v>5.1849999999999996</v>
      </c>
      <c r="AO114" s="5">
        <v>1852.84</v>
      </c>
      <c r="AP114" s="5">
        <v>276159</v>
      </c>
    </row>
    <row r="115" spans="1:42" x14ac:dyDescent="0.15">
      <c r="A115">
        <f t="shared" si="13"/>
        <v>617</v>
      </c>
      <c r="B115">
        <v>201106</v>
      </c>
      <c r="C115" s="4">
        <f t="shared" si="7"/>
        <v>283376.3326226013</v>
      </c>
      <c r="D115" s="4">
        <f t="shared" si="8"/>
        <v>1779.63</v>
      </c>
      <c r="E115" s="4">
        <f t="shared" si="9"/>
        <v>99.417876603377678</v>
      </c>
      <c r="F115" s="4">
        <f t="shared" si="10"/>
        <v>7.56</v>
      </c>
      <c r="G115" s="4">
        <f t="shared" si="11"/>
        <v>646.85249288548584</v>
      </c>
      <c r="H115" s="4">
        <f t="shared" si="12"/>
        <v>3.7050000000000001</v>
      </c>
      <c r="I115">
        <v>0</v>
      </c>
      <c r="J115">
        <v>0</v>
      </c>
      <c r="K115">
        <v>0</v>
      </c>
      <c r="L115">
        <v>0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1</v>
      </c>
      <c r="AJ115" s="5">
        <v>93.8</v>
      </c>
      <c r="AK115" s="5">
        <v>93.253968253968253</v>
      </c>
      <c r="AL115" s="5">
        <v>7.56</v>
      </c>
      <c r="AM115" s="5">
        <v>606.74763832658573</v>
      </c>
      <c r="AN115" s="5">
        <v>3.7050000000000001</v>
      </c>
      <c r="AO115" s="5">
        <v>1779.63</v>
      </c>
      <c r="AP115" s="5">
        <v>265807</v>
      </c>
    </row>
    <row r="116" spans="1:42" x14ac:dyDescent="0.15">
      <c r="A116">
        <f t="shared" si="13"/>
        <v>618</v>
      </c>
      <c r="B116">
        <v>201107</v>
      </c>
      <c r="C116" s="4">
        <f t="shared" si="7"/>
        <v>309101.54525386315</v>
      </c>
      <c r="D116" s="4">
        <f t="shared" si="8"/>
        <v>1811.18</v>
      </c>
      <c r="E116" s="4">
        <f t="shared" si="9"/>
        <v>100.1671579323457</v>
      </c>
      <c r="F116" s="4">
        <f t="shared" si="10"/>
        <v>5.19</v>
      </c>
      <c r="G116" s="4">
        <f t="shared" si="11"/>
        <v>695.74386407840018</v>
      </c>
      <c r="H116" s="4">
        <f t="shared" si="12"/>
        <v>3.1110000000000002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1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1</v>
      </c>
      <c r="AJ116" s="5">
        <v>90.6</v>
      </c>
      <c r="AK116" s="5">
        <v>90.751445086705189</v>
      </c>
      <c r="AL116" s="5">
        <v>5.19</v>
      </c>
      <c r="AM116" s="5">
        <v>630.3439408550305</v>
      </c>
      <c r="AN116" s="5">
        <v>3.1110000000000002</v>
      </c>
      <c r="AO116" s="5">
        <v>1811.18</v>
      </c>
      <c r="AP116" s="5">
        <v>280046</v>
      </c>
    </row>
    <row r="117" spans="1:42" x14ac:dyDescent="0.15">
      <c r="A117">
        <f t="shared" si="13"/>
        <v>619</v>
      </c>
      <c r="B117">
        <v>201108</v>
      </c>
      <c r="C117" s="4">
        <f t="shared" si="7"/>
        <v>311267.10816777044</v>
      </c>
      <c r="D117" s="4">
        <f t="shared" si="8"/>
        <v>1771.92</v>
      </c>
      <c r="E117" s="4">
        <f t="shared" si="9"/>
        <v>97.241715035525843</v>
      </c>
      <c r="F117" s="4">
        <f t="shared" si="10"/>
        <v>3.7229999999999999</v>
      </c>
      <c r="G117" s="4">
        <f t="shared" si="11"/>
        <v>762.96273689992984</v>
      </c>
      <c r="H117" s="4">
        <f t="shared" si="12"/>
        <v>2.6040000000000001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1</v>
      </c>
      <c r="P117">
        <v>0</v>
      </c>
      <c r="Q117">
        <v>0</v>
      </c>
      <c r="R117">
        <v>0</v>
      </c>
      <c r="S117">
        <v>0</v>
      </c>
      <c r="T117">
        <v>1</v>
      </c>
      <c r="AJ117" s="5">
        <v>90.6</v>
      </c>
      <c r="AK117" s="5">
        <v>88.10099382218641</v>
      </c>
      <c r="AL117" s="5">
        <v>3.7229999999999999</v>
      </c>
      <c r="AM117" s="5">
        <v>691.24423963133643</v>
      </c>
      <c r="AN117" s="5">
        <v>2.6040000000000001</v>
      </c>
      <c r="AO117" s="5">
        <v>1771.92</v>
      </c>
      <c r="AP117" s="5">
        <v>282008</v>
      </c>
    </row>
    <row r="118" spans="1:42" x14ac:dyDescent="0.15">
      <c r="A118">
        <f t="shared" si="13"/>
        <v>620</v>
      </c>
      <c r="B118">
        <v>201109</v>
      </c>
      <c r="C118" s="4">
        <f t="shared" si="7"/>
        <v>298024.28256070643</v>
      </c>
      <c r="D118" s="4">
        <f t="shared" si="8"/>
        <v>1688.76</v>
      </c>
      <c r="E118" s="4">
        <f t="shared" si="9"/>
        <v>94.371104151647558</v>
      </c>
      <c r="F118" s="4">
        <f t="shared" si="10"/>
        <v>4.5380000000000003</v>
      </c>
      <c r="G118" s="4">
        <f t="shared" si="11"/>
        <v>764.83360338121702</v>
      </c>
      <c r="H118" s="4">
        <f t="shared" si="12"/>
        <v>2.4359999999999999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1</v>
      </c>
      <c r="Q118">
        <v>0</v>
      </c>
      <c r="R118">
        <v>0</v>
      </c>
      <c r="S118">
        <v>0</v>
      </c>
      <c r="T118">
        <v>1</v>
      </c>
      <c r="AJ118" s="5">
        <v>90.6</v>
      </c>
      <c r="AK118" s="5">
        <v>85.500220361392678</v>
      </c>
      <c r="AL118" s="5">
        <v>4.5380000000000003</v>
      </c>
      <c r="AM118" s="5">
        <v>692.93924466338262</v>
      </c>
      <c r="AN118" s="5">
        <v>2.4359999999999999</v>
      </c>
      <c r="AO118" s="5">
        <v>1688.76</v>
      </c>
      <c r="AP118" s="5">
        <v>270010</v>
      </c>
    </row>
    <row r="119" spans="1:42" x14ac:dyDescent="0.15">
      <c r="A119">
        <f t="shared" si="13"/>
        <v>621</v>
      </c>
      <c r="B119">
        <v>201110</v>
      </c>
      <c r="C119" s="4">
        <f t="shared" si="7"/>
        <v>304807.89754535753</v>
      </c>
      <c r="D119" s="4">
        <f t="shared" si="8"/>
        <v>1622.39</v>
      </c>
      <c r="E119" s="4">
        <f t="shared" si="9"/>
        <v>90.142537004040989</v>
      </c>
      <c r="F119" s="4">
        <f t="shared" si="10"/>
        <v>9.0690000000000008</v>
      </c>
      <c r="G119" s="4">
        <f t="shared" si="11"/>
        <v>755.68525162306048</v>
      </c>
      <c r="H119" s="4">
        <f t="shared" si="12"/>
        <v>2.4390000000000001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1</v>
      </c>
      <c r="R119">
        <v>0</v>
      </c>
      <c r="S119">
        <v>0</v>
      </c>
      <c r="T119">
        <v>1</v>
      </c>
      <c r="AJ119" s="5">
        <v>93.7</v>
      </c>
      <c r="AK119" s="5">
        <v>84.463557172786409</v>
      </c>
      <c r="AL119" s="5">
        <v>9.0690000000000008</v>
      </c>
      <c r="AM119" s="5">
        <v>708.0770807708077</v>
      </c>
      <c r="AN119" s="5">
        <v>2.4390000000000001</v>
      </c>
      <c r="AO119" s="5">
        <v>1622.39</v>
      </c>
      <c r="AP119" s="5">
        <v>285605</v>
      </c>
    </row>
    <row r="120" spans="1:42" x14ac:dyDescent="0.15">
      <c r="A120">
        <f t="shared" si="13"/>
        <v>622</v>
      </c>
      <c r="B120">
        <v>201111</v>
      </c>
      <c r="C120" s="4">
        <f t="shared" si="7"/>
        <v>291812.16648879403</v>
      </c>
      <c r="D120" s="4">
        <f t="shared" si="8"/>
        <v>1610.99</v>
      </c>
      <c r="E120" s="4">
        <f t="shared" si="9"/>
        <v>90.642438849385002</v>
      </c>
      <c r="F120" s="4">
        <f t="shared" si="10"/>
        <v>17.931999999999999</v>
      </c>
      <c r="G120" s="4">
        <f t="shared" si="11"/>
        <v>729.91712563825445</v>
      </c>
      <c r="H120" s="4">
        <f t="shared" si="12"/>
        <v>2.8380000000000001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1</v>
      </c>
      <c r="S120">
        <v>0</v>
      </c>
      <c r="T120">
        <v>1</v>
      </c>
      <c r="AJ120" s="5">
        <v>93.7</v>
      </c>
      <c r="AK120" s="5">
        <v>84.931965201873751</v>
      </c>
      <c r="AL120" s="5">
        <v>17.931999999999999</v>
      </c>
      <c r="AM120" s="5">
        <v>683.93234672304436</v>
      </c>
      <c r="AN120" s="5">
        <v>2.8380000000000001</v>
      </c>
      <c r="AO120" s="5">
        <v>1610.99</v>
      </c>
      <c r="AP120" s="5">
        <v>273428</v>
      </c>
    </row>
    <row r="121" spans="1:42" x14ac:dyDescent="0.15">
      <c r="A121">
        <f t="shared" si="13"/>
        <v>623</v>
      </c>
      <c r="B121">
        <v>201112</v>
      </c>
      <c r="C121" s="4">
        <f t="shared" si="7"/>
        <v>350138.74066168623</v>
      </c>
      <c r="D121" s="4">
        <f t="shared" si="8"/>
        <v>1688.93</v>
      </c>
      <c r="E121" s="4">
        <f t="shared" si="9"/>
        <v>91.602429674734083</v>
      </c>
      <c r="F121" s="4">
        <f t="shared" si="10"/>
        <v>39.496000000000002</v>
      </c>
      <c r="G121" s="4">
        <f t="shared" si="11"/>
        <v>672.08372851009312</v>
      </c>
      <c r="H121" s="4">
        <f t="shared" si="12"/>
        <v>3.6110000000000002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1</v>
      </c>
      <c r="T121">
        <v>1</v>
      </c>
      <c r="AJ121" s="5">
        <v>93.7</v>
      </c>
      <c r="AK121" s="5">
        <v>85.831476605225845</v>
      </c>
      <c r="AL121" s="5">
        <v>39.496000000000002</v>
      </c>
      <c r="AM121" s="5">
        <v>629.74245361395731</v>
      </c>
      <c r="AN121" s="5">
        <v>3.6110000000000002</v>
      </c>
      <c r="AO121" s="5">
        <v>1688.93</v>
      </c>
      <c r="AP121" s="5">
        <v>328080</v>
      </c>
    </row>
    <row r="122" spans="1:42" x14ac:dyDescent="0.15">
      <c r="A122">
        <f t="shared" si="13"/>
        <v>624</v>
      </c>
      <c r="B122">
        <v>201201</v>
      </c>
      <c r="C122" s="4">
        <f t="shared" si="7"/>
        <v>312844.19889502763</v>
      </c>
      <c r="D122" s="4">
        <f t="shared" si="8"/>
        <v>1705.26</v>
      </c>
      <c r="E122" s="4">
        <f t="shared" si="9"/>
        <v>95.567822157771275</v>
      </c>
      <c r="F122" s="4">
        <f t="shared" si="10"/>
        <v>45.185000000000002</v>
      </c>
      <c r="G122" s="4">
        <f t="shared" si="11"/>
        <v>643.30753247203813</v>
      </c>
      <c r="H122" s="4">
        <f t="shared" si="12"/>
        <v>4.4589999999999996</v>
      </c>
      <c r="I122">
        <v>1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1</v>
      </c>
      <c r="AJ122" s="5">
        <v>90.5</v>
      </c>
      <c r="AK122" s="5">
        <v>86.488879052783005</v>
      </c>
      <c r="AL122" s="5">
        <v>45.185000000000002</v>
      </c>
      <c r="AM122" s="5">
        <v>582.19331688719444</v>
      </c>
      <c r="AN122" s="5">
        <v>4.4589999999999996</v>
      </c>
      <c r="AO122" s="5">
        <v>1705.26</v>
      </c>
      <c r="AP122" s="5">
        <v>283124</v>
      </c>
    </row>
    <row r="123" spans="1:42" x14ac:dyDescent="0.15">
      <c r="A123">
        <f t="shared" si="13"/>
        <v>625</v>
      </c>
      <c r="B123">
        <v>201202</v>
      </c>
      <c r="C123" s="4">
        <f t="shared" si="7"/>
        <v>295972.3756906077</v>
      </c>
      <c r="D123" s="4">
        <f t="shared" si="8"/>
        <v>1744.69</v>
      </c>
      <c r="E123" s="4">
        <f t="shared" si="9"/>
        <v>96.916599017977475</v>
      </c>
      <c r="F123" s="4">
        <f t="shared" si="10"/>
        <v>44.863999999999997</v>
      </c>
      <c r="G123" s="4">
        <f t="shared" si="11"/>
        <v>620.04200500314369</v>
      </c>
      <c r="H123" s="4">
        <f t="shared" si="12"/>
        <v>4.9560000000000004</v>
      </c>
      <c r="I123">
        <v>0</v>
      </c>
      <c r="J123">
        <v>1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1</v>
      </c>
      <c r="AJ123" s="5">
        <v>90.5</v>
      </c>
      <c r="AK123" s="5">
        <v>87.709522111269621</v>
      </c>
      <c r="AL123" s="5">
        <v>44.863999999999997</v>
      </c>
      <c r="AM123" s="5">
        <v>561.13801452784503</v>
      </c>
      <c r="AN123" s="5">
        <v>4.9560000000000004</v>
      </c>
      <c r="AO123" s="5">
        <v>1744.69</v>
      </c>
      <c r="AP123" s="5">
        <v>267855</v>
      </c>
    </row>
    <row r="124" spans="1:42" x14ac:dyDescent="0.15">
      <c r="A124">
        <f t="shared" si="13"/>
        <v>626</v>
      </c>
      <c r="B124">
        <v>201203</v>
      </c>
      <c r="C124" s="4">
        <f t="shared" si="7"/>
        <v>335735.91160220996</v>
      </c>
      <c r="D124" s="4">
        <f t="shared" si="8"/>
        <v>1914.35</v>
      </c>
      <c r="E124" s="4">
        <f t="shared" si="9"/>
        <v>101.78691747463691</v>
      </c>
      <c r="F124" s="4">
        <f t="shared" si="10"/>
        <v>36.497</v>
      </c>
      <c r="G124" s="4">
        <f t="shared" si="11"/>
        <v>606.51139022327902</v>
      </c>
      <c r="H124" s="4">
        <f t="shared" si="12"/>
        <v>5.1029999999999998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1</v>
      </c>
      <c r="AJ124" s="5">
        <v>90.5</v>
      </c>
      <c r="AK124" s="5">
        <v>92.117160314546396</v>
      </c>
      <c r="AL124" s="5">
        <v>36.497</v>
      </c>
      <c r="AM124" s="5">
        <v>548.89280815206746</v>
      </c>
      <c r="AN124" s="5">
        <v>5.1029999999999998</v>
      </c>
      <c r="AO124" s="5">
        <v>1914.35</v>
      </c>
      <c r="AP124" s="5">
        <v>303841</v>
      </c>
    </row>
    <row r="125" spans="1:42" x14ac:dyDescent="0.15">
      <c r="A125">
        <f t="shared" si="13"/>
        <v>627</v>
      </c>
      <c r="B125">
        <v>201204</v>
      </c>
      <c r="C125" s="4">
        <f t="shared" si="7"/>
        <v>325375</v>
      </c>
      <c r="D125" s="4">
        <f t="shared" si="8"/>
        <v>1984.68</v>
      </c>
      <c r="E125" s="4">
        <f t="shared" si="9"/>
        <v>101.52918648788543</v>
      </c>
      <c r="F125" s="4">
        <f t="shared" si="10"/>
        <v>22.384</v>
      </c>
      <c r="G125" s="4">
        <f t="shared" si="11"/>
        <v>450.49534286129864</v>
      </c>
      <c r="H125" s="4">
        <f t="shared" si="12"/>
        <v>6.4009999999999998</v>
      </c>
      <c r="I125">
        <v>0</v>
      </c>
      <c r="J125">
        <v>0</v>
      </c>
      <c r="K125">
        <v>1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1</v>
      </c>
      <c r="AJ125" s="5">
        <v>92.8</v>
      </c>
      <c r="AK125" s="5">
        <v>94.219085060757678</v>
      </c>
      <c r="AL125" s="5">
        <v>22.384</v>
      </c>
      <c r="AM125" s="5">
        <v>418.05967817528511</v>
      </c>
      <c r="AN125" s="5">
        <v>6.4009999999999998</v>
      </c>
      <c r="AO125" s="5">
        <v>1984.68</v>
      </c>
      <c r="AP125" s="5">
        <v>301948</v>
      </c>
    </row>
    <row r="126" spans="1:42" x14ac:dyDescent="0.15">
      <c r="A126">
        <f t="shared" si="13"/>
        <v>628</v>
      </c>
      <c r="B126">
        <v>201205</v>
      </c>
      <c r="C126" s="4">
        <f t="shared" si="7"/>
        <v>310248.9224137931</v>
      </c>
      <c r="D126" s="4">
        <f t="shared" si="8"/>
        <v>1900.52</v>
      </c>
      <c r="E126" s="4">
        <f t="shared" si="9"/>
        <v>101.19358248698703</v>
      </c>
      <c r="F126" s="4">
        <f t="shared" si="10"/>
        <v>10.308</v>
      </c>
      <c r="G126" s="4">
        <f t="shared" si="11"/>
        <v>549.69984643305884</v>
      </c>
      <c r="H126" s="4">
        <f t="shared" si="12"/>
        <v>5.1870000000000003</v>
      </c>
      <c r="I126">
        <v>0</v>
      </c>
      <c r="J126">
        <v>0</v>
      </c>
      <c r="K126">
        <v>0</v>
      </c>
      <c r="L126">
        <v>1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1</v>
      </c>
      <c r="AJ126" s="5">
        <v>92.8</v>
      </c>
      <c r="AK126" s="5">
        <v>93.907644547923951</v>
      </c>
      <c r="AL126" s="5">
        <v>10.308</v>
      </c>
      <c r="AM126" s="5">
        <v>510.12145748987854</v>
      </c>
      <c r="AN126" s="5">
        <v>5.1870000000000003</v>
      </c>
      <c r="AO126" s="5">
        <v>1900.52</v>
      </c>
      <c r="AP126" s="5">
        <v>287911</v>
      </c>
    </row>
    <row r="127" spans="1:42" x14ac:dyDescent="0.15">
      <c r="A127">
        <f t="shared" si="13"/>
        <v>629</v>
      </c>
      <c r="B127">
        <v>201206</v>
      </c>
      <c r="C127" s="4">
        <f t="shared" si="7"/>
        <v>290743.53448275867</v>
      </c>
      <c r="D127" s="4">
        <f t="shared" si="8"/>
        <v>1734.99</v>
      </c>
      <c r="E127" s="4">
        <f t="shared" si="9"/>
        <v>97.289608964362046</v>
      </c>
      <c r="F127" s="4">
        <f t="shared" si="10"/>
        <v>5.97</v>
      </c>
      <c r="G127" s="4">
        <f t="shared" si="11"/>
        <v>641.99081814570877</v>
      </c>
      <c r="H127" s="4">
        <f t="shared" si="12"/>
        <v>3.7330000000000001</v>
      </c>
      <c r="I127">
        <v>0</v>
      </c>
      <c r="J127">
        <v>0</v>
      </c>
      <c r="K127">
        <v>0</v>
      </c>
      <c r="L127">
        <v>0</v>
      </c>
      <c r="M127">
        <v>1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1</v>
      </c>
      <c r="AJ127" s="5">
        <v>92.8</v>
      </c>
      <c r="AK127" s="5">
        <v>90.284757118927971</v>
      </c>
      <c r="AL127" s="5">
        <v>5.97</v>
      </c>
      <c r="AM127" s="5">
        <v>595.76747923921778</v>
      </c>
      <c r="AN127" s="5">
        <v>3.7330000000000001</v>
      </c>
      <c r="AO127" s="5">
        <v>1734.99</v>
      </c>
      <c r="AP127" s="5">
        <v>269810</v>
      </c>
    </row>
    <row r="128" spans="1:42" x14ac:dyDescent="0.15">
      <c r="A128">
        <f t="shared" si="13"/>
        <v>630</v>
      </c>
      <c r="B128">
        <v>201207</v>
      </c>
      <c r="C128" s="4">
        <f t="shared" si="7"/>
        <v>315122.35817575082</v>
      </c>
      <c r="D128" s="4">
        <f t="shared" si="8"/>
        <v>1586.65</v>
      </c>
      <c r="E128" s="4">
        <f t="shared" si="9"/>
        <v>95.699131872160876</v>
      </c>
      <c r="F128" s="4">
        <f t="shared" si="10"/>
        <v>3.58</v>
      </c>
      <c r="G128" s="4">
        <f t="shared" si="11"/>
        <v>661.60107460053337</v>
      </c>
      <c r="H128" s="4">
        <f t="shared" si="12"/>
        <v>3.218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1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1</v>
      </c>
      <c r="AJ128" s="5">
        <v>89.9</v>
      </c>
      <c r="AK128" s="5">
        <v>86.033519553072622</v>
      </c>
      <c r="AL128" s="5">
        <v>3.58</v>
      </c>
      <c r="AM128" s="5">
        <v>594.77936606587946</v>
      </c>
      <c r="AN128" s="5">
        <v>3.218</v>
      </c>
      <c r="AO128" s="5">
        <v>1586.65</v>
      </c>
      <c r="AP128" s="5">
        <v>283295</v>
      </c>
    </row>
    <row r="129" spans="1:42" x14ac:dyDescent="0.15">
      <c r="A129">
        <f t="shared" si="13"/>
        <v>631</v>
      </c>
      <c r="B129">
        <v>201208</v>
      </c>
      <c r="C129" s="4">
        <f t="shared" si="7"/>
        <v>318171.30144605116</v>
      </c>
      <c r="D129" s="4">
        <f t="shared" si="8"/>
        <v>1579.96</v>
      </c>
      <c r="E129" s="4">
        <f t="shared" si="9"/>
        <v>97.493739736222906</v>
      </c>
      <c r="F129" s="4">
        <f t="shared" si="10"/>
        <v>3.149</v>
      </c>
      <c r="G129" s="4">
        <f t="shared" si="11"/>
        <v>750.3456433640298</v>
      </c>
      <c r="H129" s="4">
        <f t="shared" si="12"/>
        <v>2.6179999999999999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1</v>
      </c>
      <c r="P129">
        <v>0</v>
      </c>
      <c r="Q129">
        <v>0</v>
      </c>
      <c r="R129">
        <v>0</v>
      </c>
      <c r="S129">
        <v>0</v>
      </c>
      <c r="T129">
        <v>1</v>
      </c>
      <c r="AJ129" s="5">
        <v>89.9</v>
      </c>
      <c r="AK129" s="5">
        <v>87.6468720228644</v>
      </c>
      <c r="AL129" s="5">
        <v>3.149</v>
      </c>
      <c r="AM129" s="5">
        <v>674.56073338426279</v>
      </c>
      <c r="AN129" s="5">
        <v>2.6179999999999999</v>
      </c>
      <c r="AO129" s="5">
        <v>1579.96</v>
      </c>
      <c r="AP129" s="5">
        <v>286036</v>
      </c>
    </row>
    <row r="130" spans="1:42" x14ac:dyDescent="0.15">
      <c r="A130">
        <f t="shared" si="13"/>
        <v>632</v>
      </c>
      <c r="B130">
        <v>201209</v>
      </c>
      <c r="C130" s="4">
        <f t="shared" si="7"/>
        <v>296668.52057842043</v>
      </c>
      <c r="D130" s="4">
        <f t="shared" si="8"/>
        <v>1710.5</v>
      </c>
      <c r="E130" s="4">
        <f t="shared" si="9"/>
        <v>96.229437074103174</v>
      </c>
      <c r="F130" s="4">
        <f t="shared" si="10"/>
        <v>3.41</v>
      </c>
      <c r="G130" s="4">
        <f t="shared" si="11"/>
        <v>791.37652158447884</v>
      </c>
      <c r="H130" s="4">
        <f t="shared" si="12"/>
        <v>2.1139999999999999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1</v>
      </c>
      <c r="Q130">
        <v>0</v>
      </c>
      <c r="R130">
        <v>0</v>
      </c>
      <c r="S130">
        <v>0</v>
      </c>
      <c r="T130">
        <v>1</v>
      </c>
      <c r="AJ130" s="5">
        <v>89.9</v>
      </c>
      <c r="AK130" s="5">
        <v>86.510263929618759</v>
      </c>
      <c r="AL130" s="5">
        <v>3.41</v>
      </c>
      <c r="AM130" s="5">
        <v>711.44749290444656</v>
      </c>
      <c r="AN130" s="5">
        <v>2.1139999999999999</v>
      </c>
      <c r="AO130" s="5">
        <v>1710.5</v>
      </c>
      <c r="AP130" s="5">
        <v>266705</v>
      </c>
    </row>
    <row r="131" spans="1:42" x14ac:dyDescent="0.15">
      <c r="A131">
        <f t="shared" si="13"/>
        <v>633</v>
      </c>
      <c r="B131">
        <v>201210</v>
      </c>
      <c r="C131" s="4">
        <f t="shared" ref="C131:C136" si="14">+AP131/AJ131*100</f>
        <v>305632.25806451612</v>
      </c>
      <c r="D131" s="4">
        <f t="shared" ref="D131:D136" si="15">+AO131</f>
        <v>1709.34</v>
      </c>
      <c r="E131" s="4">
        <f t="shared" ref="E131:E136" si="16">+AK131/AJ131*100</f>
        <v>92.647474128471913</v>
      </c>
      <c r="F131" s="4">
        <f t="shared" ref="F131:F136" si="17">+AL131</f>
        <v>9.6329999999999991</v>
      </c>
      <c r="G131" s="4">
        <f t="shared" ref="G131:G136" si="18">+AM131/AJ131*100</f>
        <v>778.09127665144422</v>
      </c>
      <c r="H131" s="4">
        <f t="shared" ref="H131:H136" si="19">+AN131</f>
        <v>2.218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1</v>
      </c>
      <c r="R131">
        <v>0</v>
      </c>
      <c r="S131">
        <v>0</v>
      </c>
      <c r="T131">
        <v>1</v>
      </c>
      <c r="AJ131" s="5">
        <v>93</v>
      </c>
      <c r="AK131" s="5">
        <v>86.162150939478877</v>
      </c>
      <c r="AL131" s="5">
        <v>9.6329999999999991</v>
      </c>
      <c r="AM131" s="5">
        <v>723.6248872858431</v>
      </c>
      <c r="AN131" s="5">
        <v>2.218</v>
      </c>
      <c r="AO131" s="5">
        <v>1709.34</v>
      </c>
      <c r="AP131" s="5">
        <v>284238</v>
      </c>
    </row>
    <row r="132" spans="1:42" x14ac:dyDescent="0.15">
      <c r="A132">
        <f>+A131+1</f>
        <v>634</v>
      </c>
      <c r="B132">
        <v>201211</v>
      </c>
      <c r="C132" s="4">
        <f t="shared" si="14"/>
        <v>294378.49462365592</v>
      </c>
      <c r="D132" s="4">
        <f t="shared" si="15"/>
        <v>1717.73</v>
      </c>
      <c r="E132" s="4">
        <f t="shared" si="16"/>
        <v>93.197348784658232</v>
      </c>
      <c r="F132" s="4">
        <f t="shared" si="17"/>
        <v>21.356000000000002</v>
      </c>
      <c r="G132" s="4">
        <f t="shared" si="18"/>
        <v>748.7517351399506</v>
      </c>
      <c r="H132" s="4">
        <f t="shared" si="19"/>
        <v>2.5950000000000002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1</v>
      </c>
      <c r="S132">
        <v>0</v>
      </c>
      <c r="T132">
        <v>1</v>
      </c>
      <c r="AJ132" s="5">
        <v>93</v>
      </c>
      <c r="AK132" s="5">
        <v>86.673534369732153</v>
      </c>
      <c r="AL132" s="5">
        <v>21.356000000000002</v>
      </c>
      <c r="AM132" s="5">
        <v>696.33911368015413</v>
      </c>
      <c r="AN132" s="5">
        <v>2.5950000000000002</v>
      </c>
      <c r="AO132" s="5">
        <v>1717.73</v>
      </c>
      <c r="AP132" s="5">
        <v>273772</v>
      </c>
    </row>
    <row r="133" spans="1:42" x14ac:dyDescent="0.15">
      <c r="A133">
        <f>+A132+1</f>
        <v>635</v>
      </c>
      <c r="B133">
        <v>201212</v>
      </c>
      <c r="C133" s="4">
        <f t="shared" si="14"/>
        <v>349991.39784946234</v>
      </c>
      <c r="D133" s="4">
        <f t="shared" si="15"/>
        <v>1756.46</v>
      </c>
      <c r="E133" s="4">
        <f t="shared" si="16"/>
        <v>96.404655254788139</v>
      </c>
      <c r="F133" s="4">
        <f t="shared" si="17"/>
        <v>41.725999999999999</v>
      </c>
      <c r="G133" s="4">
        <f t="shared" si="18"/>
        <v>659.21904676447275</v>
      </c>
      <c r="H133" s="4">
        <f t="shared" si="19"/>
        <v>3.5950000000000002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1</v>
      </c>
      <c r="T133">
        <v>1</v>
      </c>
      <c r="AJ133" s="5">
        <v>93</v>
      </c>
      <c r="AK133" s="5">
        <v>89.656329386952976</v>
      </c>
      <c r="AL133" s="5">
        <v>41.725999999999999</v>
      </c>
      <c r="AM133" s="5">
        <v>613.07371349095968</v>
      </c>
      <c r="AN133" s="5">
        <v>3.5950000000000002</v>
      </c>
      <c r="AO133" s="5">
        <v>1756.46</v>
      </c>
      <c r="AP133" s="5">
        <v>325492</v>
      </c>
    </row>
    <row r="134" spans="1:42" x14ac:dyDescent="0.15">
      <c r="A134">
        <f>+A133+1</f>
        <v>636</v>
      </c>
      <c r="B134">
        <v>201301</v>
      </c>
      <c r="C134" s="4">
        <f t="shared" si="14"/>
        <v>322470.98214285716</v>
      </c>
      <c r="D134" s="4">
        <f t="shared" si="15"/>
        <v>1914.32</v>
      </c>
      <c r="E134" s="4">
        <f t="shared" si="16"/>
        <v>105.83081225392729</v>
      </c>
      <c r="F134" s="4">
        <f t="shared" si="17"/>
        <v>43.396000000000001</v>
      </c>
      <c r="G134" s="4">
        <f t="shared" si="18"/>
        <v>563.21940630048471</v>
      </c>
      <c r="H134" s="4">
        <f t="shared" si="19"/>
        <v>4.952</v>
      </c>
      <c r="I134">
        <v>1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1</v>
      </c>
      <c r="AJ134" s="5">
        <v>89.6</v>
      </c>
      <c r="AK134" s="5">
        <v>94.82440777951885</v>
      </c>
      <c r="AL134" s="5">
        <v>43.396000000000001</v>
      </c>
      <c r="AM134" s="5">
        <v>504.64458804523423</v>
      </c>
      <c r="AN134" s="5">
        <v>4.952</v>
      </c>
      <c r="AO134" s="5">
        <v>1914.32</v>
      </c>
      <c r="AP134" s="5">
        <v>288934</v>
      </c>
    </row>
    <row r="135" spans="1:42" x14ac:dyDescent="0.15">
      <c r="A135">
        <f>+A134+1</f>
        <v>637</v>
      </c>
      <c r="B135">
        <v>201302</v>
      </c>
      <c r="C135" s="4">
        <f t="shared" si="14"/>
        <v>299217.63392857148</v>
      </c>
      <c r="D135" s="4">
        <f t="shared" si="15"/>
        <v>2034.11</v>
      </c>
      <c r="E135" s="4">
        <f t="shared" si="16"/>
        <v>109.72433210408066</v>
      </c>
      <c r="F135" s="4">
        <f t="shared" si="17"/>
        <v>40.249000000000002</v>
      </c>
      <c r="G135" s="4">
        <f t="shared" si="18"/>
        <v>570.87776611321385</v>
      </c>
      <c r="H135" s="4">
        <f t="shared" si="19"/>
        <v>5.1710000000000003</v>
      </c>
      <c r="I135">
        <v>0</v>
      </c>
      <c r="J135">
        <v>1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1</v>
      </c>
      <c r="AJ135" s="5">
        <v>89.6</v>
      </c>
      <c r="AK135" s="5">
        <v>98.313001565256272</v>
      </c>
      <c r="AL135" s="5">
        <v>40.249000000000002</v>
      </c>
      <c r="AM135" s="5">
        <v>511.50647843743957</v>
      </c>
      <c r="AN135" s="5">
        <v>5.1710000000000003</v>
      </c>
      <c r="AO135" s="5">
        <v>2034.11</v>
      </c>
      <c r="AP135" s="5">
        <v>268099</v>
      </c>
    </row>
    <row r="136" spans="1:42" x14ac:dyDescent="0.15">
      <c r="A136">
        <f>+A135+1</f>
        <v>638</v>
      </c>
      <c r="B136">
        <v>201303</v>
      </c>
      <c r="C136" s="4">
        <f t="shared" si="14"/>
        <v>352863.83928571432</v>
      </c>
      <c r="D136" s="4">
        <f t="shared" si="15"/>
        <v>2135.92</v>
      </c>
      <c r="E136" s="4">
        <f t="shared" si="16"/>
        <v>109.72308980220885</v>
      </c>
      <c r="F136" s="4">
        <f t="shared" si="17"/>
        <v>27.901</v>
      </c>
      <c r="G136" s="4">
        <f t="shared" si="18"/>
        <v>535.22488984445522</v>
      </c>
      <c r="H136" s="4">
        <f t="shared" si="19"/>
        <v>5.3819999999999997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1</v>
      </c>
      <c r="AJ136" s="5">
        <v>89.6</v>
      </c>
      <c r="AK136" s="5">
        <v>98.311888462779109</v>
      </c>
      <c r="AL136" s="5">
        <v>27.901</v>
      </c>
      <c r="AM136" s="5">
        <v>479.56150130063179</v>
      </c>
      <c r="AN136" s="5">
        <v>5.3819999999999997</v>
      </c>
      <c r="AO136" s="5">
        <v>2135.92</v>
      </c>
      <c r="AP136" s="5">
        <v>316166</v>
      </c>
    </row>
    <row r="137" spans="1:42" x14ac:dyDescent="0.15">
      <c r="A137">
        <f t="shared" ref="A137:A148" si="20">+A136+1</f>
        <v>639</v>
      </c>
      <c r="B137">
        <v>201304</v>
      </c>
      <c r="C137" s="4">
        <f t="shared" ref="C137:C148" si="21">+AP137/AJ137*100</f>
        <v>330132.32104121475</v>
      </c>
      <c r="D137" s="4">
        <f t="shared" ref="D137:D148" si="22">+AO137</f>
        <v>2029.86</v>
      </c>
      <c r="E137" s="4">
        <f t="shared" ref="E137:E148" si="23">+AK137/AJ137*100</f>
        <v>104.22993492407808</v>
      </c>
      <c r="F137" s="4">
        <f t="shared" ref="F137:F148" si="24">+AL137</f>
        <v>19.32</v>
      </c>
      <c r="G137" s="4">
        <f t="shared" ref="G137:G148" si="25">+AM137/AJ137*100</f>
        <v>457.70065075921906</v>
      </c>
      <c r="H137" s="4">
        <f t="shared" ref="H137:H148" si="26">+AN137</f>
        <v>5.63</v>
      </c>
      <c r="I137">
        <v>0</v>
      </c>
      <c r="J137">
        <v>0</v>
      </c>
      <c r="K137">
        <v>1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1</v>
      </c>
      <c r="AJ137" s="5">
        <v>92.2</v>
      </c>
      <c r="AK137" s="5">
        <v>96.1</v>
      </c>
      <c r="AL137" s="5">
        <v>19.32</v>
      </c>
      <c r="AM137" s="5">
        <v>422</v>
      </c>
      <c r="AN137" s="5">
        <v>5.63</v>
      </c>
      <c r="AO137" s="5">
        <v>2029.86</v>
      </c>
      <c r="AP137" s="5">
        <v>304382</v>
      </c>
    </row>
    <row r="138" spans="1:42" x14ac:dyDescent="0.15">
      <c r="A138">
        <f t="shared" si="20"/>
        <v>640</v>
      </c>
      <c r="B138">
        <v>201305</v>
      </c>
      <c r="C138" s="4">
        <f t="shared" si="21"/>
        <v>306253.79609544465</v>
      </c>
      <c r="D138" s="4">
        <f t="shared" si="22"/>
        <v>2012.87</v>
      </c>
      <c r="E138" s="4">
        <f t="shared" si="23"/>
        <v>102.98264642082428</v>
      </c>
      <c r="F138" s="4">
        <f t="shared" si="24"/>
        <v>10.51</v>
      </c>
      <c r="G138" s="4">
        <f t="shared" si="25"/>
        <v>347.07158351409981</v>
      </c>
      <c r="H138" s="4">
        <f t="shared" si="26"/>
        <v>6.85</v>
      </c>
      <c r="I138">
        <v>0</v>
      </c>
      <c r="J138">
        <v>0</v>
      </c>
      <c r="K138">
        <v>0</v>
      </c>
      <c r="L138">
        <v>1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1</v>
      </c>
      <c r="AJ138" s="5">
        <v>92.2</v>
      </c>
      <c r="AK138" s="5">
        <v>94.95</v>
      </c>
      <c r="AL138" s="5">
        <v>10.51</v>
      </c>
      <c r="AM138" s="5">
        <v>320</v>
      </c>
      <c r="AN138" s="5">
        <v>6.85</v>
      </c>
      <c r="AO138" s="5">
        <v>2012.87</v>
      </c>
      <c r="AP138" s="5">
        <v>282366</v>
      </c>
    </row>
    <row r="139" spans="1:42" x14ac:dyDescent="0.15">
      <c r="A139">
        <f t="shared" si="20"/>
        <v>641</v>
      </c>
      <c r="B139">
        <v>201306</v>
      </c>
      <c r="C139" s="4">
        <f t="shared" si="21"/>
        <v>292210.41214750538</v>
      </c>
      <c r="D139" s="4">
        <f t="shared" si="22"/>
        <v>1987.88</v>
      </c>
      <c r="E139" s="4">
        <f t="shared" si="23"/>
        <v>103.4815618221258</v>
      </c>
      <c r="F139" s="4">
        <f t="shared" si="24"/>
        <v>6.38</v>
      </c>
      <c r="G139" s="4">
        <f t="shared" si="25"/>
        <v>558.56832971800441</v>
      </c>
      <c r="H139" s="4">
        <f t="shared" si="26"/>
        <v>3.96</v>
      </c>
      <c r="I139">
        <v>0</v>
      </c>
      <c r="J139">
        <v>0</v>
      </c>
      <c r="K139">
        <v>0</v>
      </c>
      <c r="L139">
        <v>0</v>
      </c>
      <c r="M139">
        <v>1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1</v>
      </c>
      <c r="AJ139" s="5">
        <v>92.2</v>
      </c>
      <c r="AK139" s="5">
        <v>95.41</v>
      </c>
      <c r="AL139" s="5">
        <v>6.38</v>
      </c>
      <c r="AM139" s="5">
        <v>515</v>
      </c>
      <c r="AN139" s="5">
        <v>3.96</v>
      </c>
      <c r="AO139" s="5">
        <v>1987.88</v>
      </c>
      <c r="AP139" s="5">
        <v>269418</v>
      </c>
    </row>
    <row r="140" spans="1:42" x14ac:dyDescent="0.15">
      <c r="A140">
        <f t="shared" si="20"/>
        <v>642</v>
      </c>
      <c r="B140">
        <v>201307</v>
      </c>
      <c r="C140" s="4">
        <f t="shared" si="21"/>
        <v>319662.56983240222</v>
      </c>
      <c r="D140" s="4">
        <f t="shared" si="22"/>
        <v>2026.08</v>
      </c>
      <c r="E140" s="4">
        <f t="shared" si="23"/>
        <v>106.71508379888269</v>
      </c>
      <c r="F140" s="4">
        <f t="shared" si="24"/>
        <v>4.01</v>
      </c>
      <c r="G140" s="4">
        <f t="shared" si="25"/>
        <v>677.09497206703907</v>
      </c>
      <c r="H140" s="4">
        <f t="shared" si="26"/>
        <v>2.95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1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1</v>
      </c>
      <c r="AJ140" s="5">
        <v>89.5</v>
      </c>
      <c r="AK140" s="5">
        <v>95.51</v>
      </c>
      <c r="AL140" s="5">
        <v>4.01</v>
      </c>
      <c r="AM140" s="5">
        <v>606</v>
      </c>
      <c r="AN140" s="5">
        <v>2.95</v>
      </c>
      <c r="AO140" s="5">
        <v>2026.08</v>
      </c>
      <c r="AP140" s="5">
        <v>286098</v>
      </c>
    </row>
    <row r="141" spans="1:42" x14ac:dyDescent="0.15">
      <c r="A141">
        <f t="shared" si="20"/>
        <v>643</v>
      </c>
      <c r="B141">
        <v>201308</v>
      </c>
      <c r="C141" s="4">
        <f t="shared" si="21"/>
        <v>318040.22346368717</v>
      </c>
      <c r="D141" s="4">
        <f t="shared" si="22"/>
        <v>2067.7399999999998</v>
      </c>
      <c r="E141" s="4">
        <f t="shared" si="23"/>
        <v>107.97765363128491</v>
      </c>
      <c r="F141" s="4">
        <f t="shared" si="24"/>
        <v>3.19</v>
      </c>
      <c r="G141" s="4">
        <f t="shared" si="25"/>
        <v>737.43016759776538</v>
      </c>
      <c r="H141" s="4">
        <f t="shared" si="26"/>
        <v>2.48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1</v>
      </c>
      <c r="P141">
        <v>0</v>
      </c>
      <c r="Q141">
        <v>0</v>
      </c>
      <c r="R141">
        <v>0</v>
      </c>
      <c r="S141">
        <v>0</v>
      </c>
      <c r="T141">
        <v>1</v>
      </c>
      <c r="AJ141" s="5">
        <v>89.5</v>
      </c>
      <c r="AK141" s="5">
        <v>96.64</v>
      </c>
      <c r="AL141" s="5">
        <v>3.19</v>
      </c>
      <c r="AM141" s="5">
        <v>660</v>
      </c>
      <c r="AN141" s="5">
        <v>2.48</v>
      </c>
      <c r="AO141" s="5">
        <v>2067.7399999999998</v>
      </c>
      <c r="AP141" s="5">
        <v>284646</v>
      </c>
    </row>
    <row r="142" spans="1:42" x14ac:dyDescent="0.15">
      <c r="A142">
        <f t="shared" si="20"/>
        <v>644</v>
      </c>
      <c r="B142">
        <v>201309</v>
      </c>
      <c r="C142" s="4">
        <f t="shared" si="21"/>
        <v>313622.34636871505</v>
      </c>
      <c r="D142" s="4">
        <f t="shared" si="22"/>
        <v>2149.64</v>
      </c>
      <c r="E142" s="4">
        <f t="shared" si="23"/>
        <v>109.20670391061451</v>
      </c>
      <c r="F142" s="4">
        <f t="shared" si="24"/>
        <v>3.59</v>
      </c>
      <c r="G142" s="4">
        <f t="shared" si="25"/>
        <v>784.35754189944134</v>
      </c>
      <c r="H142" s="4">
        <f t="shared" si="26"/>
        <v>2.17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1</v>
      </c>
      <c r="Q142">
        <v>0</v>
      </c>
      <c r="R142">
        <v>0</v>
      </c>
      <c r="S142">
        <v>0</v>
      </c>
      <c r="T142">
        <v>1</v>
      </c>
      <c r="AJ142" s="5">
        <v>89.5</v>
      </c>
      <c r="AK142" s="5">
        <v>97.74</v>
      </c>
      <c r="AL142" s="5">
        <v>3.59</v>
      </c>
      <c r="AM142" s="5">
        <v>702</v>
      </c>
      <c r="AN142" s="5">
        <v>2.17</v>
      </c>
      <c r="AO142" s="5">
        <v>2149.64</v>
      </c>
      <c r="AP142" s="5">
        <v>280692</v>
      </c>
    </row>
    <row r="143" spans="1:42" x14ac:dyDescent="0.15">
      <c r="A143">
        <f t="shared" si="20"/>
        <v>645</v>
      </c>
      <c r="B143">
        <v>201310</v>
      </c>
      <c r="C143" s="4">
        <f t="shared" si="21"/>
        <v>313904.96760259179</v>
      </c>
      <c r="D143" s="4">
        <f t="shared" si="22"/>
        <v>2123.64</v>
      </c>
      <c r="E143" s="4">
        <f t="shared" si="23"/>
        <v>106.68466522678186</v>
      </c>
      <c r="F143" s="4">
        <f t="shared" si="24"/>
        <v>7.92</v>
      </c>
      <c r="G143" s="4">
        <f t="shared" si="25"/>
        <v>784.01727861771064</v>
      </c>
      <c r="H143" s="4">
        <f t="shared" si="26"/>
        <v>2.14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1</v>
      </c>
      <c r="R143">
        <v>0</v>
      </c>
      <c r="S143">
        <v>0</v>
      </c>
      <c r="T143">
        <v>1</v>
      </c>
      <c r="AJ143" s="5">
        <v>92.6</v>
      </c>
      <c r="AK143" s="5">
        <v>98.79</v>
      </c>
      <c r="AL143" s="5">
        <v>7.92</v>
      </c>
      <c r="AM143" s="5">
        <v>726</v>
      </c>
      <c r="AN143" s="5">
        <v>2.14</v>
      </c>
      <c r="AO143" s="5">
        <v>2123.64</v>
      </c>
      <c r="AP143" s="5">
        <v>290676</v>
      </c>
    </row>
    <row r="144" spans="1:42" x14ac:dyDescent="0.15">
      <c r="A144">
        <f t="shared" si="20"/>
        <v>646</v>
      </c>
      <c r="B144">
        <v>201311</v>
      </c>
      <c r="C144" s="4">
        <f t="shared" si="21"/>
        <v>301885.52915766742</v>
      </c>
      <c r="D144" s="4">
        <f t="shared" si="22"/>
        <v>2113.4699999999998</v>
      </c>
      <c r="E144" s="4">
        <f t="shared" si="23"/>
        <v>106.42548596112312</v>
      </c>
      <c r="F144" s="4">
        <f t="shared" si="24"/>
        <v>19.079999999999998</v>
      </c>
      <c r="G144" s="4">
        <f t="shared" si="25"/>
        <v>751.61987041036718</v>
      </c>
      <c r="H144" s="4">
        <f t="shared" si="26"/>
        <v>2.54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1</v>
      </c>
      <c r="S144">
        <v>0</v>
      </c>
      <c r="T144">
        <v>1</v>
      </c>
      <c r="AJ144" s="5">
        <v>92.6</v>
      </c>
      <c r="AK144" s="5">
        <v>98.55</v>
      </c>
      <c r="AL144" s="5">
        <v>19.079999999999998</v>
      </c>
      <c r="AM144" s="5">
        <v>696</v>
      </c>
      <c r="AN144" s="5">
        <v>2.54</v>
      </c>
      <c r="AO144" s="5">
        <v>2113.4699999999998</v>
      </c>
      <c r="AP144" s="5">
        <v>279546</v>
      </c>
    </row>
    <row r="145" spans="1:42" x14ac:dyDescent="0.15">
      <c r="A145">
        <f t="shared" si="20"/>
        <v>647</v>
      </c>
      <c r="B145">
        <v>201312</v>
      </c>
      <c r="C145" s="4">
        <f t="shared" si="21"/>
        <v>361158.747300216</v>
      </c>
      <c r="D145" s="4">
        <f t="shared" si="22"/>
        <v>2177.62</v>
      </c>
      <c r="E145" s="4">
        <f t="shared" si="23"/>
        <v>108.26133909287256</v>
      </c>
      <c r="F145" s="4">
        <f t="shared" si="24"/>
        <v>36.380000000000003</v>
      </c>
      <c r="G145" s="4">
        <f t="shared" si="25"/>
        <v>705.18358531317494</v>
      </c>
      <c r="H145" s="4">
        <f t="shared" si="26"/>
        <v>3.16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1</v>
      </c>
      <c r="T145">
        <v>1</v>
      </c>
      <c r="AJ145" s="5">
        <v>92.6</v>
      </c>
      <c r="AK145" s="5">
        <v>100.25</v>
      </c>
      <c r="AL145" s="5">
        <v>36.380000000000003</v>
      </c>
      <c r="AM145" s="5">
        <v>653</v>
      </c>
      <c r="AN145" s="5">
        <v>3.16</v>
      </c>
      <c r="AO145" s="5">
        <v>2177.62</v>
      </c>
      <c r="AP145" s="5">
        <v>334433</v>
      </c>
    </row>
    <row r="146" spans="1:42" x14ac:dyDescent="0.15">
      <c r="A146">
        <f t="shared" si="20"/>
        <v>648</v>
      </c>
      <c r="B146">
        <v>201401</v>
      </c>
      <c r="C146" s="4">
        <f t="shared" si="21"/>
        <v>331921.78770949721</v>
      </c>
      <c r="D146" s="4">
        <f t="shared" si="22"/>
        <v>2368.09</v>
      </c>
      <c r="E146" s="4">
        <f t="shared" si="23"/>
        <v>113.81005586592178</v>
      </c>
      <c r="F146" s="4">
        <f t="shared" si="24"/>
        <v>37.979999999999997</v>
      </c>
      <c r="G146" s="4">
        <f t="shared" si="25"/>
        <v>646.92737430167597</v>
      </c>
      <c r="H146" s="4">
        <f t="shared" si="26"/>
        <v>3.97</v>
      </c>
      <c r="I146">
        <v>1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1</v>
      </c>
      <c r="AJ146" s="5">
        <v>89.5</v>
      </c>
      <c r="AK146" s="5">
        <v>101.86</v>
      </c>
      <c r="AL146" s="5">
        <v>37.979999999999997</v>
      </c>
      <c r="AM146" s="5">
        <v>579</v>
      </c>
      <c r="AN146" s="5">
        <v>3.97</v>
      </c>
      <c r="AO146" s="5">
        <v>2368.09</v>
      </c>
      <c r="AP146" s="5">
        <v>297070</v>
      </c>
    </row>
    <row r="147" spans="1:42" x14ac:dyDescent="0.15">
      <c r="A147">
        <f t="shared" si="20"/>
        <v>649</v>
      </c>
      <c r="B147">
        <v>201402</v>
      </c>
      <c r="C147" s="4">
        <f t="shared" si="21"/>
        <v>297888.26815642463</v>
      </c>
      <c r="D147" s="4">
        <f t="shared" si="22"/>
        <v>2275.5500000000002</v>
      </c>
      <c r="E147" s="4">
        <f t="shared" si="23"/>
        <v>112.58100558659218</v>
      </c>
      <c r="F147" s="4">
        <f t="shared" si="24"/>
        <v>38.950000000000003</v>
      </c>
      <c r="G147" s="4">
        <f t="shared" si="25"/>
        <v>473.74301675977659</v>
      </c>
      <c r="H147" s="4">
        <f t="shared" si="26"/>
        <v>6.15</v>
      </c>
      <c r="I147">
        <v>0</v>
      </c>
      <c r="J147">
        <v>1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1</v>
      </c>
      <c r="AJ147" s="5">
        <v>89.5</v>
      </c>
      <c r="AK147" s="5">
        <v>100.76</v>
      </c>
      <c r="AL147" s="5">
        <v>38.950000000000003</v>
      </c>
      <c r="AM147" s="5">
        <v>424</v>
      </c>
      <c r="AN147" s="5">
        <v>6.15</v>
      </c>
      <c r="AO147" s="5">
        <v>2275.5500000000002</v>
      </c>
      <c r="AP147" s="5">
        <v>266610</v>
      </c>
    </row>
    <row r="148" spans="1:42" x14ac:dyDescent="0.15">
      <c r="A148">
        <f t="shared" si="20"/>
        <v>650</v>
      </c>
      <c r="B148">
        <v>201403</v>
      </c>
      <c r="C148" s="4">
        <f t="shared" si="21"/>
        <v>385969.83240223461</v>
      </c>
      <c r="D148" s="4">
        <f t="shared" si="22"/>
        <v>2249.63</v>
      </c>
      <c r="E148" s="4">
        <f t="shared" si="23"/>
        <v>112.02234636871509</v>
      </c>
      <c r="F148" s="4">
        <f t="shared" si="24"/>
        <v>31.66</v>
      </c>
      <c r="G148" s="4">
        <f t="shared" si="25"/>
        <v>684.91620111731845</v>
      </c>
      <c r="H148" s="4">
        <f t="shared" si="26"/>
        <v>4.13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1</v>
      </c>
      <c r="AJ148" s="5">
        <v>89.5</v>
      </c>
      <c r="AK148" s="5">
        <v>100.26</v>
      </c>
      <c r="AL148" s="5">
        <v>31.66</v>
      </c>
      <c r="AM148" s="5">
        <v>613</v>
      </c>
      <c r="AN148" s="5">
        <v>4.13</v>
      </c>
      <c r="AO148" s="5">
        <v>2249.63</v>
      </c>
      <c r="AP148" s="5">
        <v>345443</v>
      </c>
    </row>
    <row r="149" spans="1:42" x14ac:dyDescent="0.15">
      <c r="F149"/>
      <c r="AJ149" s="6"/>
      <c r="AK149" s="6"/>
      <c r="AL149" s="6"/>
      <c r="AM149" s="6"/>
      <c r="AN149" s="6"/>
      <c r="AO149" s="6"/>
      <c r="AP149" s="6"/>
    </row>
    <row r="150" spans="1:42" x14ac:dyDescent="0.15">
      <c r="AJ150" s="6"/>
      <c r="AK150" s="6"/>
      <c r="AL150" s="6"/>
      <c r="AM150" s="6"/>
      <c r="AN150" s="6"/>
      <c r="AO150" s="6"/>
      <c r="AP150" s="6"/>
    </row>
    <row r="151" spans="1:42" x14ac:dyDescent="0.15">
      <c r="AJ151" s="6" t="s">
        <v>32</v>
      </c>
      <c r="AK151" s="6"/>
      <c r="AL151" s="6"/>
      <c r="AM151" s="6"/>
      <c r="AN151" s="6"/>
      <c r="AO151" s="6"/>
      <c r="AP151" s="6"/>
    </row>
    <row r="152" spans="1:42" x14ac:dyDescent="0.15">
      <c r="AJ152" s="6"/>
      <c r="AK152" s="6" t="s">
        <v>30</v>
      </c>
      <c r="AL152" s="6"/>
      <c r="AM152" s="6"/>
      <c r="AN152" s="6"/>
      <c r="AO152" s="6"/>
      <c r="AP152" s="6"/>
    </row>
    <row r="153" spans="1:42" x14ac:dyDescent="0.15">
      <c r="AJ153" s="6"/>
      <c r="AK153" s="6"/>
      <c r="AL153" s="6"/>
      <c r="AM153" s="6"/>
      <c r="AN153" s="6"/>
      <c r="AO153" s="6" t="s">
        <v>31</v>
      </c>
      <c r="AP153" s="6"/>
    </row>
    <row r="154" spans="1:42" x14ac:dyDescent="0.15">
      <c r="AJ154" s="6"/>
      <c r="AK154" s="6"/>
      <c r="AL154" s="6"/>
      <c r="AM154" s="6"/>
      <c r="AN154" s="6"/>
      <c r="AO154" s="6"/>
      <c r="AP154" s="6"/>
    </row>
    <row r="155" spans="1:42" x14ac:dyDescent="0.15">
      <c r="AJ155" s="6"/>
      <c r="AK155" s="6"/>
      <c r="AL155" s="6"/>
      <c r="AM155" s="6"/>
      <c r="AN155" s="6"/>
      <c r="AO155" s="6"/>
      <c r="AP155" s="6"/>
    </row>
    <row r="156" spans="1:42" x14ac:dyDescent="0.15">
      <c r="AJ156" s="6"/>
      <c r="AK156" s="6"/>
      <c r="AL156" s="6"/>
      <c r="AM156" s="6"/>
      <c r="AN156" s="6"/>
      <c r="AO156" s="6"/>
      <c r="AP156" s="6"/>
    </row>
    <row r="157" spans="1:42" x14ac:dyDescent="0.15">
      <c r="AJ157" s="6"/>
      <c r="AK157" s="6"/>
      <c r="AL157" s="6"/>
      <c r="AM157" s="6"/>
      <c r="AN157" s="6"/>
      <c r="AO157" s="6"/>
      <c r="AP157" s="6"/>
    </row>
    <row r="158" spans="1:42" x14ac:dyDescent="0.15">
      <c r="AJ158" s="6"/>
      <c r="AK158" s="6"/>
      <c r="AL158" s="6"/>
      <c r="AM158" s="6"/>
      <c r="AN158" s="6"/>
      <c r="AO158" s="6"/>
      <c r="AP158" s="6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10" sqref="C10"/>
    </sheetView>
  </sheetViews>
  <sheetFormatPr defaultRowHeight="13.5" x14ac:dyDescent="0.15"/>
  <sheetData>
    <row r="1" spans="1:3" x14ac:dyDescent="0.15">
      <c r="A1" t="s">
        <v>18</v>
      </c>
      <c r="B1" t="s">
        <v>19</v>
      </c>
      <c r="C1" t="s">
        <v>20</v>
      </c>
    </row>
    <row r="2" spans="1:3" x14ac:dyDescent="0.15">
      <c r="A2">
        <v>2002</v>
      </c>
      <c r="B2">
        <f>+SUM(KEROSAMP!E2:E13)/12</f>
        <v>41.453704998204735</v>
      </c>
      <c r="C2">
        <f>+SUM(KEROSAMP!F2:F13)</f>
        <v>308.45600000000002</v>
      </c>
    </row>
    <row r="3" spans="1:3" x14ac:dyDescent="0.15">
      <c r="A3">
        <v>2003</v>
      </c>
      <c r="B3">
        <f>+SUM(KEROSAMP!E14:E25)/12</f>
        <v>45.587567404269635</v>
      </c>
      <c r="C3">
        <f>+SUM(KEROSAMP!F14:F25)</f>
        <v>301.47699999999998</v>
      </c>
    </row>
    <row r="4" spans="1:3" x14ac:dyDescent="0.15">
      <c r="A4">
        <v>2004</v>
      </c>
      <c r="B4">
        <f>+SUM(KEROSAMP!E26:E37)/12</f>
        <v>47.771479951845777</v>
      </c>
      <c r="C4">
        <f>+SUM(KEROSAMP!F26:F37)</f>
        <v>279.99299999999999</v>
      </c>
    </row>
    <row r="5" spans="1:3" x14ac:dyDescent="0.15">
      <c r="A5">
        <v>2005</v>
      </c>
      <c r="B5">
        <f>+SUM(KEROSAMP!E38:E49)/12</f>
        <v>60.95331211879661</v>
      </c>
      <c r="C5">
        <f>+SUM(KEROSAMP!F38:F49)</f>
        <v>324.70800000000003</v>
      </c>
    </row>
    <row r="6" spans="1:3" x14ac:dyDescent="0.15">
      <c r="A6">
        <v>2006</v>
      </c>
      <c r="B6">
        <f>+SUM(KEROSAMP!E50:E61)/12</f>
        <v>78.263431973482525</v>
      </c>
      <c r="C6">
        <f>+SUM(KEROSAMP!F50:F61)</f>
        <v>307.35399999999998</v>
      </c>
    </row>
    <row r="7" spans="1:3" x14ac:dyDescent="0.15">
      <c r="A7">
        <v>2007</v>
      </c>
      <c r="B7">
        <f>+SUM(KEROSAMP!E62:E73)/12</f>
        <v>78.975489256385814</v>
      </c>
      <c r="C7">
        <f>+SUM(KEROSAMP!F62:F73)</f>
        <v>267.01900000000006</v>
      </c>
    </row>
    <row r="8" spans="1:3" x14ac:dyDescent="0.15">
      <c r="A8">
        <v>2008</v>
      </c>
      <c r="B8">
        <f>+SUM(KEROSAMP!E74:E85)/12</f>
        <v>104.16041852776824</v>
      </c>
      <c r="C8">
        <f>+SUM(KEROSAMP!F74:F85)</f>
        <v>252.59200000000001</v>
      </c>
    </row>
    <row r="9" spans="1:3" x14ac:dyDescent="0.15">
      <c r="A9">
        <v>2009</v>
      </c>
      <c r="B9">
        <f>+SUM(KEROSAMP!E86:E97)/12</f>
        <v>65.954675705054214</v>
      </c>
      <c r="C9">
        <f>+SUM(KEROSAMP!F86:F97)</f>
        <v>240.29900000000001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KEROSAMP</vt:lpstr>
      <vt:lpstr>ANNUAL</vt:lpstr>
    </vt:vector>
  </TitlesOfParts>
  <Company>独立行政法人経済産業研究所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戒能一成</dc:creator>
  <cp:lastModifiedBy>戒能一成</cp:lastModifiedBy>
  <dcterms:created xsi:type="dcterms:W3CDTF">2010-06-30T07:30:24Z</dcterms:created>
  <dcterms:modified xsi:type="dcterms:W3CDTF">2017-12-19T02:09:09Z</dcterms:modified>
</cp:coreProperties>
</file>