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075" windowHeight="11325" firstSheet="1" activeTab="1"/>
  </bookViews>
  <sheets>
    <sheet name="付表5-1 特殊法人変遷図（確認版）" sheetId="1" r:id="rId1"/>
    <sheet name="付表5-2 METI定員統計" sheetId="2" r:id="rId2"/>
    <sheet name="Sheet1" sheetId="3" r:id="rId3"/>
  </sheets>
  <externalReferences>
    <externalReference r:id="rId6"/>
    <externalReference r:id="rId7"/>
  </externalReferences>
  <definedNames/>
  <calcPr fullCalcOnLoad="1"/>
</workbook>
</file>

<file path=xl/comments1.xml><?xml version="1.0" encoding="utf-8"?>
<comments xmlns="http://schemas.openxmlformats.org/spreadsheetml/2006/main">
  <authors>
    <author>RIETI</author>
  </authors>
  <commentList>
    <comment ref="CO32" authorId="0">
      <text>
        <r>
          <rPr>
            <b/>
            <sz val="9"/>
            <rFont val="ＭＳ Ｐゴシック"/>
            <family val="3"/>
          </rPr>
          <t>RIETI:</t>
        </r>
        <r>
          <rPr>
            <sz val="9"/>
            <rFont val="ＭＳ Ｐゴシック"/>
            <family val="3"/>
          </rPr>
          <t xml:space="preserve">
根拠法は、通則法と独立行政法人新エネルギー・産業技術開発機構法の２つで、４つは関係政省令
</t>
        </r>
      </text>
    </comment>
  </commentList>
</comments>
</file>

<file path=xl/sharedStrings.xml><?xml version="1.0" encoding="utf-8"?>
<sst xmlns="http://schemas.openxmlformats.org/spreadsheetml/2006/main" count="403" uniqueCount="364">
  <si>
    <t>通商振興局</t>
  </si>
  <si>
    <t>貿易振興局</t>
  </si>
  <si>
    <t>貿易局</t>
  </si>
  <si>
    <t>貿易経済協力局</t>
  </si>
  <si>
    <t>経済産業政策局</t>
  </si>
  <si>
    <t>貿易庁</t>
  </si>
  <si>
    <t>通商企業局</t>
  </si>
  <si>
    <t>企業局</t>
  </si>
  <si>
    <t>産業政策局</t>
  </si>
  <si>
    <t>地域経済産業グループ</t>
  </si>
  <si>
    <t>工業技術庁</t>
  </si>
  <si>
    <t>工業技術院</t>
  </si>
  <si>
    <t>立地公害局</t>
  </si>
  <si>
    <t>産業技術環境局</t>
  </si>
  <si>
    <t>鉱山局</t>
  </si>
  <si>
    <t>資源庁</t>
  </si>
  <si>
    <t>鉱山保安監督部</t>
  </si>
  <si>
    <t>商務情報政策局</t>
  </si>
  <si>
    <t>電力局</t>
  </si>
  <si>
    <t>通商鉄鋼局</t>
  </si>
  <si>
    <t>重工業局</t>
  </si>
  <si>
    <t>商務流通グループ</t>
  </si>
  <si>
    <t>電気通信機械局</t>
  </si>
  <si>
    <t>通商機械局</t>
  </si>
  <si>
    <t>軽工業局</t>
  </si>
  <si>
    <t>化学工業局</t>
  </si>
  <si>
    <t>機械情報産業局</t>
  </si>
  <si>
    <t>原子力安全・保安院</t>
  </si>
  <si>
    <t>機械局</t>
  </si>
  <si>
    <t>通商化学局</t>
  </si>
  <si>
    <t>繊維局</t>
  </si>
  <si>
    <t>繊維雑貨局</t>
  </si>
  <si>
    <t>基礎産業局</t>
  </si>
  <si>
    <t>製造産業局</t>
  </si>
  <si>
    <t>化学局</t>
  </si>
  <si>
    <t>通商繊維局</t>
  </si>
  <si>
    <t>生活産業局</t>
  </si>
  <si>
    <t>通商雑貨局</t>
  </si>
  <si>
    <t>石炭局</t>
  </si>
  <si>
    <t>資源エネルギー庁</t>
  </si>
  <si>
    <t>生活物資局</t>
  </si>
  <si>
    <t>鉱山保安局</t>
  </si>
  <si>
    <t>石炭庁</t>
  </si>
  <si>
    <t>公益事業局</t>
  </si>
  <si>
    <t>特許庁＃</t>
  </si>
  <si>
    <t>特許庁</t>
  </si>
  <si>
    <t>特許局</t>
  </si>
  <si>
    <t>中小企業庁</t>
  </si>
  <si>
    <t>（地方）通商産業局</t>
  </si>
  <si>
    <t>（地方）経済産業局</t>
  </si>
  <si>
    <t>産業技術総合研究所</t>
  </si>
  <si>
    <t>（典拠）：</t>
  </si>
  <si>
    <t>（補注）</t>
  </si>
  <si>
    <t>総計</t>
  </si>
  <si>
    <t xml:space="preserve">特殊法人等整理合理化計画    </t>
  </si>
  <si>
    <t>鉱物資源</t>
  </si>
  <si>
    <t>石油資源開発株式会社</t>
  </si>
  <si>
    <t>石油公団法及び
金属鉱業事業団法の
廃止等に関する法律</t>
  </si>
  <si>
    <t>・解散</t>
  </si>
  <si>
    <t>石炭・新エネルギー</t>
  </si>
  <si>
    <t>・九州、中国、東海、常磐</t>
  </si>
  <si>
    <t>統合</t>
  </si>
  <si>
    <t>日本アルコール産業株式会社</t>
  </si>
  <si>
    <t>･一部業務は通信・放送機構に承継</t>
  </si>
  <si>
    <t>　(財）発電用熱機関協会</t>
  </si>
  <si>
    <t>(財）発電設備技術検査協会</t>
  </si>
  <si>
    <t>(財）原子力工学試験センター</t>
  </si>
  <si>
    <t>（財）原子力発電技術機構</t>
  </si>
  <si>
    <t>(財）放射線安全技術センター</t>
  </si>
  <si>
    <t>(財)原子力安全技術センター</t>
  </si>
  <si>
    <t>企業基盤整備</t>
  </si>
  <si>
    <t>↑</t>
  </si>
  <si>
    <t>↓</t>
  </si>
  <si>
    <t>政策金融</t>
  </si>
  <si>
    <t>電源開発</t>
  </si>
  <si>
    <t>競輪等</t>
  </si>
  <si>
    <t>貿易と経済協力</t>
  </si>
  <si>
    <t>国際見本市協議会</t>
  </si>
  <si>
    <t>日本貿易斡旋所協議会</t>
  </si>
  <si>
    <t>貿易保険課</t>
  </si>
  <si>
    <t>情報処理と管理</t>
  </si>
  <si>
    <r>
      <t>1973</t>
    </r>
    <r>
      <rPr>
        <sz val="10"/>
        <rFont val="ＭＳ Ｐゴシック"/>
        <family val="3"/>
      </rPr>
      <t>年</t>
    </r>
    <r>
      <rPr>
        <sz val="10"/>
        <rFont val="Century"/>
        <family val="1"/>
      </rPr>
      <t>7</t>
    </r>
    <r>
      <rPr>
        <sz val="10"/>
        <rFont val="ＭＳ Ｐゴシック"/>
        <family val="3"/>
      </rPr>
      <t>月</t>
    </r>
  </si>
  <si>
    <r>
      <t>2000</t>
    </r>
    <r>
      <rPr>
        <sz val="10"/>
        <rFont val="ＭＳ Ｐゴシック"/>
        <family val="3"/>
      </rPr>
      <t>年</t>
    </r>
    <r>
      <rPr>
        <sz val="10"/>
        <rFont val="Century"/>
        <family val="1"/>
      </rPr>
      <t>12</t>
    </r>
    <r>
      <rPr>
        <sz val="10"/>
        <rFont val="ＭＳ Ｐゴシック"/>
        <family val="3"/>
      </rPr>
      <t>月</t>
    </r>
  </si>
  <si>
    <t>大臣官房</t>
  </si>
  <si>
    <t>総務局</t>
  </si>
  <si>
    <t>通商局</t>
  </si>
  <si>
    <t>通商政策局</t>
  </si>
  <si>
    <t>通商政策局</t>
  </si>
  <si>
    <t>調査統計局</t>
  </si>
  <si>
    <r>
      <t>昭和</t>
    </r>
    <r>
      <rPr>
        <sz val="10"/>
        <rFont val="Century"/>
        <family val="1"/>
      </rPr>
      <t>30</t>
    </r>
    <r>
      <rPr>
        <sz val="10"/>
        <rFont val="ＭＳ 明朝"/>
        <family val="1"/>
      </rPr>
      <t>年以前</t>
    </r>
  </si>
  <si>
    <r>
      <t>昭和</t>
    </r>
    <r>
      <rPr>
        <sz val="10"/>
        <rFont val="Century"/>
        <family val="1"/>
      </rPr>
      <t>30</t>
    </r>
    <r>
      <rPr>
        <sz val="10"/>
        <rFont val="ＭＳ 明朝"/>
        <family val="1"/>
      </rPr>
      <t>年代</t>
    </r>
  </si>
  <si>
    <t>昭和40年代</t>
  </si>
  <si>
    <r>
      <t>昭和</t>
    </r>
    <r>
      <rPr>
        <sz val="10"/>
        <rFont val="Century"/>
        <family val="1"/>
      </rPr>
      <t>50</t>
    </r>
    <r>
      <rPr>
        <sz val="10"/>
        <rFont val="ＭＳ 明朝"/>
        <family val="1"/>
      </rPr>
      <t>年代</t>
    </r>
  </si>
  <si>
    <r>
      <t>昭和</t>
    </r>
    <r>
      <rPr>
        <sz val="10"/>
        <rFont val="Century"/>
        <family val="1"/>
      </rPr>
      <t>60</t>
    </r>
    <r>
      <rPr>
        <sz val="10"/>
        <rFont val="ＭＳ 明朝"/>
        <family val="1"/>
      </rPr>
      <t>年代</t>
    </r>
  </si>
  <si>
    <r>
      <t>平成</t>
    </r>
    <r>
      <rPr>
        <sz val="10"/>
        <rFont val="Century"/>
        <family val="1"/>
      </rPr>
      <t>10</t>
    </r>
    <r>
      <rPr>
        <sz val="10"/>
        <rFont val="ＭＳ 明朝"/>
        <family val="1"/>
      </rPr>
      <t>年代</t>
    </r>
  </si>
  <si>
    <r>
      <t>平成</t>
    </r>
    <r>
      <rPr>
        <sz val="10"/>
        <rFont val="Century"/>
        <family val="1"/>
      </rPr>
      <t>20</t>
    </r>
    <r>
      <rPr>
        <sz val="10"/>
        <rFont val="ＭＳ 明朝"/>
        <family val="1"/>
      </rPr>
      <t>年代</t>
    </r>
  </si>
  <si>
    <r>
      <rPr>
        <b/>
        <sz val="10"/>
        <rFont val="ＭＳ 明朝"/>
        <family val="1"/>
      </rPr>
      <t>～</t>
    </r>
    <r>
      <rPr>
        <b/>
        <sz val="10"/>
        <rFont val="Century"/>
        <family val="1"/>
      </rPr>
      <t>1954</t>
    </r>
  </si>
  <si>
    <r>
      <t>1955</t>
    </r>
    <r>
      <rPr>
        <b/>
        <sz val="10"/>
        <rFont val="ＭＳ 明朝"/>
        <family val="1"/>
      </rPr>
      <t>～</t>
    </r>
  </si>
  <si>
    <r>
      <t>1965</t>
    </r>
    <r>
      <rPr>
        <b/>
        <sz val="10"/>
        <rFont val="ＭＳ 明朝"/>
        <family val="1"/>
      </rPr>
      <t>～</t>
    </r>
  </si>
  <si>
    <r>
      <t>1975</t>
    </r>
    <r>
      <rPr>
        <b/>
        <sz val="10"/>
        <rFont val="ＭＳ 明朝"/>
        <family val="1"/>
      </rPr>
      <t>～</t>
    </r>
  </si>
  <si>
    <r>
      <t>1985</t>
    </r>
    <r>
      <rPr>
        <b/>
        <sz val="10"/>
        <rFont val="ＭＳ 明朝"/>
        <family val="1"/>
      </rPr>
      <t>～</t>
    </r>
  </si>
  <si>
    <r>
      <t>1998</t>
    </r>
    <r>
      <rPr>
        <b/>
        <sz val="10"/>
        <rFont val="ＭＳ 明朝"/>
        <family val="1"/>
      </rPr>
      <t>～</t>
    </r>
  </si>
  <si>
    <r>
      <t>2008</t>
    </r>
    <r>
      <rPr>
        <b/>
        <sz val="10"/>
        <rFont val="ＭＳ 明朝"/>
        <family val="1"/>
      </rPr>
      <t>～</t>
    </r>
  </si>
  <si>
    <t>（特）石油資源開発株式会社</t>
  </si>
  <si>
    <r>
      <t xml:space="preserve"> </t>
    </r>
    <r>
      <rPr>
        <sz val="10"/>
        <rFont val="ＭＳ Ｐ明朝"/>
        <family val="1"/>
      </rPr>
      <t>・</t>
    </r>
    <r>
      <rPr>
        <sz val="10"/>
        <rFont val="Century"/>
        <family val="1"/>
      </rPr>
      <t>2001[H13].12.19</t>
    </r>
    <r>
      <rPr>
        <sz val="10"/>
        <rFont val="ＭＳ Ｐ明朝"/>
        <family val="1"/>
      </rPr>
      <t>　閣議決定</t>
    </r>
  </si>
  <si>
    <r>
      <t>・石油資源開発株式会社法（</t>
    </r>
    <r>
      <rPr>
        <sz val="10"/>
        <rFont val="Century"/>
        <family val="1"/>
      </rPr>
      <t>1955[S30].8.9</t>
    </r>
    <r>
      <rPr>
        <sz val="10"/>
        <rFont val="ＭＳ Ｐ明朝"/>
        <family val="1"/>
      </rPr>
      <t>）</t>
    </r>
  </si>
  <si>
    <r>
      <t>・石油開発公団より分離、</t>
    </r>
    <r>
      <rPr>
        <b/>
        <sz val="10"/>
        <rFont val="ＭＳ 明朝"/>
        <family val="1"/>
      </rPr>
      <t>再発足</t>
    </r>
    <r>
      <rPr>
        <sz val="10"/>
        <rFont val="ＭＳ 明朝"/>
        <family val="1"/>
      </rPr>
      <t>（</t>
    </r>
    <r>
      <rPr>
        <sz val="10"/>
        <rFont val="Century"/>
        <family val="1"/>
      </rPr>
      <t>1970[S45].4)</t>
    </r>
  </si>
  <si>
    <r>
      <t>・設立　</t>
    </r>
    <r>
      <rPr>
        <sz val="10"/>
        <rFont val="Century"/>
        <family val="1"/>
      </rPr>
      <t>1955[S30].12.1</t>
    </r>
  </si>
  <si>
    <t xml:space="preserve"> ・石油資源開発株式会社を吸収（石油開発公団法附則による3年間の時限措置）</t>
  </si>
  <si>
    <r>
      <t>・石油資源開発株式会社法廃止（</t>
    </r>
    <r>
      <rPr>
        <sz val="10"/>
        <rFont val="Century"/>
        <family val="1"/>
      </rPr>
      <t>1967[S42].10</t>
    </r>
    <r>
      <rPr>
        <sz val="10"/>
        <rFont val="ＭＳ 明朝"/>
        <family val="1"/>
      </rPr>
      <t>）</t>
    </r>
  </si>
  <si>
    <t>（特）石油開発公団</t>
  </si>
  <si>
    <t>（特）石油公団</t>
  </si>
  <si>
    <r>
      <t>・石油開発公団法（</t>
    </r>
    <r>
      <rPr>
        <sz val="10"/>
        <rFont val="Century"/>
        <family val="1"/>
      </rPr>
      <t>1967[S42].7.29)</t>
    </r>
  </si>
  <si>
    <r>
      <t>・石油開発公団法改正→石油公団法（</t>
    </r>
    <r>
      <rPr>
        <sz val="10"/>
        <rFont val="Century"/>
        <family val="1"/>
      </rPr>
      <t>1978[S53].6.27</t>
    </r>
    <r>
      <rPr>
        <sz val="10"/>
        <rFont val="ＭＳ 明朝"/>
        <family val="1"/>
      </rPr>
      <t>）</t>
    </r>
  </si>
  <si>
    <r>
      <t>・</t>
    </r>
    <r>
      <rPr>
        <sz val="10"/>
        <rFont val="Century"/>
        <family val="1"/>
      </rPr>
      <t>2005[H17].4.1</t>
    </r>
  </si>
  <si>
    <r>
      <t>・設立　</t>
    </r>
    <r>
      <rPr>
        <sz val="10"/>
        <rFont val="Century"/>
        <family val="1"/>
      </rPr>
      <t>1967[S42].10.2</t>
    </r>
  </si>
  <si>
    <r>
      <t xml:space="preserve"> </t>
    </r>
    <r>
      <rPr>
        <sz val="10"/>
        <rFont val="ＭＳ Ｐ明朝"/>
        <family val="1"/>
      </rPr>
      <t>・</t>
    </r>
    <r>
      <rPr>
        <sz val="10"/>
        <rFont val="Century"/>
        <family val="1"/>
      </rPr>
      <t xml:space="preserve"> </t>
    </r>
    <r>
      <rPr>
        <sz val="10"/>
        <rFont val="ＭＳ Ｐ明朝"/>
        <family val="1"/>
      </rPr>
      <t>備蓄関連の業務を加え、改組　</t>
    </r>
    <r>
      <rPr>
        <sz val="10"/>
        <rFont val="Century"/>
        <family val="1"/>
      </rPr>
      <t>1978[S53].6.27</t>
    </r>
  </si>
  <si>
    <t>（特）金属鉱物探鉱融資事業団</t>
  </si>
  <si>
    <t>（特）金属鉱物探鉱促進事業団</t>
  </si>
  <si>
    <t>（特）金属鉱業事業団</t>
  </si>
  <si>
    <r>
      <t>・金属鉱物探鉱融資事業団法（</t>
    </r>
    <r>
      <rPr>
        <sz val="10"/>
        <rFont val="Century"/>
        <family val="1"/>
      </rPr>
      <t>1963[S38].4.1</t>
    </r>
    <r>
      <rPr>
        <sz val="10"/>
        <rFont val="ＭＳ 明朝"/>
        <family val="1"/>
      </rPr>
      <t>）</t>
    </r>
  </si>
  <si>
    <r>
      <t>・金属鉱物探鉱融資事業団法改正→金属鉱物探鉱促進事業団法（</t>
    </r>
    <r>
      <rPr>
        <sz val="10"/>
        <rFont val="Century"/>
        <family val="1"/>
      </rPr>
      <t>1964[S39].4.27</t>
    </r>
    <r>
      <rPr>
        <sz val="10"/>
        <rFont val="ＭＳ 明朝"/>
        <family val="1"/>
      </rPr>
      <t>）</t>
    </r>
  </si>
  <si>
    <r>
      <t>・金属鉱物探鉱促進事業団法改正→金属鉱業事業団法（</t>
    </r>
    <r>
      <rPr>
        <sz val="10"/>
        <rFont val="Century"/>
        <family val="1"/>
      </rPr>
      <t>1973[S48].5.1</t>
    </r>
    <r>
      <rPr>
        <sz val="10"/>
        <rFont val="ＭＳ 明朝"/>
        <family val="1"/>
      </rPr>
      <t>）</t>
    </r>
  </si>
  <si>
    <r>
      <t>・</t>
    </r>
    <r>
      <rPr>
        <sz val="10"/>
        <rFont val="Century"/>
        <family val="1"/>
      </rPr>
      <t>2002[H14].7.26</t>
    </r>
    <r>
      <rPr>
        <sz val="10"/>
        <rFont val="ＭＳ 明朝"/>
        <family val="1"/>
      </rPr>
      <t>　</t>
    </r>
  </si>
  <si>
    <r>
      <t>・設立　</t>
    </r>
    <r>
      <rPr>
        <sz val="10"/>
        <rFont val="Century"/>
        <family val="1"/>
      </rPr>
      <t>1963[S38].5.20</t>
    </r>
  </si>
  <si>
    <r>
      <rPr>
        <sz val="10"/>
        <rFont val="Century"/>
        <family val="1"/>
      </rPr>
      <t xml:space="preserve"> </t>
    </r>
    <r>
      <rPr>
        <sz val="10"/>
        <rFont val="ＭＳ Ｐ明朝"/>
        <family val="1"/>
      </rPr>
      <t>・</t>
    </r>
    <r>
      <rPr>
        <sz val="10"/>
        <rFont val="Century"/>
        <family val="1"/>
      </rPr>
      <t xml:space="preserve"> </t>
    </r>
    <r>
      <rPr>
        <sz val="10"/>
        <rFont val="ＭＳ Ｐ明朝"/>
        <family val="1"/>
      </rPr>
      <t>地質構造調査関連の業務を加え、改組　</t>
    </r>
    <r>
      <rPr>
        <sz val="10"/>
        <rFont val="Century"/>
        <family val="1"/>
      </rPr>
      <t>1964[S39].5.8</t>
    </r>
  </si>
  <si>
    <r>
      <rPr>
        <sz val="10"/>
        <rFont val="Century"/>
        <family val="1"/>
      </rPr>
      <t xml:space="preserve"> </t>
    </r>
    <r>
      <rPr>
        <sz val="10"/>
        <rFont val="ＭＳ Ｐ明朝"/>
        <family val="1"/>
      </rPr>
      <t>・</t>
    </r>
    <r>
      <rPr>
        <sz val="10"/>
        <rFont val="Century"/>
        <family val="1"/>
      </rPr>
      <t xml:space="preserve"> </t>
    </r>
    <r>
      <rPr>
        <sz val="10"/>
        <rFont val="ＭＳ Ｐ明朝"/>
        <family val="1"/>
      </rPr>
      <t>鉱害の防止に必要な資金の貸付け等の業務を加え、改組　</t>
    </r>
    <r>
      <rPr>
        <sz val="10"/>
        <rFont val="Century"/>
        <family val="1"/>
      </rPr>
      <t>1973[S48].7.1</t>
    </r>
  </si>
  <si>
    <r>
      <t>・石油公団廃止関連</t>
    </r>
    <r>
      <rPr>
        <sz val="10"/>
        <rFont val="Century"/>
        <family val="1"/>
      </rPr>
      <t>3</t>
    </r>
    <r>
      <rPr>
        <sz val="10"/>
        <rFont val="ＭＳ 明朝"/>
        <family val="1"/>
      </rPr>
      <t>法案
　</t>
    </r>
  </si>
  <si>
    <r>
      <t>（独）</t>
    </r>
    <r>
      <rPr>
        <sz val="10"/>
        <rFont val="ＭＳ 明朝"/>
        <family val="1"/>
      </rPr>
      <t>石油天然ガス･金属鉱物資源機構（</t>
    </r>
    <r>
      <rPr>
        <sz val="10"/>
        <rFont val="Century"/>
        <family val="1"/>
      </rPr>
      <t>JOGMEC)</t>
    </r>
  </si>
  <si>
    <r>
      <t>・独立行政法人石油天然ガス･金属鉱物資源機構法（</t>
    </r>
    <r>
      <rPr>
        <sz val="10"/>
        <rFont val="Century"/>
        <family val="1"/>
      </rPr>
      <t>2002[H14].7.26</t>
    </r>
    <r>
      <rPr>
        <sz val="10"/>
        <rFont val="ＭＳ 明朝"/>
        <family val="1"/>
      </rPr>
      <t>）</t>
    </r>
  </si>
  <si>
    <r>
      <t>･設立　</t>
    </r>
    <r>
      <rPr>
        <sz val="10"/>
        <rFont val="Century"/>
        <family val="1"/>
      </rPr>
      <t>2004[H16].2.29</t>
    </r>
  </si>
  <si>
    <t>（特）鉱害賠償基金</t>
  </si>
  <si>
    <t>（特）鉱害基金</t>
  </si>
  <si>
    <t>（特）石炭鉱害事業団</t>
  </si>
  <si>
    <r>
      <t>・石炭鉱害賠償担保等臨時措置法（</t>
    </r>
    <r>
      <rPr>
        <sz val="10"/>
        <rFont val="Century"/>
        <family val="1"/>
      </rPr>
      <t>1963[S38].6.7)</t>
    </r>
  </si>
  <si>
    <r>
      <t>・石炭鉱害賠償担保等臨時措置法改正（</t>
    </r>
    <r>
      <rPr>
        <sz val="10"/>
        <rFont val="Century"/>
        <family val="1"/>
      </rPr>
      <t>1965[S40].5.4)</t>
    </r>
  </si>
  <si>
    <r>
      <rPr>
        <sz val="10"/>
        <rFont val="Century"/>
        <family val="1"/>
      </rPr>
      <t xml:space="preserve"> </t>
    </r>
    <r>
      <rPr>
        <sz val="10"/>
        <rFont val="ＭＳ Ｐ明朝"/>
        <family val="1"/>
      </rPr>
      <t>・石炭鉱害賠償担保等臨時措置法改正→石炭鉱害賠償等臨時措置法（</t>
    </r>
    <r>
      <rPr>
        <sz val="10"/>
        <rFont val="Century"/>
        <family val="1"/>
      </rPr>
      <t>1968[S43].5.17)</t>
    </r>
    <r>
      <rPr>
        <sz val="10"/>
        <rFont val="ＭＳ Ｐ明朝"/>
        <family val="1"/>
      </rPr>
      <t xml:space="preserve">
</t>
    </r>
  </si>
  <si>
    <r>
      <t>・設立　</t>
    </r>
    <r>
      <rPr>
        <sz val="10"/>
        <rFont val="Century"/>
        <family val="1"/>
      </rPr>
      <t>1963[S38].7.1</t>
    </r>
  </si>
  <si>
    <r>
      <rPr>
        <sz val="10"/>
        <rFont val="Century"/>
        <family val="1"/>
      </rPr>
      <t xml:space="preserve"> </t>
    </r>
    <r>
      <rPr>
        <sz val="10"/>
        <rFont val="ＭＳ Ｐ明朝"/>
        <family val="1"/>
      </rPr>
      <t>・</t>
    </r>
    <r>
      <rPr>
        <sz val="10"/>
        <rFont val="Century"/>
        <family val="1"/>
      </rPr>
      <t xml:space="preserve"> </t>
    </r>
    <r>
      <rPr>
        <sz val="10"/>
        <rFont val="ＭＳ Ｐ明朝"/>
        <family val="1"/>
      </rPr>
      <t>鉱害防止措置を業務に加え、改組　</t>
    </r>
    <r>
      <rPr>
        <sz val="10"/>
        <rFont val="Century"/>
        <family val="1"/>
      </rPr>
      <t>1965[S40].5.10</t>
    </r>
  </si>
  <si>
    <r>
      <t>・鉱害賠償に関する裁定を業務に加え、改組　</t>
    </r>
    <r>
      <rPr>
        <sz val="10"/>
        <rFont val="Century"/>
        <family val="1"/>
      </rPr>
      <t xml:space="preserve">1968[S43].7.1 </t>
    </r>
  </si>
  <si>
    <r>
      <t>・同時に４鉱害復旧事業団の</t>
    </r>
    <r>
      <rPr>
        <b/>
        <sz val="10"/>
        <rFont val="ＭＳ 明朝"/>
        <family val="1"/>
      </rPr>
      <t>権利承継。</t>
    </r>
    <r>
      <rPr>
        <sz val="10"/>
        <rFont val="ＭＳ 明朝"/>
        <family val="1"/>
      </rPr>
      <t>臨時石炭鉱害復旧法改正（</t>
    </r>
    <r>
      <rPr>
        <sz val="10"/>
        <rFont val="Century"/>
        <family val="1"/>
      </rPr>
      <t>1968[S43].5.17</t>
    </r>
    <r>
      <rPr>
        <sz val="10"/>
        <rFont val="ＭＳ 明朝"/>
        <family val="1"/>
      </rPr>
      <t>）</t>
    </r>
  </si>
  <si>
    <t>（特認）４鉱害復旧事業団</t>
  </si>
  <si>
    <r>
      <t>・アルコール専売法改正（</t>
    </r>
    <r>
      <rPr>
        <sz val="10"/>
        <rFont val="Century"/>
        <family val="1"/>
      </rPr>
      <t>1982[S57].5.1)</t>
    </r>
    <r>
      <rPr>
        <sz val="10"/>
        <rFont val="ＭＳ Ｐ明朝"/>
        <family val="1"/>
      </rPr>
      <t>により工業用アルコール専売事業を承継　</t>
    </r>
    <r>
      <rPr>
        <sz val="10"/>
        <rFont val="Century"/>
        <family val="1"/>
      </rPr>
      <t>1982[S57].10.1</t>
    </r>
  </si>
  <si>
    <r>
      <t>・臨時石炭鉱害復旧法（</t>
    </r>
    <r>
      <rPr>
        <sz val="10"/>
        <rFont val="Century"/>
        <family val="1"/>
      </rPr>
      <t>1952[S27].8.1)</t>
    </r>
  </si>
  <si>
    <r>
      <t>・石炭鉱業合理化事業団の業務を</t>
    </r>
    <r>
      <rPr>
        <b/>
        <sz val="10"/>
        <rFont val="ＭＳ 明朝"/>
        <family val="1"/>
      </rPr>
      <t>承継</t>
    </r>
  </si>
  <si>
    <t>（特）石炭鉱業整備事業団</t>
  </si>
  <si>
    <t>（特）石炭鉱業合理化事業団</t>
  </si>
  <si>
    <t>（特）新エネルギー総合開発機構</t>
  </si>
  <si>
    <t>（特）新エネルギー･産業技術総合開発機構</t>
  </si>
  <si>
    <r>
      <t>（独）</t>
    </r>
    <r>
      <rPr>
        <sz val="10"/>
        <rFont val="ＭＳ 明朝"/>
        <family val="1"/>
      </rPr>
      <t>新エネルギー･産業技術総合開発機構（</t>
    </r>
    <r>
      <rPr>
        <sz val="10"/>
        <rFont val="Century"/>
        <family val="1"/>
      </rPr>
      <t>NEDO)</t>
    </r>
  </si>
  <si>
    <r>
      <rPr>
        <sz val="10"/>
        <rFont val="ＭＳ Ｐ明朝"/>
        <family val="1"/>
      </rPr>
      <t>・石炭鉱業合理化臨時措置法（</t>
    </r>
    <r>
      <rPr>
        <sz val="10"/>
        <rFont val="Century"/>
        <family val="1"/>
      </rPr>
      <t>1955[S30].8.10)</t>
    </r>
  </si>
  <si>
    <r>
      <rPr>
        <sz val="10"/>
        <rFont val="Century"/>
        <family val="1"/>
      </rPr>
      <t xml:space="preserve"> </t>
    </r>
    <r>
      <rPr>
        <sz val="10"/>
        <rFont val="ＭＳ Ｐ明朝"/>
        <family val="1"/>
      </rPr>
      <t>・石炭鉱業合理化臨時措置法改正（</t>
    </r>
    <r>
      <rPr>
        <sz val="10"/>
        <rFont val="Century"/>
        <family val="1"/>
      </rPr>
      <t>1960[S35].8.1)</t>
    </r>
  </si>
  <si>
    <r>
      <t>・石炭鉱業構造調整臨時措置法（</t>
    </r>
    <r>
      <rPr>
        <sz val="10"/>
        <rFont val="Century"/>
        <family val="1"/>
      </rPr>
      <t>1955[S30].8.10</t>
    </r>
    <r>
      <rPr>
        <sz val="10"/>
        <rFont val="ＭＳ 明朝"/>
        <family val="1"/>
      </rPr>
      <t>)改正</t>
    </r>
  </si>
  <si>
    <r>
      <t>・産業技術に関する研究開発体制の整備等に関する法律（</t>
    </r>
    <r>
      <rPr>
        <sz val="10"/>
        <rFont val="Century"/>
        <family val="1"/>
      </rPr>
      <t>1988[S63].5.6)</t>
    </r>
  </si>
  <si>
    <r>
      <t>・独立行政法人新エネルギー･産業技術総合開発機構法（</t>
    </r>
    <r>
      <rPr>
        <sz val="10"/>
        <rFont val="Century"/>
        <family val="1"/>
      </rPr>
      <t>2002[H14].12.11</t>
    </r>
    <r>
      <rPr>
        <sz val="10"/>
        <rFont val="ＭＳ 明朝"/>
        <family val="1"/>
      </rPr>
      <t>）</t>
    </r>
  </si>
  <si>
    <r>
      <rPr>
        <sz val="10"/>
        <rFont val="ＭＳ Ｐ明朝"/>
        <family val="1"/>
      </rPr>
      <t>・設立　</t>
    </r>
    <r>
      <rPr>
        <sz val="10"/>
        <rFont val="Century"/>
        <family val="1"/>
      </rPr>
      <t>1955[S30].10.1</t>
    </r>
  </si>
  <si>
    <r>
      <t>・石炭抗の近代化等の促進を業務に加え、改組　</t>
    </r>
    <r>
      <rPr>
        <sz val="10"/>
        <rFont val="Century"/>
        <family val="1"/>
      </rPr>
      <t>1960[S35].9.1</t>
    </r>
  </si>
  <si>
    <r>
      <t xml:space="preserve"> 　→石油代替エネルギーの開発及び導入の促進に関する法律（</t>
    </r>
    <r>
      <rPr>
        <sz val="10"/>
        <rFont val="Century"/>
        <family val="1"/>
      </rPr>
      <t>1980[S55].5.30</t>
    </r>
    <r>
      <rPr>
        <sz val="10"/>
        <rFont val="ＭＳ 明朝"/>
        <family val="1"/>
      </rPr>
      <t>)</t>
    </r>
  </si>
  <si>
    <t>・産業技術研究開発業務が追加</t>
  </si>
  <si>
    <r>
      <t>・石炭鉱害賠償等臨時措置法の改正（</t>
    </r>
    <r>
      <rPr>
        <sz val="10"/>
        <rFont val="Century"/>
        <family val="1"/>
      </rPr>
      <t>1996[H8].3.31)</t>
    </r>
  </si>
  <si>
    <r>
      <t>･設立　</t>
    </r>
    <r>
      <rPr>
        <sz val="10"/>
        <rFont val="Century"/>
        <family val="1"/>
      </rPr>
      <t>2003[H15].10.1</t>
    </r>
  </si>
  <si>
    <t xml:space="preserve"> ・アルコール事業本部を特殊会社に移行↓</t>
  </si>
  <si>
    <r>
      <t>・設立　</t>
    </r>
    <r>
      <rPr>
        <sz val="10"/>
        <rFont val="Century"/>
        <family val="1"/>
      </rPr>
      <t>1980[S55].10.1</t>
    </r>
  </si>
  <si>
    <r>
      <t>・名称変更　</t>
    </r>
    <r>
      <rPr>
        <sz val="10"/>
        <rFont val="Century"/>
        <family val="1"/>
      </rPr>
      <t xml:space="preserve">1988[S63].10.1 </t>
    </r>
  </si>
  <si>
    <r>
      <t>・臨時石炭鉱害復旧法の改正（</t>
    </r>
    <r>
      <rPr>
        <sz val="10"/>
        <rFont val="Century"/>
        <family val="1"/>
      </rPr>
      <t>1996[H8].3.31)</t>
    </r>
  </si>
  <si>
    <r>
      <t>・石炭鉱害賠償等業務の追加　</t>
    </r>
    <r>
      <rPr>
        <sz val="10"/>
        <rFont val="Century"/>
        <family val="1"/>
      </rPr>
      <t>1996[H8].10</t>
    </r>
  </si>
  <si>
    <r>
      <t>･ 日本アルコール産業株式会社法（</t>
    </r>
    <r>
      <rPr>
        <sz val="10"/>
        <rFont val="Century"/>
        <family val="1"/>
      </rPr>
      <t>2005[H17].4.20</t>
    </r>
    <r>
      <rPr>
        <sz val="10"/>
        <rFont val="ＭＳ 明朝"/>
        <family val="1"/>
      </rPr>
      <t>）</t>
    </r>
  </si>
  <si>
    <t>（特認）基盤技術研究促進センター</t>
  </si>
  <si>
    <r>
      <t>・</t>
    </r>
    <r>
      <rPr>
        <b/>
        <sz val="10"/>
        <rFont val="ＭＳ 明朝"/>
        <family val="1"/>
      </rPr>
      <t>承継　</t>
    </r>
    <r>
      <rPr>
        <b/>
        <sz val="10"/>
        <rFont val="Century"/>
        <family val="1"/>
      </rPr>
      <t>2003[</t>
    </r>
    <r>
      <rPr>
        <sz val="10"/>
        <rFont val="Century"/>
        <family val="1"/>
      </rPr>
      <t>H15].4</t>
    </r>
  </si>
  <si>
    <r>
      <t>・設立　</t>
    </r>
    <r>
      <rPr>
        <sz val="10"/>
        <rFont val="Century"/>
        <family val="1"/>
      </rPr>
      <t>2006[H18].4.1</t>
    </r>
  </si>
  <si>
    <r>
      <t>･基盤技術研究円滑化法（</t>
    </r>
    <r>
      <rPr>
        <sz val="10"/>
        <rFont val="Century"/>
        <family val="1"/>
      </rPr>
      <t>1985[S60].6.15)</t>
    </r>
  </si>
  <si>
    <r>
      <t>･設立　</t>
    </r>
    <r>
      <rPr>
        <sz val="10"/>
        <rFont val="Century"/>
        <family val="1"/>
      </rPr>
      <t>1985[S60].10.1</t>
    </r>
  </si>
  <si>
    <r>
      <t>･基盤技術研究円滑化法の改正（</t>
    </r>
    <r>
      <rPr>
        <sz val="10"/>
        <rFont val="Century"/>
        <family val="1"/>
      </rPr>
      <t>2002[H14].12.11</t>
    </r>
    <r>
      <rPr>
        <sz val="10"/>
        <rFont val="ＭＳ 明朝"/>
        <family val="1"/>
      </rPr>
      <t>）</t>
    </r>
  </si>
  <si>
    <r>
      <t xml:space="preserve"> </t>
    </r>
    <r>
      <rPr>
        <sz val="10"/>
        <rFont val="ＭＳ Ｐ明朝"/>
        <family val="1"/>
      </rPr>
      <t>・</t>
    </r>
    <r>
      <rPr>
        <sz val="10"/>
        <rFont val="Century"/>
        <family val="1"/>
      </rPr>
      <t xml:space="preserve"> </t>
    </r>
    <r>
      <rPr>
        <sz val="10"/>
        <rFont val="ＭＳ Ｐ明朝"/>
        <family val="1"/>
      </rPr>
      <t>設立　</t>
    </r>
    <r>
      <rPr>
        <sz val="10"/>
        <rFont val="Century"/>
        <family val="1"/>
      </rPr>
      <t>1970</t>
    </r>
    <r>
      <rPr>
        <sz val="10"/>
        <rFont val="ＭＳ Ｐ明朝"/>
        <family val="1"/>
      </rPr>
      <t>[</t>
    </r>
    <r>
      <rPr>
        <sz val="10"/>
        <rFont val="Century"/>
        <family val="1"/>
      </rPr>
      <t>S45].6</t>
    </r>
  </si>
  <si>
    <r>
      <t>・名称変更　</t>
    </r>
    <r>
      <rPr>
        <sz val="10"/>
        <rFont val="Century"/>
        <family val="1"/>
      </rPr>
      <t xml:space="preserve">1985[S60].4 </t>
    </r>
  </si>
  <si>
    <r>
      <t>（独）</t>
    </r>
    <r>
      <rPr>
        <sz val="10"/>
        <rFont val="ＭＳ 明朝"/>
        <family val="1"/>
      </rPr>
      <t>原子力安全基盤機構（</t>
    </r>
    <r>
      <rPr>
        <sz val="10"/>
        <rFont val="Century"/>
        <family val="1"/>
      </rPr>
      <t>JNES)</t>
    </r>
  </si>
  <si>
    <r>
      <t>・独立行政法人原子力安全基盤機構法（</t>
    </r>
    <r>
      <rPr>
        <sz val="10"/>
        <rFont val="Century"/>
        <family val="1"/>
      </rPr>
      <t>2002[H14].12.18</t>
    </r>
    <r>
      <rPr>
        <sz val="10"/>
        <rFont val="ＭＳ Ｐ明朝"/>
        <family val="1"/>
      </rPr>
      <t>）</t>
    </r>
  </si>
  <si>
    <r>
      <rPr>
        <sz val="10"/>
        <rFont val="ＭＳ Ｐ明朝"/>
        <family val="1"/>
      </rPr>
      <t>・設立　</t>
    </r>
    <r>
      <rPr>
        <sz val="10"/>
        <rFont val="Century"/>
        <family val="1"/>
      </rPr>
      <t>1976[S51].3.1</t>
    </r>
  </si>
  <si>
    <r>
      <rPr>
        <sz val="10"/>
        <rFont val="ＭＳ Ｐ明朝"/>
        <family val="1"/>
      </rPr>
      <t>・名称変更　</t>
    </r>
    <r>
      <rPr>
        <sz val="10"/>
        <rFont val="Century"/>
        <family val="1"/>
      </rPr>
      <t>1992[H4].4</t>
    </r>
  </si>
  <si>
    <r>
      <t>・設立　</t>
    </r>
    <r>
      <rPr>
        <sz val="10"/>
        <rFont val="Century"/>
        <family val="1"/>
      </rPr>
      <t>2003[H15].10.</t>
    </r>
    <r>
      <rPr>
        <sz val="10"/>
        <rFont val="Century"/>
        <family val="1"/>
      </rPr>
      <t>1</t>
    </r>
  </si>
  <si>
    <r>
      <t xml:space="preserve"> </t>
    </r>
    <r>
      <rPr>
        <sz val="10"/>
        <rFont val="ＭＳ Ｐ明朝"/>
        <family val="1"/>
      </rPr>
      <t>・</t>
    </r>
    <r>
      <rPr>
        <sz val="10"/>
        <rFont val="Century"/>
        <family val="1"/>
      </rPr>
      <t xml:space="preserve"> </t>
    </r>
    <r>
      <rPr>
        <sz val="10"/>
        <rFont val="ＭＳ Ｐ明朝"/>
        <family val="1"/>
      </rPr>
      <t>設立　</t>
    </r>
    <r>
      <rPr>
        <sz val="10"/>
        <rFont val="Century"/>
        <family val="1"/>
      </rPr>
      <t>1980</t>
    </r>
    <r>
      <rPr>
        <sz val="10"/>
        <rFont val="ＭＳ Ｐ明朝"/>
        <family val="1"/>
      </rPr>
      <t>[</t>
    </r>
    <r>
      <rPr>
        <sz val="10"/>
        <rFont val="Century"/>
        <family val="1"/>
      </rPr>
      <t>S55].10.1</t>
    </r>
  </si>
  <si>
    <r>
      <t xml:space="preserve"> </t>
    </r>
    <r>
      <rPr>
        <sz val="10"/>
        <rFont val="ＭＳ Ｐ明朝"/>
        <family val="1"/>
      </rPr>
      <t>・</t>
    </r>
    <r>
      <rPr>
        <sz val="10"/>
        <rFont val="Century"/>
        <family val="1"/>
      </rPr>
      <t xml:space="preserve"> </t>
    </r>
    <r>
      <rPr>
        <sz val="10"/>
        <rFont val="ＭＳ Ｐ明朝"/>
        <family val="1"/>
      </rPr>
      <t>名称変更　</t>
    </r>
    <r>
      <rPr>
        <sz val="10"/>
        <rFont val="Century"/>
        <family val="1"/>
      </rPr>
      <t>1986[S61].10.1</t>
    </r>
  </si>
  <si>
    <t>製品評価技術センター</t>
  </si>
  <si>
    <r>
      <t>（独）</t>
    </r>
    <r>
      <rPr>
        <sz val="10"/>
        <rFont val="ＭＳ Ｐ明朝"/>
        <family val="1"/>
      </rPr>
      <t>製品評価技術基盤機構</t>
    </r>
  </si>
  <si>
    <r>
      <rPr>
        <sz val="10"/>
        <rFont val="Century"/>
        <family val="1"/>
      </rPr>
      <t xml:space="preserve"> </t>
    </r>
    <r>
      <rPr>
        <sz val="10"/>
        <rFont val="ＭＳ Ｐ明朝"/>
        <family val="1"/>
      </rPr>
      <t>・</t>
    </r>
    <r>
      <rPr>
        <sz val="10"/>
        <rFont val="Century"/>
        <family val="1"/>
      </rPr>
      <t xml:space="preserve"> </t>
    </r>
    <r>
      <rPr>
        <sz val="10"/>
        <rFont val="ＭＳ Ｐ明朝"/>
        <family val="1"/>
      </rPr>
      <t>独立行政法人製品評価技術基盤機構法（</t>
    </r>
    <r>
      <rPr>
        <sz val="10"/>
        <rFont val="Century"/>
        <family val="1"/>
      </rPr>
      <t>1999[H11].12.22</t>
    </r>
    <r>
      <rPr>
        <sz val="10"/>
        <rFont val="ＭＳ Ｐ明朝"/>
        <family val="1"/>
      </rPr>
      <t>）</t>
    </r>
  </si>
  <si>
    <r>
      <rPr>
        <sz val="10"/>
        <rFont val="Century"/>
        <family val="1"/>
      </rPr>
      <t xml:space="preserve"> </t>
    </r>
    <r>
      <rPr>
        <sz val="10"/>
        <rFont val="ＭＳ Ｐ明朝"/>
        <family val="1"/>
      </rPr>
      <t>・</t>
    </r>
    <r>
      <rPr>
        <sz val="10"/>
        <rFont val="Century"/>
        <family val="1"/>
      </rPr>
      <t xml:space="preserve"> </t>
    </r>
    <r>
      <rPr>
        <sz val="10"/>
        <rFont val="ＭＳ Ｐ明朝"/>
        <family val="1"/>
      </rPr>
      <t>設立　</t>
    </r>
    <r>
      <rPr>
        <sz val="10"/>
        <rFont val="Century"/>
        <family val="1"/>
      </rPr>
      <t>2001[H13].4.1</t>
    </r>
  </si>
  <si>
    <t>（参考）都市基盤整備公団</t>
  </si>
  <si>
    <r>
      <t>（独）</t>
    </r>
    <r>
      <rPr>
        <sz val="10"/>
        <rFont val="ＭＳ 明朝"/>
        <family val="1"/>
      </rPr>
      <t>都市再生機構</t>
    </r>
  </si>
  <si>
    <r>
      <rPr>
        <sz val="10"/>
        <rFont val="Century"/>
        <family val="1"/>
      </rPr>
      <t xml:space="preserve"> </t>
    </r>
    <r>
      <rPr>
        <sz val="10"/>
        <rFont val="ＭＳ 明朝"/>
        <family val="1"/>
      </rPr>
      <t>･</t>
    </r>
    <r>
      <rPr>
        <sz val="10"/>
        <rFont val="Century"/>
        <family val="1"/>
      </rPr>
      <t xml:space="preserve"> </t>
    </r>
    <r>
      <rPr>
        <sz val="10"/>
        <rFont val="ＭＳ 明朝"/>
        <family val="1"/>
      </rPr>
      <t>設立　</t>
    </r>
    <r>
      <rPr>
        <sz val="10"/>
        <rFont val="Century"/>
        <family val="1"/>
      </rPr>
      <t>1999[H11].10.1</t>
    </r>
  </si>
  <si>
    <r>
      <t>・設立　</t>
    </r>
    <r>
      <rPr>
        <sz val="10"/>
        <rFont val="Century"/>
        <family val="1"/>
      </rPr>
      <t xml:space="preserve">2004[H16].7.1 </t>
    </r>
  </si>
  <si>
    <t>（特）産炭地域振興事業団</t>
  </si>
  <si>
    <t>（特）工業再配置･産炭地域振興公団</t>
  </si>
  <si>
    <t>（特）地域振興整備公団</t>
  </si>
  <si>
    <r>
      <t>→</t>
    </r>
    <r>
      <rPr>
        <sz val="10"/>
        <rFont val="Century"/>
        <family val="1"/>
      </rPr>
      <t xml:space="preserve"> </t>
    </r>
    <r>
      <rPr>
        <sz val="10"/>
        <rFont val="ＭＳ 明朝"/>
        <family val="1"/>
      </rPr>
      <t>一部業務は都市再生機構に</t>
    </r>
    <r>
      <rPr>
        <sz val="10"/>
        <rFont val="Century"/>
        <family val="1"/>
      </rPr>
      <t>2004[H16].7</t>
    </r>
    <r>
      <rPr>
        <sz val="10"/>
        <rFont val="ＭＳ 明朝"/>
        <family val="1"/>
      </rPr>
      <t>移管</t>
    </r>
  </si>
  <si>
    <r>
      <rPr>
        <sz val="10"/>
        <rFont val="ＭＳ Ｐ明朝"/>
        <family val="1"/>
      </rPr>
      <t>・産炭地域振興事業団法</t>
    </r>
    <r>
      <rPr>
        <sz val="10"/>
        <rFont val="ＭＳ 明朝"/>
        <family val="1"/>
      </rPr>
      <t>（</t>
    </r>
    <r>
      <rPr>
        <sz val="10"/>
        <rFont val="Century"/>
        <family val="1"/>
      </rPr>
      <t>1962[S37].4.30</t>
    </r>
    <r>
      <rPr>
        <sz val="10"/>
        <rFont val="ＭＳ 明朝"/>
        <family val="1"/>
      </rPr>
      <t>）</t>
    </r>
  </si>
  <si>
    <t xml:space="preserve"> ・ 産炭地域振興事業団法改正</t>
  </si>
  <si>
    <r>
      <rPr>
        <sz val="10"/>
        <rFont val="Century"/>
        <family val="1"/>
      </rPr>
      <t xml:space="preserve"> </t>
    </r>
    <r>
      <rPr>
        <sz val="10"/>
        <rFont val="ＭＳ Ｐ明朝"/>
        <family val="1"/>
      </rPr>
      <t>･</t>
    </r>
    <r>
      <rPr>
        <sz val="10"/>
        <rFont val="Century"/>
        <family val="1"/>
      </rPr>
      <t xml:space="preserve"> </t>
    </r>
    <r>
      <rPr>
        <sz val="10"/>
        <rFont val="ＭＳ Ｐ明朝"/>
        <family val="1"/>
      </rPr>
      <t>工業再配置・産炭地域振興公団法改正→地域振興整備公団法（</t>
    </r>
    <r>
      <rPr>
        <sz val="10"/>
        <rFont val="Century"/>
        <family val="1"/>
      </rPr>
      <t>1974[S49].6.1</t>
    </r>
    <r>
      <rPr>
        <sz val="10"/>
        <rFont val="ＭＳ Ｐ明朝"/>
        <family val="1"/>
      </rPr>
      <t>）</t>
    </r>
  </si>
  <si>
    <r>
      <t>・設立　</t>
    </r>
    <r>
      <rPr>
        <sz val="10"/>
        <rFont val="Century"/>
        <family val="1"/>
      </rPr>
      <t>1962[S37].7.20</t>
    </r>
    <r>
      <rPr>
        <sz val="10"/>
        <rFont val="ＭＳ Ｐ明朝"/>
        <family val="1"/>
      </rPr>
      <t>（※</t>
    </r>
    <r>
      <rPr>
        <sz val="10"/>
        <rFont val="Century"/>
        <family val="1"/>
      </rPr>
      <t>2</t>
    </r>
    <r>
      <rPr>
        <sz val="10"/>
        <rFont val="ＭＳ Ｐ明朝"/>
        <family val="1"/>
      </rPr>
      <t>）</t>
    </r>
    <r>
      <rPr>
        <sz val="10"/>
        <rFont val="Century"/>
        <family val="1"/>
      </rPr>
      <t xml:space="preserve"> </t>
    </r>
  </si>
  <si>
    <r>
      <rPr>
        <sz val="10"/>
        <rFont val="Century"/>
        <family val="1"/>
      </rPr>
      <t xml:space="preserve">  </t>
    </r>
    <r>
      <rPr>
        <sz val="10"/>
        <rFont val="ＭＳ Ｐ明朝"/>
        <family val="1"/>
      </rPr>
      <t>→工業再配置・産炭地域振興公団法（</t>
    </r>
    <r>
      <rPr>
        <sz val="10"/>
        <rFont val="Century"/>
        <family val="1"/>
      </rPr>
      <t>1972[S47].6.16</t>
    </r>
    <r>
      <rPr>
        <sz val="10"/>
        <rFont val="ＭＳ Ｐ明朝"/>
        <family val="1"/>
      </rPr>
      <t>）</t>
    </r>
  </si>
  <si>
    <r>
      <rPr>
        <sz val="10"/>
        <rFont val="Century"/>
        <family val="1"/>
      </rPr>
      <t xml:space="preserve"> </t>
    </r>
    <r>
      <rPr>
        <sz val="10"/>
        <rFont val="ＭＳ 明朝"/>
        <family val="1"/>
      </rPr>
      <t>･</t>
    </r>
    <r>
      <rPr>
        <sz val="10"/>
        <rFont val="Century"/>
        <family val="1"/>
      </rPr>
      <t xml:space="preserve"> </t>
    </r>
    <r>
      <rPr>
        <b/>
        <sz val="10"/>
        <rFont val="ＭＳ 明朝"/>
        <family val="1"/>
      </rPr>
      <t>改組　</t>
    </r>
    <r>
      <rPr>
        <sz val="10"/>
        <rFont val="Century"/>
        <family val="1"/>
      </rPr>
      <t>1974[S49].8.1</t>
    </r>
  </si>
  <si>
    <r>
      <t xml:space="preserve"> </t>
    </r>
    <r>
      <rPr>
        <sz val="10"/>
        <rFont val="ＭＳ Ｐ明朝"/>
        <family val="1"/>
      </rPr>
      <t>・</t>
    </r>
    <r>
      <rPr>
        <sz val="10"/>
        <rFont val="Century"/>
        <family val="1"/>
      </rPr>
      <t xml:space="preserve"> </t>
    </r>
    <r>
      <rPr>
        <sz val="10"/>
        <rFont val="ＭＳ Ｐ明朝"/>
        <family val="1"/>
      </rPr>
      <t>民間事業者の能力の活用による特定施設の整備の促進に関する臨時措置法改正（</t>
    </r>
    <r>
      <rPr>
        <sz val="10"/>
        <rFont val="Century"/>
        <family val="1"/>
      </rPr>
      <t>1986[S62].4.1)</t>
    </r>
  </si>
  <si>
    <r>
      <t>・工業再配置促進に係る業務を加え、</t>
    </r>
    <r>
      <rPr>
        <b/>
        <sz val="10"/>
        <rFont val="ＭＳ 明朝"/>
        <family val="1"/>
      </rPr>
      <t>改組　</t>
    </r>
    <r>
      <rPr>
        <sz val="10"/>
        <rFont val="Century"/>
        <family val="1"/>
      </rPr>
      <t>1972[S47].10</t>
    </r>
  </si>
  <si>
    <r>
      <t>・名称変更　</t>
    </r>
    <r>
      <rPr>
        <sz val="10"/>
        <rFont val="Century"/>
        <family val="1"/>
      </rPr>
      <t>1983[S58].5.24</t>
    </r>
  </si>
  <si>
    <r>
      <t>・名称変更</t>
    </r>
    <r>
      <rPr>
        <sz val="10"/>
        <rFont val="Century"/>
        <family val="1"/>
      </rPr>
      <t xml:space="preserve"> 1987[S62].5</t>
    </r>
    <r>
      <rPr>
        <sz val="10"/>
        <rFont val="Century"/>
        <family val="1"/>
      </rPr>
      <t xml:space="preserve"> </t>
    </r>
  </si>
  <si>
    <t>（特認）特定不況産業信用基金</t>
  </si>
  <si>
    <t>（特認）特定産業信用基金</t>
  </si>
  <si>
    <t>（特認）産業基盤信用基金</t>
  </si>
  <si>
    <t>（特認）産業基盤整備基金</t>
  </si>
  <si>
    <r>
      <t>→</t>
    </r>
    <r>
      <rPr>
        <sz val="10"/>
        <rFont val="Century"/>
        <family val="1"/>
      </rPr>
      <t xml:space="preserve"> </t>
    </r>
    <r>
      <rPr>
        <sz val="10"/>
        <rFont val="ＭＳ 明朝"/>
        <family val="1"/>
      </rPr>
      <t>一部業務は</t>
    </r>
    <r>
      <rPr>
        <sz val="10"/>
        <rFont val="Century"/>
        <family val="1"/>
      </rPr>
      <t>NEDO</t>
    </r>
    <r>
      <rPr>
        <sz val="10"/>
        <rFont val="ＭＳ 明朝"/>
        <family val="1"/>
      </rPr>
      <t>に</t>
    </r>
    <r>
      <rPr>
        <sz val="10"/>
        <rFont val="Century"/>
        <family val="1"/>
      </rPr>
      <t>2004[H16].7</t>
    </r>
    <r>
      <rPr>
        <sz val="10"/>
        <rFont val="ＭＳ 明朝"/>
        <family val="1"/>
      </rPr>
      <t>移管</t>
    </r>
  </si>
  <si>
    <r>
      <t>・特定不況産業安定臨時措置法（</t>
    </r>
    <r>
      <rPr>
        <sz val="10"/>
        <rFont val="Century"/>
        <family val="1"/>
      </rPr>
      <t>1978[S53].5.15)</t>
    </r>
  </si>
  <si>
    <r>
      <t>・特定不況産業安定臨時措置法改正（</t>
    </r>
    <r>
      <rPr>
        <sz val="10"/>
        <rFont val="Century"/>
        <family val="1"/>
      </rPr>
      <t>1983[S58].5.24</t>
    </r>
    <r>
      <rPr>
        <sz val="10"/>
        <rFont val="ＭＳ 明朝"/>
        <family val="1"/>
      </rPr>
      <t>）</t>
    </r>
  </si>
  <si>
    <r>
      <t>・民間事業者の能力の活用による特定施設の整備の促進に関する臨時措置法（</t>
    </r>
    <r>
      <rPr>
        <sz val="10"/>
        <rFont val="Century"/>
        <family val="1"/>
      </rPr>
      <t>1986[S61].5.30</t>
    </r>
    <r>
      <rPr>
        <sz val="10"/>
        <rFont val="ＭＳ 明朝"/>
        <family val="1"/>
      </rPr>
      <t>）</t>
    </r>
  </si>
  <si>
    <r>
      <t>・設立　</t>
    </r>
    <r>
      <rPr>
        <sz val="10"/>
        <rFont val="Century"/>
        <family val="1"/>
      </rPr>
      <t>1978[S53].7.31</t>
    </r>
  </si>
  <si>
    <r>
      <t>・設立　</t>
    </r>
    <r>
      <rPr>
        <sz val="10"/>
        <rFont val="Century"/>
        <family val="1"/>
      </rPr>
      <t>1986[S61].9</t>
    </r>
  </si>
  <si>
    <t>（財）繊維工業整備促進協会</t>
  </si>
  <si>
    <t>（特認）繊維工業構造改善事業協会</t>
  </si>
  <si>
    <t>（特認）繊維産業構造改善事業協会</t>
  </si>
  <si>
    <r>
      <t>・中小企業総合事業団に</t>
    </r>
    <r>
      <rPr>
        <b/>
        <sz val="10"/>
        <rFont val="ＭＳ 明朝"/>
        <family val="1"/>
      </rPr>
      <t>統合</t>
    </r>
  </si>
  <si>
    <r>
      <t>・設立　</t>
    </r>
    <r>
      <rPr>
        <sz val="10"/>
        <rFont val="Century"/>
        <family val="1"/>
      </rPr>
      <t>1966[S41].6.15</t>
    </r>
    <r>
      <rPr>
        <sz val="10"/>
        <rFont val="ＭＳ 明朝"/>
        <family val="1"/>
      </rPr>
      <t>（※</t>
    </r>
    <r>
      <rPr>
        <sz val="10"/>
        <rFont val="Century"/>
        <family val="1"/>
      </rPr>
      <t>2</t>
    </r>
    <r>
      <rPr>
        <sz val="10"/>
        <rFont val="ＭＳ 明朝"/>
        <family val="1"/>
      </rPr>
      <t>）</t>
    </r>
  </si>
  <si>
    <r>
      <rPr>
        <sz val="10"/>
        <rFont val="Century"/>
        <family val="1"/>
      </rPr>
      <t xml:space="preserve"> </t>
    </r>
    <r>
      <rPr>
        <sz val="10"/>
        <rFont val="ＭＳ 明朝"/>
        <family val="1"/>
      </rPr>
      <t>・繊維工業構造改善臨時措置法（特繊法）（</t>
    </r>
    <r>
      <rPr>
        <sz val="10"/>
        <rFont val="Century"/>
        <family val="1"/>
      </rPr>
      <t>1967[S42].7.25</t>
    </r>
    <r>
      <rPr>
        <sz val="10"/>
        <rFont val="ＭＳ 明朝"/>
        <family val="1"/>
      </rPr>
      <t>）</t>
    </r>
  </si>
  <si>
    <r>
      <rPr>
        <sz val="10"/>
        <rFont val="Century"/>
        <family val="1"/>
      </rPr>
      <t xml:space="preserve"> </t>
    </r>
    <r>
      <rPr>
        <sz val="10"/>
        <rFont val="ＭＳ Ｐ明朝"/>
        <family val="1"/>
      </rPr>
      <t>・</t>
    </r>
    <r>
      <rPr>
        <sz val="10"/>
        <rFont val="Century"/>
        <family val="1"/>
      </rPr>
      <t xml:space="preserve"> </t>
    </r>
    <r>
      <rPr>
        <sz val="10"/>
        <rFont val="ＭＳ Ｐ明朝"/>
        <family val="1"/>
      </rPr>
      <t>繊維工業構造改善臨時措置法改正→繊維産業構造改善臨時措置法（</t>
    </r>
    <r>
      <rPr>
        <sz val="10"/>
        <rFont val="Century"/>
        <family val="1"/>
      </rPr>
      <t>1994[H6].3.31</t>
    </r>
    <r>
      <rPr>
        <sz val="10"/>
        <rFont val="ＭＳ Ｐ明朝"/>
        <family val="1"/>
      </rPr>
      <t>）</t>
    </r>
  </si>
  <si>
    <r>
      <t>・臨時措置法期限切れ</t>
    </r>
    <r>
      <rPr>
        <sz val="10"/>
        <rFont val="Century"/>
        <family val="1"/>
      </rPr>
      <t xml:space="preserve"> 1999[H11].6</t>
    </r>
  </si>
  <si>
    <r>
      <rPr>
        <sz val="10"/>
        <rFont val="Century"/>
        <family val="1"/>
      </rPr>
      <t xml:space="preserve"> </t>
    </r>
    <r>
      <rPr>
        <sz val="10"/>
        <rFont val="ＭＳ 明朝"/>
        <family val="1"/>
      </rPr>
      <t>・（財）繊維工業整備促進協会の権利義務を承継し、設立　</t>
    </r>
    <r>
      <rPr>
        <sz val="10"/>
        <rFont val="Century"/>
        <family val="1"/>
      </rPr>
      <t>1967[S42].9.1</t>
    </r>
  </si>
  <si>
    <r>
      <rPr>
        <sz val="10"/>
        <rFont val="Century"/>
        <family val="1"/>
      </rPr>
      <t xml:space="preserve"> </t>
    </r>
    <r>
      <rPr>
        <sz val="10"/>
        <rFont val="ＭＳ Ｐ明朝"/>
        <family val="1"/>
      </rPr>
      <t>・</t>
    </r>
    <r>
      <rPr>
        <sz val="10"/>
        <rFont val="Century"/>
        <family val="1"/>
      </rPr>
      <t xml:space="preserve"> </t>
    </r>
    <r>
      <rPr>
        <sz val="10"/>
        <rFont val="ＭＳ Ｐ明朝"/>
        <family val="1"/>
      </rPr>
      <t>繊維販売業を対象に加え、名称変更</t>
    </r>
    <r>
      <rPr>
        <sz val="10"/>
        <rFont val="Century"/>
        <family val="1"/>
      </rPr>
      <t xml:space="preserve"> 1994[H6].4</t>
    </r>
    <r>
      <rPr>
        <sz val="10"/>
        <rFont val="ＭＳ Ｐ明朝"/>
        <family val="1"/>
      </rPr>
      <t>　</t>
    </r>
  </si>
  <si>
    <t>（特）小規模企業共済事業団</t>
  </si>
  <si>
    <t>（特）中小企業共済事業団</t>
  </si>
  <si>
    <t>・統合</t>
  </si>
  <si>
    <r>
      <t xml:space="preserve"> </t>
    </r>
    <r>
      <rPr>
        <sz val="10"/>
        <rFont val="ＭＳ Ｐ明朝"/>
        <family val="1"/>
      </rPr>
      <t>・小規模企業共済法（</t>
    </r>
    <r>
      <rPr>
        <sz val="10"/>
        <rFont val="Century"/>
        <family val="1"/>
      </rPr>
      <t>1965[S40].6.1</t>
    </r>
    <r>
      <rPr>
        <sz val="10"/>
        <rFont val="ＭＳ Ｐ明朝"/>
        <family val="1"/>
      </rPr>
      <t>）</t>
    </r>
  </si>
  <si>
    <r>
      <t>・小規模企業共済法改正→小規模企業共済等に関する法律（</t>
    </r>
    <r>
      <rPr>
        <sz val="10"/>
        <rFont val="Century"/>
        <family val="1"/>
      </rPr>
      <t>1977[S52].12.5</t>
    </r>
    <r>
      <rPr>
        <sz val="10"/>
        <rFont val="ＭＳ 明朝"/>
        <family val="1"/>
      </rPr>
      <t>）</t>
    </r>
  </si>
  <si>
    <r>
      <t>・設立　</t>
    </r>
    <r>
      <rPr>
        <sz val="10"/>
        <rFont val="Century"/>
        <family val="1"/>
      </rPr>
      <t>1965[S40].12.1</t>
    </r>
  </si>
  <si>
    <r>
      <t>・名称変更　</t>
    </r>
    <r>
      <rPr>
        <sz val="10"/>
        <rFont val="Century"/>
        <family val="1"/>
      </rPr>
      <t>1978[S53].4.1</t>
    </r>
  </si>
  <si>
    <t>（財）日本中小企業指導センター</t>
  </si>
  <si>
    <t>（特）中小企業振興事業団</t>
  </si>
  <si>
    <t>（特）中小企業事業団</t>
  </si>
  <si>
    <t>（特）中小企業総合事業団</t>
  </si>
  <si>
    <r>
      <t>（独）</t>
    </r>
    <r>
      <rPr>
        <sz val="10"/>
        <rFont val="ＭＳ 明朝"/>
        <family val="1"/>
      </rPr>
      <t>中小企業基盤整備機構</t>
    </r>
  </si>
  <si>
    <r>
      <t>・中小企業指導法（</t>
    </r>
    <r>
      <rPr>
        <sz val="10"/>
        <rFont val="Century"/>
        <family val="1"/>
      </rPr>
      <t>1963[S38].7.15</t>
    </r>
    <r>
      <rPr>
        <sz val="10"/>
        <rFont val="ＭＳ 明朝"/>
        <family val="1"/>
      </rPr>
      <t>)により特殊法人化（</t>
    </r>
    <r>
      <rPr>
        <sz val="10"/>
        <rFont val="Century"/>
        <family val="1"/>
      </rPr>
      <t>1963[S38].8.16</t>
    </r>
    <r>
      <rPr>
        <sz val="10"/>
        <rFont val="ＭＳ 明朝"/>
        <family val="1"/>
      </rPr>
      <t xml:space="preserve"> ）</t>
    </r>
  </si>
  <si>
    <r>
      <t xml:space="preserve"> </t>
    </r>
    <r>
      <rPr>
        <sz val="10"/>
        <rFont val="ＭＳ Ｐ明朝"/>
        <family val="1"/>
      </rPr>
      <t>・中小企業振興事業団法（</t>
    </r>
    <r>
      <rPr>
        <sz val="10"/>
        <rFont val="Century"/>
        <family val="1"/>
      </rPr>
      <t>1967[S42].7.13</t>
    </r>
    <r>
      <rPr>
        <sz val="10"/>
        <rFont val="ＭＳ Ｐ明朝"/>
        <family val="1"/>
      </rPr>
      <t>）</t>
    </r>
  </si>
  <si>
    <r>
      <t>･中小企業事業団法（</t>
    </r>
    <r>
      <rPr>
        <sz val="10"/>
        <rFont val="Century"/>
        <family val="1"/>
      </rPr>
      <t>1980[S55].5.20)</t>
    </r>
  </si>
  <si>
    <r>
      <t xml:space="preserve"> </t>
    </r>
    <r>
      <rPr>
        <sz val="10"/>
        <rFont val="ＭＳ Ｐ明朝"/>
        <family val="1"/>
      </rPr>
      <t>・</t>
    </r>
    <r>
      <rPr>
        <sz val="10"/>
        <rFont val="Century"/>
        <family val="1"/>
      </rPr>
      <t xml:space="preserve"> </t>
    </r>
    <r>
      <rPr>
        <sz val="10"/>
        <rFont val="ＭＳ Ｐ明朝"/>
        <family val="1"/>
      </rPr>
      <t>中小企業総合事業団法</t>
    </r>
    <r>
      <rPr>
        <sz val="10"/>
        <rFont val="Century"/>
        <family val="1"/>
      </rPr>
      <t xml:space="preserve"> 1999[H11].3.31</t>
    </r>
  </si>
  <si>
    <r>
      <t>・独立行政法人中小企業基盤整備機構法（</t>
    </r>
    <r>
      <rPr>
        <sz val="10"/>
        <rFont val="Century"/>
        <family val="1"/>
      </rPr>
      <t>2002[H14].12.11)</t>
    </r>
  </si>
  <si>
    <r>
      <t xml:space="preserve">・設立 </t>
    </r>
    <r>
      <rPr>
        <sz val="10"/>
        <rFont val="Century"/>
        <family val="1"/>
      </rPr>
      <t>1963[S38].7.5</t>
    </r>
    <r>
      <rPr>
        <sz val="10"/>
        <rFont val="ＭＳ 明朝"/>
        <family val="1"/>
      </rPr>
      <t>（※</t>
    </r>
    <r>
      <rPr>
        <sz val="10"/>
        <rFont val="Century"/>
        <family val="1"/>
      </rPr>
      <t>2</t>
    </r>
    <r>
      <rPr>
        <sz val="10"/>
        <rFont val="ＭＳ 明朝"/>
        <family val="1"/>
      </rPr>
      <t>）</t>
    </r>
    <r>
      <rPr>
        <sz val="10"/>
        <rFont val="Century"/>
        <family val="1"/>
      </rPr>
      <t xml:space="preserve"> </t>
    </r>
  </si>
  <si>
    <r>
      <t>・設立　</t>
    </r>
    <r>
      <rPr>
        <sz val="10"/>
        <rFont val="Century"/>
        <family val="1"/>
      </rPr>
      <t>1967[S42].8.16</t>
    </r>
  </si>
  <si>
    <r>
      <t>･設立　</t>
    </r>
    <r>
      <rPr>
        <sz val="10"/>
        <rFont val="Century"/>
        <family val="1"/>
      </rPr>
      <t>1980[S55].10.1</t>
    </r>
  </si>
  <si>
    <r>
      <t>・設立　</t>
    </r>
    <r>
      <rPr>
        <sz val="10"/>
        <rFont val="Century"/>
        <family val="1"/>
      </rPr>
      <t>1999[H11].7.1</t>
    </r>
  </si>
  <si>
    <r>
      <rPr>
        <sz val="10"/>
        <rFont val="Century"/>
        <family val="1"/>
      </rPr>
      <t xml:space="preserve"> </t>
    </r>
    <r>
      <rPr>
        <sz val="10"/>
        <rFont val="ＭＳ Ｐ明朝"/>
        <family val="1"/>
      </rPr>
      <t>・</t>
    </r>
    <r>
      <rPr>
        <sz val="10"/>
        <rFont val="Century"/>
        <family val="1"/>
      </rPr>
      <t xml:space="preserve"> </t>
    </r>
    <r>
      <rPr>
        <sz val="10"/>
        <rFont val="ＭＳ Ｐ明朝"/>
        <family val="1"/>
      </rPr>
      <t>中小企業総合事業団他</t>
    </r>
    <r>
      <rPr>
        <sz val="10"/>
        <rFont val="Century"/>
        <family val="1"/>
      </rPr>
      <t>2</t>
    </r>
    <r>
      <rPr>
        <sz val="10"/>
        <rFont val="ＭＳ Ｐ明朝"/>
        <family val="1"/>
      </rPr>
      <t>機関の業務統合　</t>
    </r>
    <r>
      <rPr>
        <sz val="10"/>
        <rFont val="Century"/>
        <family val="1"/>
      </rPr>
      <t>2004[H16].7.1</t>
    </r>
  </si>
  <si>
    <r>
      <t xml:space="preserve">   </t>
    </r>
    <r>
      <rPr>
        <sz val="10"/>
        <rFont val="ＭＳ Ｐ明朝"/>
        <family val="1"/>
      </rPr>
      <t>中小企業事業団法は廃止</t>
    </r>
    <r>
      <rPr>
        <sz val="10"/>
        <rFont val="Century"/>
        <family val="1"/>
      </rPr>
      <t xml:space="preserve"> 1999[H11].3.31</t>
    </r>
  </si>
  <si>
    <t>（特）中小企業信用保険公庫</t>
  </si>
  <si>
    <r>
      <t>・中小企業総合事業団に</t>
    </r>
    <r>
      <rPr>
        <b/>
        <sz val="10"/>
        <rFont val="ＭＳ 明朝"/>
        <family val="1"/>
      </rPr>
      <t>統合</t>
    </r>
    <r>
      <rPr>
        <sz val="10"/>
        <rFont val="ＭＳ 明朝"/>
        <family val="1"/>
      </rPr>
      <t>↑</t>
    </r>
  </si>
  <si>
    <r>
      <t>・中小企業信用保険公庫法（</t>
    </r>
    <r>
      <rPr>
        <sz val="10"/>
        <rFont val="Century"/>
        <family val="1"/>
      </rPr>
      <t>1968[S33].4.26)</t>
    </r>
  </si>
  <si>
    <r>
      <t>・設立　</t>
    </r>
    <r>
      <rPr>
        <sz val="10"/>
        <rFont val="Century"/>
        <family val="1"/>
      </rPr>
      <t>1968[S33].7.1</t>
    </r>
  </si>
  <si>
    <r>
      <t>・中小機構設立に伴い、信用保険部門を中小企業金融公庫に</t>
    </r>
    <r>
      <rPr>
        <b/>
        <sz val="10"/>
        <rFont val="ＭＳ 明朝"/>
        <family val="1"/>
      </rPr>
      <t>移管</t>
    </r>
  </si>
  <si>
    <r>
      <t>・</t>
    </r>
    <r>
      <rPr>
        <sz val="10"/>
        <rFont val="Century"/>
        <family val="1"/>
      </rPr>
      <t>2004[H16].7</t>
    </r>
  </si>
  <si>
    <t>（特）中小企業金融公庫</t>
  </si>
  <si>
    <r>
      <t>（株）</t>
    </r>
    <r>
      <rPr>
        <sz val="10"/>
        <rFont val="ＭＳ 明朝"/>
        <family val="1"/>
      </rPr>
      <t>日本政策金融公庫</t>
    </r>
  </si>
  <si>
    <r>
      <t>・中小企業金融公庫法（</t>
    </r>
    <r>
      <rPr>
        <sz val="10"/>
        <rFont val="Century"/>
        <family val="1"/>
      </rPr>
      <t>1953[S28].8.1)</t>
    </r>
  </si>
  <si>
    <r>
      <rPr>
        <sz val="10"/>
        <rFont val="Century"/>
        <family val="1"/>
      </rPr>
      <t xml:space="preserve"> </t>
    </r>
    <r>
      <rPr>
        <sz val="10"/>
        <rFont val="ＭＳ 明朝"/>
        <family val="1"/>
      </rPr>
      <t>･</t>
    </r>
    <r>
      <rPr>
        <sz val="10"/>
        <rFont val="Century"/>
        <family val="1"/>
      </rPr>
      <t xml:space="preserve"> </t>
    </r>
    <r>
      <rPr>
        <sz val="10"/>
        <rFont val="ＭＳ 明朝"/>
        <family val="1"/>
      </rPr>
      <t>株式会社日本政策金融公庫法（</t>
    </r>
    <r>
      <rPr>
        <sz val="10"/>
        <rFont val="Century"/>
        <family val="1"/>
      </rPr>
      <t>2007[H19].5.25</t>
    </r>
    <r>
      <rPr>
        <sz val="10"/>
        <rFont val="ＭＳ 明朝"/>
        <family val="1"/>
      </rPr>
      <t>）</t>
    </r>
  </si>
  <si>
    <r>
      <t>・設立　</t>
    </r>
    <r>
      <rPr>
        <sz val="10"/>
        <rFont val="Century"/>
        <family val="1"/>
      </rPr>
      <t>1953[S28].8.20</t>
    </r>
  </si>
  <si>
    <r>
      <rPr>
        <sz val="10"/>
        <rFont val="ＭＳ 明朝"/>
        <family val="1"/>
      </rPr>
      <t>・</t>
    </r>
    <r>
      <rPr>
        <sz val="10"/>
        <rFont val="ＭＳ Ｐ明朝"/>
        <family val="1"/>
      </rPr>
      <t>中小企業金融公庫法は廃止（</t>
    </r>
    <r>
      <rPr>
        <sz val="10"/>
        <rFont val="Century"/>
        <family val="1"/>
      </rPr>
      <t>2007[H19].5.25</t>
    </r>
    <r>
      <rPr>
        <sz val="10"/>
        <rFont val="ＭＳ Ｐ明朝"/>
        <family val="1"/>
      </rPr>
      <t>）</t>
    </r>
  </si>
  <si>
    <r>
      <rPr>
        <sz val="10"/>
        <rFont val="Century"/>
        <family val="1"/>
      </rPr>
      <t xml:space="preserve"> </t>
    </r>
    <r>
      <rPr>
        <sz val="10"/>
        <rFont val="ＭＳ Ｐ明朝"/>
        <family val="1"/>
      </rPr>
      <t>･</t>
    </r>
    <r>
      <rPr>
        <sz val="10"/>
        <rFont val="Century"/>
        <family val="1"/>
      </rPr>
      <t xml:space="preserve"> </t>
    </r>
    <r>
      <rPr>
        <sz val="10"/>
        <rFont val="ＭＳ Ｐ明朝"/>
        <family val="1"/>
      </rPr>
      <t>国民生活金融公庫、農林漁業金融公庫、国際協力銀行</t>
    </r>
    <r>
      <rPr>
        <sz val="10"/>
        <rFont val="Century"/>
        <family val="1"/>
      </rPr>
      <t>(</t>
    </r>
    <r>
      <rPr>
        <sz val="10"/>
        <rFont val="ＭＳ Ｐ明朝"/>
        <family val="1"/>
      </rPr>
      <t>国際金融業務）とで統合　</t>
    </r>
    <r>
      <rPr>
        <sz val="10"/>
        <rFont val="Century"/>
        <family val="1"/>
      </rPr>
      <t>2008[H20].10.1</t>
    </r>
  </si>
  <si>
    <t>（特）商工組合中央金庫</t>
  </si>
  <si>
    <r>
      <t>（株）</t>
    </r>
    <r>
      <rPr>
        <sz val="10"/>
        <rFont val="ＭＳ 明朝"/>
        <family val="1"/>
      </rPr>
      <t>商工組合中央金庫</t>
    </r>
  </si>
  <si>
    <r>
      <t>・株式会社商工組合中央金庫法（</t>
    </r>
    <r>
      <rPr>
        <sz val="10"/>
        <rFont val="Century"/>
        <family val="1"/>
      </rPr>
      <t>2007[H19].12.12)</t>
    </r>
  </si>
  <si>
    <r>
      <t>・設立　</t>
    </r>
    <r>
      <rPr>
        <sz val="10"/>
        <rFont val="Century"/>
        <family val="1"/>
      </rPr>
      <t>1936[S11].11.30</t>
    </r>
    <r>
      <rPr>
        <sz val="10"/>
        <rFont val="ＭＳ 明朝"/>
        <family val="1"/>
      </rPr>
      <t>（商工中金ホームページでは</t>
    </r>
    <r>
      <rPr>
        <sz val="10"/>
        <rFont val="Century"/>
        <family val="1"/>
      </rPr>
      <t>1936[S11].10.8</t>
    </r>
    <r>
      <rPr>
        <sz val="10"/>
        <rFont val="ＭＳ 明朝"/>
        <family val="1"/>
      </rPr>
      <t>→「日本産業政策史年表」によると</t>
    </r>
    <r>
      <rPr>
        <sz val="10"/>
        <rFont val="Century"/>
        <family val="1"/>
      </rPr>
      <t>10.8</t>
    </r>
    <r>
      <rPr>
        <sz val="10"/>
        <rFont val="ＭＳ 明朝"/>
        <family val="1"/>
      </rPr>
      <t>は設立認可日、</t>
    </r>
    <r>
      <rPr>
        <sz val="10"/>
        <rFont val="Century"/>
        <family val="1"/>
      </rPr>
      <t>11.30</t>
    </r>
    <r>
      <rPr>
        <sz val="10"/>
        <rFont val="ＭＳ 明朝"/>
        <family val="1"/>
      </rPr>
      <t>は設立日）</t>
    </r>
  </si>
  <si>
    <r>
      <t>・株式会社に</t>
    </r>
    <r>
      <rPr>
        <b/>
        <sz val="10"/>
        <rFont val="ＭＳ 明朝"/>
        <family val="1"/>
      </rPr>
      <t>転換　</t>
    </r>
    <r>
      <rPr>
        <sz val="10"/>
        <rFont val="Century"/>
        <family val="1"/>
      </rPr>
      <t>2008[H20].10.1</t>
    </r>
  </si>
  <si>
    <t>（特）電源開発株式会社</t>
  </si>
  <si>
    <r>
      <t>・電源開発促進法（</t>
    </r>
    <r>
      <rPr>
        <sz val="10"/>
        <rFont val="Century"/>
        <family val="1"/>
      </rPr>
      <t>1952[S27].7.31)</t>
    </r>
  </si>
  <si>
    <t>・民営化決定</t>
  </si>
  <si>
    <r>
      <t>・</t>
    </r>
    <r>
      <rPr>
        <b/>
        <sz val="10"/>
        <rFont val="ＭＳ 明朝"/>
        <family val="1"/>
      </rPr>
      <t>完全民営化</t>
    </r>
  </si>
  <si>
    <r>
      <t>・設立　</t>
    </r>
    <r>
      <rPr>
        <sz val="10"/>
        <rFont val="Century"/>
        <family val="1"/>
      </rPr>
      <t>1952[S27].9.16</t>
    </r>
  </si>
  <si>
    <r>
      <t>・閣議決定　</t>
    </r>
    <r>
      <rPr>
        <sz val="10"/>
        <rFont val="Century"/>
        <family val="1"/>
      </rPr>
      <t>1997[H9].6.6</t>
    </r>
  </si>
  <si>
    <r>
      <rPr>
        <sz val="10"/>
        <rFont val="Century"/>
        <family val="1"/>
      </rPr>
      <t xml:space="preserve"> </t>
    </r>
    <r>
      <rPr>
        <sz val="10"/>
        <rFont val="ＭＳ 明朝"/>
        <family val="1"/>
      </rPr>
      <t>･</t>
    </r>
    <r>
      <rPr>
        <sz val="10"/>
        <rFont val="Century"/>
        <family val="1"/>
      </rPr>
      <t xml:space="preserve"> </t>
    </r>
    <r>
      <rPr>
        <sz val="10"/>
        <rFont val="ＭＳ 明朝"/>
        <family val="1"/>
      </rPr>
      <t>電源開発促進法廃止（</t>
    </r>
    <r>
      <rPr>
        <sz val="10"/>
        <rFont val="Century"/>
        <family val="1"/>
      </rPr>
      <t>2003[H15].6.18)</t>
    </r>
  </si>
  <si>
    <r>
      <rPr>
        <sz val="10"/>
        <rFont val="Century"/>
        <family val="1"/>
      </rPr>
      <t xml:space="preserve"> </t>
    </r>
    <r>
      <rPr>
        <sz val="10"/>
        <rFont val="ＭＳ 明朝"/>
        <family val="1"/>
      </rPr>
      <t>･</t>
    </r>
    <r>
      <rPr>
        <sz val="10"/>
        <rFont val="Century"/>
        <family val="1"/>
      </rPr>
      <t xml:space="preserve"> </t>
    </r>
    <r>
      <rPr>
        <sz val="10"/>
        <rFont val="ＭＳ 明朝"/>
        <family val="1"/>
      </rPr>
      <t>東証一部</t>
    </r>
    <r>
      <rPr>
        <b/>
        <sz val="10"/>
        <rFont val="ＭＳ 明朝"/>
        <family val="1"/>
      </rPr>
      <t>上場</t>
    </r>
    <r>
      <rPr>
        <sz val="10"/>
        <rFont val="Century"/>
        <family val="1"/>
      </rPr>
      <t xml:space="preserve"> 2004[H16].10.6</t>
    </r>
  </si>
  <si>
    <t>（特）沖縄電力株式会社</t>
  </si>
  <si>
    <r>
      <t>・沖縄振興開発特別措置法（</t>
    </r>
    <r>
      <rPr>
        <sz val="10"/>
        <rFont val="Century"/>
        <family val="1"/>
      </rPr>
      <t>1971[S46].12.31</t>
    </r>
    <r>
      <rPr>
        <sz val="10"/>
        <rFont val="ＭＳ Ｐ明朝"/>
        <family val="1"/>
      </rPr>
      <t>）により特殊法人化</t>
    </r>
  </si>
  <si>
    <r>
      <t xml:space="preserve"> </t>
    </r>
    <r>
      <rPr>
        <sz val="10"/>
        <rFont val="ＭＳ Ｐ明朝"/>
        <family val="1"/>
      </rPr>
      <t>・沖縄振興開発特別措置法改正（</t>
    </r>
    <r>
      <rPr>
        <sz val="10"/>
        <rFont val="Century"/>
        <family val="1"/>
      </rPr>
      <t>1988[S63].5.24</t>
    </r>
    <r>
      <rPr>
        <sz val="10"/>
        <rFont val="ＭＳ Ｐ明朝"/>
        <family val="1"/>
      </rPr>
      <t>）</t>
    </r>
  </si>
  <si>
    <r>
      <t>・東証二部</t>
    </r>
    <r>
      <rPr>
        <b/>
        <sz val="10"/>
        <rFont val="ＭＳ 明朝"/>
        <family val="1"/>
      </rPr>
      <t>上場　</t>
    </r>
    <r>
      <rPr>
        <sz val="10"/>
        <rFont val="Century"/>
        <family val="1"/>
      </rPr>
      <t>1992.2</t>
    </r>
  </si>
  <si>
    <r>
      <t>・設立　</t>
    </r>
    <r>
      <rPr>
        <sz val="10"/>
        <rFont val="Century"/>
        <family val="1"/>
      </rPr>
      <t>1972[S47].5.15</t>
    </r>
    <r>
      <rPr>
        <sz val="10"/>
        <rFont val="ＭＳ Ｐ明朝"/>
        <family val="1"/>
      </rPr>
      <t>（沖縄本土復帰とともに発足）</t>
    </r>
  </si>
  <si>
    <t xml:space="preserve"> ・完全民営化</t>
  </si>
  <si>
    <t>琉球電力公社</t>
  </si>
  <si>
    <r>
      <rPr>
        <sz val="10"/>
        <rFont val="Century"/>
        <family val="1"/>
      </rPr>
      <t xml:space="preserve"> </t>
    </r>
    <r>
      <rPr>
        <sz val="10"/>
        <rFont val="ＭＳ Ｐ明朝"/>
        <family val="1"/>
      </rPr>
      <t>・</t>
    </r>
    <r>
      <rPr>
        <sz val="10"/>
        <rFont val="Century"/>
        <family val="1"/>
      </rPr>
      <t>1988[S63].10</t>
    </r>
  </si>
  <si>
    <r>
      <t>・設立　</t>
    </r>
    <r>
      <rPr>
        <sz val="10"/>
        <rFont val="Century"/>
        <family val="1"/>
      </rPr>
      <t>1954[S29].2.26</t>
    </r>
  </si>
  <si>
    <r>
      <t>（社）</t>
    </r>
    <r>
      <rPr>
        <sz val="10"/>
        <rFont val="ＭＳ 明朝"/>
        <family val="1"/>
      </rPr>
      <t>自転車振興連合会</t>
    </r>
  </si>
  <si>
    <r>
      <t>（特）</t>
    </r>
    <r>
      <rPr>
        <sz val="10"/>
        <rFont val="ＭＳ 明朝"/>
        <family val="1"/>
      </rPr>
      <t>日本自転車振興会</t>
    </r>
  </si>
  <si>
    <r>
      <t>・設立　</t>
    </r>
    <r>
      <rPr>
        <sz val="10"/>
        <rFont val="Century"/>
        <family val="1"/>
      </rPr>
      <t>1948[S23].11.1</t>
    </r>
  </si>
  <si>
    <r>
      <t>・自転車競技法（</t>
    </r>
    <r>
      <rPr>
        <sz val="10"/>
        <rFont val="Century"/>
        <family val="1"/>
      </rPr>
      <t>1948[S23].8.1)</t>
    </r>
    <r>
      <rPr>
        <sz val="10"/>
        <rFont val="ＭＳ 明朝"/>
        <family val="1"/>
      </rPr>
      <t>改正（</t>
    </r>
    <r>
      <rPr>
        <sz val="10"/>
        <rFont val="Century"/>
        <family val="1"/>
      </rPr>
      <t>1957[S32].6.10</t>
    </r>
    <r>
      <rPr>
        <sz val="10"/>
        <rFont val="ＭＳ 明朝"/>
        <family val="1"/>
      </rPr>
      <t>）により特殊法人化</t>
    </r>
  </si>
  <si>
    <r>
      <t>・設立　</t>
    </r>
    <r>
      <rPr>
        <sz val="10"/>
        <rFont val="Century"/>
        <family val="1"/>
      </rPr>
      <t>1957[S32].10.1</t>
    </r>
  </si>
  <si>
    <r>
      <t>（財）</t>
    </r>
    <r>
      <rPr>
        <sz val="10"/>
        <rFont val="Century"/>
        <family val="1"/>
      </rPr>
      <t>JKA</t>
    </r>
  </si>
  <si>
    <r>
      <t>・</t>
    </r>
    <r>
      <rPr>
        <sz val="10"/>
        <rFont val="Century"/>
        <family val="1"/>
      </rPr>
      <t>(</t>
    </r>
    <r>
      <rPr>
        <sz val="10"/>
        <rFont val="ＭＳ 明朝"/>
        <family val="1"/>
      </rPr>
      <t>財</t>
    </r>
    <r>
      <rPr>
        <sz val="10"/>
        <rFont val="Century"/>
        <family val="1"/>
      </rPr>
      <t>)</t>
    </r>
    <r>
      <rPr>
        <sz val="10"/>
        <rFont val="ＭＳ 明朝"/>
        <family val="1"/>
      </rPr>
      <t>日本競輪財団発足</t>
    </r>
    <r>
      <rPr>
        <sz val="10"/>
        <rFont val="Century"/>
        <family val="1"/>
      </rPr>
      <t xml:space="preserve"> 2007[H19].8.</t>
    </r>
  </si>
  <si>
    <r>
      <t>・</t>
    </r>
    <r>
      <rPr>
        <sz val="10"/>
        <rFont val="Century"/>
        <family val="1"/>
      </rPr>
      <t>(</t>
    </r>
    <r>
      <rPr>
        <sz val="10"/>
        <rFont val="ＭＳ 明朝"/>
        <family val="1"/>
      </rPr>
      <t>財</t>
    </r>
    <r>
      <rPr>
        <sz val="10"/>
        <rFont val="Century"/>
        <family val="1"/>
      </rPr>
      <t>)</t>
    </r>
    <r>
      <rPr>
        <sz val="10"/>
        <rFont val="ＭＳ 明朝"/>
        <family val="1"/>
      </rPr>
      <t>日本自転車振興会に改称</t>
    </r>
    <r>
      <rPr>
        <sz val="10"/>
        <rFont val="Century"/>
        <family val="1"/>
      </rPr>
      <t xml:space="preserve"> 2007[H19].10.1</t>
    </r>
  </si>
  <si>
    <r>
      <t>・</t>
    </r>
    <r>
      <rPr>
        <sz val="10"/>
        <rFont val="Century"/>
        <family val="1"/>
      </rPr>
      <t>(</t>
    </r>
    <r>
      <rPr>
        <sz val="10"/>
        <rFont val="ＭＳ 明朝"/>
        <family val="1"/>
      </rPr>
      <t>財</t>
    </r>
    <r>
      <rPr>
        <sz val="10"/>
        <rFont val="Century"/>
        <family val="1"/>
      </rPr>
      <t>)JKA</t>
    </r>
    <r>
      <rPr>
        <sz val="10"/>
        <rFont val="ＭＳ 明朝"/>
        <family val="1"/>
      </rPr>
      <t>に</t>
    </r>
    <r>
      <rPr>
        <b/>
        <sz val="10"/>
        <rFont val="ＭＳ 明朝"/>
        <family val="1"/>
      </rPr>
      <t>改称</t>
    </r>
    <r>
      <rPr>
        <b/>
        <sz val="10"/>
        <rFont val="Century"/>
        <family val="1"/>
      </rPr>
      <t xml:space="preserve"> </t>
    </r>
    <r>
      <rPr>
        <sz val="10"/>
        <rFont val="Century"/>
        <family val="1"/>
      </rPr>
      <t>2008[H20].4.1</t>
    </r>
  </si>
  <si>
    <r>
      <t>（社）</t>
    </r>
    <r>
      <rPr>
        <sz val="10"/>
        <rFont val="ＭＳ 明朝"/>
        <family val="1"/>
      </rPr>
      <t>全国小型自動車競争会連合会</t>
    </r>
  </si>
  <si>
    <r>
      <t>（特）</t>
    </r>
    <r>
      <rPr>
        <sz val="10"/>
        <rFont val="ＭＳ 明朝"/>
        <family val="1"/>
      </rPr>
      <t>日本小型自動車振興会</t>
    </r>
  </si>
  <si>
    <r>
      <t>・設立　</t>
    </r>
    <r>
      <rPr>
        <sz val="10"/>
        <rFont val="Century"/>
        <family val="1"/>
      </rPr>
      <t>1950[S25].9.1</t>
    </r>
  </si>
  <si>
    <r>
      <rPr>
        <sz val="10"/>
        <rFont val="Century"/>
        <family val="1"/>
      </rPr>
      <t xml:space="preserve"> </t>
    </r>
    <r>
      <rPr>
        <sz val="10"/>
        <rFont val="ＭＳ 明朝"/>
        <family val="1"/>
      </rPr>
      <t>･</t>
    </r>
    <r>
      <rPr>
        <sz val="10"/>
        <rFont val="Century"/>
        <family val="1"/>
      </rPr>
      <t xml:space="preserve"> </t>
    </r>
    <r>
      <rPr>
        <sz val="10"/>
        <rFont val="ＭＳ 明朝"/>
        <family val="1"/>
      </rPr>
      <t>小型自動車競争法（</t>
    </r>
    <r>
      <rPr>
        <sz val="10"/>
        <rFont val="Century"/>
        <family val="1"/>
      </rPr>
      <t>1950[S25].5.27)</t>
    </r>
    <r>
      <rPr>
        <sz val="10"/>
        <rFont val="ＭＳ 明朝"/>
        <family val="1"/>
      </rPr>
      <t>改正（</t>
    </r>
    <r>
      <rPr>
        <sz val="10"/>
        <rFont val="Century"/>
        <family val="1"/>
      </rPr>
      <t>1962[S37].4.20</t>
    </r>
    <r>
      <rPr>
        <sz val="10"/>
        <rFont val="ＭＳ 明朝"/>
        <family val="1"/>
      </rPr>
      <t>）により特殊法人化</t>
    </r>
  </si>
  <si>
    <r>
      <rPr>
        <sz val="10"/>
        <rFont val="Century"/>
        <family val="1"/>
      </rPr>
      <t xml:space="preserve"> </t>
    </r>
    <r>
      <rPr>
        <sz val="10"/>
        <rFont val="ＭＳ 明朝"/>
        <family val="1"/>
      </rPr>
      <t>･</t>
    </r>
    <r>
      <rPr>
        <sz val="10"/>
        <rFont val="Century"/>
        <family val="1"/>
      </rPr>
      <t xml:space="preserve"> </t>
    </r>
    <r>
      <rPr>
        <sz val="10"/>
        <rFont val="ＭＳ 明朝"/>
        <family val="1"/>
      </rPr>
      <t>設立　</t>
    </r>
    <r>
      <rPr>
        <sz val="10"/>
        <rFont val="Century"/>
        <family val="1"/>
      </rPr>
      <t>1962[S37].10.1</t>
    </r>
  </si>
  <si>
    <r>
      <t>（財）</t>
    </r>
    <r>
      <rPr>
        <sz val="10"/>
        <rFont val="ＭＳ 明朝"/>
        <family val="1"/>
      </rPr>
      <t>海外市場調査会</t>
    </r>
  </si>
  <si>
    <r>
      <t>（財）</t>
    </r>
    <r>
      <rPr>
        <sz val="10"/>
        <rFont val="ＭＳ 明朝"/>
        <family val="1"/>
      </rPr>
      <t>海外貿易振興会</t>
    </r>
  </si>
  <si>
    <r>
      <t>（特）</t>
    </r>
    <r>
      <rPr>
        <sz val="10"/>
        <rFont val="ＭＳ 明朝"/>
        <family val="1"/>
      </rPr>
      <t>日本貿易振興会</t>
    </r>
  </si>
  <si>
    <r>
      <t>（独）</t>
    </r>
    <r>
      <rPr>
        <sz val="10"/>
        <rFont val="ＭＳ 明朝"/>
        <family val="1"/>
      </rPr>
      <t>日本貿易振興機構</t>
    </r>
  </si>
  <si>
    <r>
      <t>・設立　</t>
    </r>
    <r>
      <rPr>
        <sz val="10"/>
        <rFont val="Century"/>
        <family val="1"/>
      </rPr>
      <t>1951[S26].2.28</t>
    </r>
  </si>
  <si>
    <r>
      <t>・</t>
    </r>
    <r>
      <rPr>
        <sz val="10"/>
        <rFont val="Century"/>
        <family val="1"/>
      </rPr>
      <t>3</t>
    </r>
    <r>
      <rPr>
        <sz val="10"/>
        <rFont val="ＭＳ 明朝"/>
        <family val="1"/>
      </rPr>
      <t>団体</t>
    </r>
    <r>
      <rPr>
        <b/>
        <sz val="10"/>
        <rFont val="ＭＳ 明朝"/>
        <family val="1"/>
      </rPr>
      <t>統合</t>
    </r>
    <r>
      <rPr>
        <sz val="10"/>
        <rFont val="ＭＳ 明朝"/>
        <family val="1"/>
      </rPr>
      <t>（</t>
    </r>
    <r>
      <rPr>
        <sz val="10"/>
        <rFont val="Century"/>
        <family val="1"/>
      </rPr>
      <t>1954[S29].8.20</t>
    </r>
    <r>
      <rPr>
        <sz val="10"/>
        <rFont val="ＭＳ 明朝"/>
        <family val="1"/>
      </rPr>
      <t>）</t>
    </r>
  </si>
  <si>
    <r>
      <t>・日本貿易振興会法（</t>
    </r>
    <r>
      <rPr>
        <sz val="10"/>
        <rFont val="Century"/>
        <family val="1"/>
      </rPr>
      <t>1958[S33].4.26)</t>
    </r>
    <r>
      <rPr>
        <sz val="10"/>
        <rFont val="ＭＳ 明朝"/>
        <family val="1"/>
      </rPr>
      <t>により特殊法人化</t>
    </r>
  </si>
  <si>
    <r>
      <t>・独立行政法人日本貿易振興機構法</t>
    </r>
    <r>
      <rPr>
        <sz val="10"/>
        <rFont val="Century"/>
        <family val="1"/>
      </rPr>
      <t>(2002[H14].12.13)</t>
    </r>
  </si>
  <si>
    <r>
      <t>・設立　</t>
    </r>
    <r>
      <rPr>
        <sz val="10"/>
        <rFont val="Century"/>
        <family val="1"/>
      </rPr>
      <t>1958[S33].7.25</t>
    </r>
  </si>
  <si>
    <t>・統合</t>
  </si>
  <si>
    <r>
      <t>・設立　</t>
    </r>
    <r>
      <rPr>
        <sz val="10"/>
        <rFont val="Century"/>
        <family val="1"/>
      </rPr>
      <t>2003[H15].10</t>
    </r>
    <r>
      <rPr>
        <sz val="10"/>
        <rFont val="ＭＳ 明朝"/>
        <family val="1"/>
      </rPr>
      <t>．</t>
    </r>
    <r>
      <rPr>
        <sz val="10"/>
        <rFont val="Century"/>
        <family val="1"/>
      </rPr>
      <t>1</t>
    </r>
  </si>
  <si>
    <r>
      <t xml:space="preserve"> </t>
    </r>
    <r>
      <rPr>
        <sz val="10"/>
        <rFont val="ＭＳ Ｐ明朝"/>
        <family val="1"/>
      </rPr>
      <t>・</t>
    </r>
    <r>
      <rPr>
        <sz val="10"/>
        <rFont val="Century"/>
        <family val="1"/>
      </rPr>
      <t xml:space="preserve"> </t>
    </r>
    <r>
      <rPr>
        <sz val="10"/>
        <rFont val="ＭＳ Ｐ明朝"/>
        <family val="1"/>
      </rPr>
      <t>設立　</t>
    </r>
    <r>
      <rPr>
        <sz val="10"/>
        <rFont val="Century"/>
        <family val="1"/>
      </rPr>
      <t>1952[S27]</t>
    </r>
    <r>
      <rPr>
        <sz val="10"/>
        <rFont val="ＭＳ Ｐ明朝"/>
        <family val="1"/>
      </rPr>
      <t>（※</t>
    </r>
    <r>
      <rPr>
        <sz val="10"/>
        <rFont val="Century"/>
        <family val="1"/>
      </rPr>
      <t>1</t>
    </r>
    <r>
      <rPr>
        <sz val="10"/>
        <rFont val="ＭＳ Ｐ明朝"/>
        <family val="1"/>
      </rPr>
      <t>）</t>
    </r>
  </si>
  <si>
    <r>
      <t xml:space="preserve"> </t>
    </r>
    <r>
      <rPr>
        <sz val="10"/>
        <rFont val="ＭＳ Ｐ明朝"/>
        <family val="1"/>
      </rPr>
      <t>・</t>
    </r>
    <r>
      <rPr>
        <sz val="10"/>
        <rFont val="Century"/>
        <family val="1"/>
      </rPr>
      <t xml:space="preserve"> </t>
    </r>
    <r>
      <rPr>
        <sz val="10"/>
        <rFont val="ＭＳ Ｐ明朝"/>
        <family val="1"/>
      </rPr>
      <t>設立　</t>
    </r>
    <r>
      <rPr>
        <sz val="10"/>
        <rFont val="Century"/>
        <family val="1"/>
      </rPr>
      <t>1953[S28]</t>
    </r>
    <r>
      <rPr>
        <sz val="10"/>
        <rFont val="ＭＳ Ｐ明朝"/>
        <family val="1"/>
      </rPr>
      <t>（※</t>
    </r>
    <r>
      <rPr>
        <sz val="10"/>
        <rFont val="Century"/>
        <family val="1"/>
      </rPr>
      <t>1</t>
    </r>
    <r>
      <rPr>
        <sz val="10"/>
        <rFont val="ＭＳ Ｐ明朝"/>
        <family val="1"/>
      </rPr>
      <t>）</t>
    </r>
  </si>
  <si>
    <r>
      <t>（財）</t>
    </r>
    <r>
      <rPr>
        <sz val="10"/>
        <rFont val="ＭＳ 明朝"/>
        <family val="1"/>
      </rPr>
      <t>アジア経済研究所</t>
    </r>
  </si>
  <si>
    <r>
      <t>（特）</t>
    </r>
    <r>
      <rPr>
        <sz val="10"/>
        <rFont val="ＭＳ 明朝"/>
        <family val="1"/>
      </rPr>
      <t>アジア経済研究所</t>
    </r>
  </si>
  <si>
    <r>
      <t>・設立　</t>
    </r>
    <r>
      <rPr>
        <sz val="10"/>
        <rFont val="Century"/>
        <family val="1"/>
      </rPr>
      <t>1958[S33].12.26</t>
    </r>
  </si>
  <si>
    <r>
      <t>・アジア経済研究所法（</t>
    </r>
    <r>
      <rPr>
        <sz val="10"/>
        <rFont val="Century"/>
        <family val="1"/>
      </rPr>
      <t>1960[S35].4.1)</t>
    </r>
    <r>
      <rPr>
        <sz val="10"/>
        <rFont val="ＭＳ 明朝"/>
        <family val="1"/>
      </rPr>
      <t>により特殊法人化</t>
    </r>
  </si>
  <si>
    <r>
      <rPr>
        <sz val="10"/>
        <rFont val="Century"/>
        <family val="1"/>
      </rPr>
      <t xml:space="preserve"> </t>
    </r>
    <r>
      <rPr>
        <sz val="10"/>
        <rFont val="ＭＳ 明朝"/>
        <family val="1"/>
      </rPr>
      <t>･</t>
    </r>
    <r>
      <rPr>
        <sz val="10"/>
        <rFont val="Century"/>
        <family val="1"/>
      </rPr>
      <t xml:space="preserve"> </t>
    </r>
    <r>
      <rPr>
        <sz val="10"/>
        <rFont val="ＭＳ 明朝"/>
        <family val="1"/>
      </rPr>
      <t>設立　</t>
    </r>
    <r>
      <rPr>
        <sz val="10"/>
        <rFont val="Century"/>
        <family val="1"/>
      </rPr>
      <t>1960[S35].7.1</t>
    </r>
  </si>
  <si>
    <r>
      <t>（</t>
    </r>
    <r>
      <rPr>
        <sz val="10"/>
        <rFont val="ＭＳ Ｐ明朝"/>
        <family val="1"/>
      </rPr>
      <t>独）</t>
    </r>
    <r>
      <rPr>
        <sz val="10"/>
        <rFont val="ＭＳ Ｐ明朝"/>
        <family val="1"/>
      </rPr>
      <t>日本貿易保険</t>
    </r>
  </si>
  <si>
    <r>
      <rPr>
        <sz val="10"/>
        <rFont val="Century"/>
        <family val="1"/>
      </rPr>
      <t xml:space="preserve"> </t>
    </r>
    <r>
      <rPr>
        <sz val="10"/>
        <rFont val="ＭＳ Ｐ明朝"/>
        <family val="1"/>
      </rPr>
      <t>・貿易保険法（</t>
    </r>
    <r>
      <rPr>
        <sz val="10"/>
        <rFont val="Century"/>
        <family val="1"/>
      </rPr>
      <t>1950[S25].3.31</t>
    </r>
    <r>
      <rPr>
        <sz val="10"/>
        <rFont val="ＭＳ Ｐ明朝"/>
        <family val="1"/>
      </rPr>
      <t>）改正（</t>
    </r>
    <r>
      <rPr>
        <sz val="10"/>
        <rFont val="Century"/>
        <family val="1"/>
      </rPr>
      <t>1999[H11].12.22</t>
    </r>
    <r>
      <rPr>
        <sz val="10"/>
        <rFont val="ＭＳ Ｐ明朝"/>
        <family val="1"/>
      </rPr>
      <t>）</t>
    </r>
  </si>
  <si>
    <r>
      <t xml:space="preserve"> </t>
    </r>
    <r>
      <rPr>
        <sz val="10"/>
        <rFont val="ＭＳ Ｐ明朝"/>
        <family val="1"/>
      </rPr>
      <t>・昭和</t>
    </r>
    <r>
      <rPr>
        <sz val="10"/>
        <rFont val="Century"/>
        <family val="1"/>
      </rPr>
      <t>25</t>
    </r>
    <r>
      <rPr>
        <sz val="10"/>
        <rFont val="ＭＳ Ｐ明朝"/>
        <family val="1"/>
      </rPr>
      <t>年より開始された通産省の貿易保険業務を継承</t>
    </r>
  </si>
  <si>
    <r>
      <rPr>
        <sz val="10"/>
        <rFont val="Century"/>
        <family val="1"/>
      </rPr>
      <t xml:space="preserve"> </t>
    </r>
    <r>
      <rPr>
        <sz val="10"/>
        <rFont val="ＭＳ Ｐ明朝"/>
        <family val="1"/>
      </rPr>
      <t>・設立</t>
    </r>
    <r>
      <rPr>
        <sz val="10"/>
        <rFont val="Century"/>
        <family val="1"/>
      </rPr>
      <t xml:space="preserve"> 2001[H13].4</t>
    </r>
    <r>
      <rPr>
        <sz val="10"/>
        <rFont val="ＭＳ Ｐ明朝"/>
        <family val="1"/>
      </rPr>
      <t>．</t>
    </r>
    <r>
      <rPr>
        <sz val="10"/>
        <rFont val="Century"/>
        <family val="1"/>
      </rPr>
      <t>1</t>
    </r>
  </si>
  <si>
    <t>（特認）情報処理振興事業協会</t>
  </si>
  <si>
    <r>
      <t>（独）</t>
    </r>
    <r>
      <rPr>
        <sz val="10"/>
        <rFont val="ＭＳ 明朝"/>
        <family val="1"/>
      </rPr>
      <t>情報処理推進機構</t>
    </r>
  </si>
  <si>
    <r>
      <t>･</t>
    </r>
    <r>
      <rPr>
        <sz val="10"/>
        <rFont val="Century"/>
        <family val="1"/>
      </rPr>
      <t xml:space="preserve"> </t>
    </r>
    <r>
      <rPr>
        <sz val="10"/>
        <rFont val="ＭＳ 明朝"/>
        <family val="1"/>
      </rPr>
      <t>情報処理振興事業協会等に関する法律（</t>
    </r>
    <r>
      <rPr>
        <sz val="10"/>
        <rFont val="Century"/>
        <family val="1"/>
      </rPr>
      <t>1970[S45].5.22)</t>
    </r>
    <r>
      <rPr>
        <sz val="10"/>
        <rFont val="ＭＳ 明朝"/>
        <family val="1"/>
      </rPr>
      <t>→情報処理の促進に関する法律（</t>
    </r>
    <r>
      <rPr>
        <sz val="10"/>
        <rFont val="Century"/>
        <family val="1"/>
      </rPr>
      <t>1985[S60].5.1</t>
    </r>
    <r>
      <rPr>
        <sz val="10"/>
        <rFont val="ＭＳ 明朝"/>
        <family val="1"/>
      </rPr>
      <t>）</t>
    </r>
  </si>
  <si>
    <r>
      <rPr>
        <sz val="10"/>
        <rFont val="Century"/>
        <family val="1"/>
      </rPr>
      <t xml:space="preserve"> </t>
    </r>
    <r>
      <rPr>
        <sz val="10"/>
        <rFont val="ＭＳ Ｐ明朝"/>
        <family val="1"/>
      </rPr>
      <t>・情報処理の促進に関する法律改正（</t>
    </r>
    <r>
      <rPr>
        <sz val="10"/>
        <rFont val="Century"/>
        <family val="1"/>
      </rPr>
      <t>2002[H14].12.11</t>
    </r>
    <r>
      <rPr>
        <sz val="10"/>
        <rFont val="ＭＳ Ｐ明朝"/>
        <family val="1"/>
      </rPr>
      <t>）</t>
    </r>
  </si>
  <si>
    <r>
      <t>･</t>
    </r>
    <r>
      <rPr>
        <sz val="10"/>
        <rFont val="Century"/>
        <family val="1"/>
      </rPr>
      <t xml:space="preserve"> </t>
    </r>
    <r>
      <rPr>
        <sz val="10"/>
        <rFont val="ＭＳ 明朝"/>
        <family val="1"/>
      </rPr>
      <t>設立　</t>
    </r>
    <r>
      <rPr>
        <sz val="10"/>
        <rFont val="Century"/>
        <family val="1"/>
      </rPr>
      <t>1970[S45].10.1</t>
    </r>
  </si>
  <si>
    <r>
      <t>・設立　</t>
    </r>
    <r>
      <rPr>
        <sz val="10"/>
        <rFont val="Century"/>
        <family val="1"/>
      </rPr>
      <t>2004[H16].1.5</t>
    </r>
  </si>
  <si>
    <t>研究開発</t>
  </si>
  <si>
    <t>通商産業研究所</t>
  </si>
  <si>
    <r>
      <rPr>
        <sz val="10"/>
        <rFont val="ＭＳ Ｐ明朝"/>
        <family val="1"/>
      </rPr>
      <t>（独）</t>
    </r>
    <r>
      <rPr>
        <sz val="10"/>
        <rFont val="ＭＳ Ｐ明朝"/>
        <family val="1"/>
      </rPr>
      <t>経済産業研究所</t>
    </r>
  </si>
  <si>
    <r>
      <t xml:space="preserve"> </t>
    </r>
    <r>
      <rPr>
        <sz val="10"/>
        <rFont val="ＭＳ Ｐ明朝"/>
        <family val="1"/>
      </rPr>
      <t>・独立行政法人経済産業研究所法（</t>
    </r>
    <r>
      <rPr>
        <sz val="10"/>
        <rFont val="Century"/>
        <family val="1"/>
      </rPr>
      <t>1999[H13].12.22</t>
    </r>
    <r>
      <rPr>
        <sz val="10"/>
        <rFont val="ＭＳ Ｐ明朝"/>
        <family val="1"/>
      </rPr>
      <t>）</t>
    </r>
  </si>
  <si>
    <r>
      <rPr>
        <sz val="10"/>
        <rFont val="Century"/>
        <family val="1"/>
      </rPr>
      <t xml:space="preserve"> </t>
    </r>
    <r>
      <rPr>
        <sz val="10"/>
        <rFont val="ＭＳ Ｐ明朝"/>
        <family val="1"/>
      </rPr>
      <t>・設立　</t>
    </r>
    <r>
      <rPr>
        <sz val="10"/>
        <rFont val="Century"/>
        <family val="1"/>
      </rPr>
      <t>2001[H13]</t>
    </r>
    <r>
      <rPr>
        <sz val="10"/>
        <rFont val="ＭＳ Ｐ明朝"/>
        <family val="1"/>
      </rPr>
      <t>．</t>
    </r>
    <r>
      <rPr>
        <sz val="10"/>
        <rFont val="Century"/>
        <family val="1"/>
      </rPr>
      <t>4.1</t>
    </r>
  </si>
  <si>
    <r>
      <t>７（通産省工業技術院</t>
    </r>
    <r>
      <rPr>
        <sz val="10"/>
        <rFont val="ＭＳ Ｐ明朝"/>
        <family val="1"/>
      </rPr>
      <t>）研究所</t>
    </r>
  </si>
  <si>
    <t xml:space="preserve">    （独）産業技術総合研究所</t>
  </si>
  <si>
    <t>７（通産省工業技術院）地域研究所</t>
  </si>
  <si>
    <t>　統合・再編</t>
  </si>
  <si>
    <r>
      <t>・独立行政法人産業技術総合研究所法</t>
    </r>
    <r>
      <rPr>
        <sz val="10"/>
        <rFont val="ＭＳ Ｐゴシック"/>
        <family val="3"/>
      </rPr>
      <t>（2001[</t>
    </r>
    <r>
      <rPr>
        <sz val="10"/>
        <rFont val="Century"/>
        <family val="1"/>
      </rPr>
      <t>H13].12.22</t>
    </r>
    <r>
      <rPr>
        <sz val="10"/>
        <rFont val="ＭＳ 明朝"/>
        <family val="1"/>
      </rPr>
      <t>）</t>
    </r>
  </si>
  <si>
    <r>
      <rPr>
        <sz val="10"/>
        <rFont val="Century"/>
        <family val="1"/>
      </rPr>
      <t xml:space="preserve"> </t>
    </r>
    <r>
      <rPr>
        <sz val="10"/>
        <rFont val="ＭＳ Ｐ明朝"/>
        <family val="1"/>
      </rPr>
      <t>・設立　</t>
    </r>
    <r>
      <rPr>
        <sz val="10"/>
        <rFont val="Century"/>
        <family val="1"/>
      </rPr>
      <t>2001[H13].4.1</t>
    </r>
  </si>
  <si>
    <r>
      <t>（通産省工業技術院</t>
    </r>
    <r>
      <rPr>
        <sz val="10"/>
        <rFont val="ＭＳ Ｐ明朝"/>
        <family val="1"/>
      </rPr>
      <t>）地質調査所</t>
    </r>
  </si>
  <si>
    <r>
      <t>（通産省工業技術院</t>
    </r>
    <r>
      <rPr>
        <sz val="10"/>
        <rFont val="ＭＳ Ｐ明朝"/>
        <family val="1"/>
      </rPr>
      <t>）計量教習所</t>
    </r>
  </si>
  <si>
    <t>（出典）　</t>
  </si>
  <si>
    <t>産業研究所『組織、特殊法人等の変遷からみた通商産業政策の歩みと展望』（株式会社通産政策広報社への委託調査）、1988年3月、</t>
  </si>
  <si>
    <r>
      <t>産業研究所『通商産業行政における特殊法人等の役割と今後のあり方に関する調査研究』（株式会社通産政策広報社への委託調査）、</t>
    </r>
  </si>
  <si>
    <r>
      <t>1993</t>
    </r>
    <r>
      <rPr>
        <sz val="10"/>
        <rFont val="ＭＳ Ｐ明朝"/>
        <family val="1"/>
      </rPr>
      <t>年</t>
    </r>
    <r>
      <rPr>
        <sz val="10"/>
        <rFont val="Century"/>
        <family val="1"/>
      </rPr>
      <t>12</t>
    </r>
    <r>
      <rPr>
        <sz val="10"/>
        <rFont val="ＭＳ Ｐ明朝"/>
        <family val="1"/>
      </rPr>
      <t>月、および産総研ホームページ（</t>
    </r>
    <r>
      <rPr>
        <sz val="10"/>
        <rFont val="Century"/>
        <family val="1"/>
      </rPr>
      <t>http:// www.aist.go.jp/aist_j/information/history/history.html</t>
    </r>
    <r>
      <rPr>
        <sz val="10"/>
        <rFont val="ＭＳ Ｐ明朝"/>
        <family val="1"/>
      </rPr>
      <t>）。</t>
    </r>
  </si>
  <si>
    <r>
      <rPr>
        <sz val="10"/>
        <rFont val="ＭＳ Ｐ明朝"/>
        <family val="1"/>
      </rPr>
      <t>財団法人通商産業調査会・通商産業政策史研究所『通商産業政策史・法令年表』、</t>
    </r>
    <r>
      <rPr>
        <sz val="10"/>
        <rFont val="Century"/>
        <family val="1"/>
      </rPr>
      <t>1999</t>
    </r>
    <r>
      <rPr>
        <sz val="10"/>
        <rFont val="ＭＳ Ｐ明朝"/>
        <family val="1"/>
      </rPr>
      <t>年</t>
    </r>
    <r>
      <rPr>
        <sz val="10"/>
        <rFont val="Century"/>
        <family val="1"/>
      </rPr>
      <t>6</t>
    </r>
    <r>
      <rPr>
        <sz val="10"/>
        <rFont val="ＭＳ Ｐ明朝"/>
        <family val="1"/>
      </rPr>
      <t>月</t>
    </r>
  </si>
  <si>
    <r>
      <rPr>
        <sz val="10"/>
        <rFont val="ＭＳ Ｐ明朝"/>
        <family val="1"/>
      </rPr>
      <t>（※</t>
    </r>
    <r>
      <rPr>
        <sz val="10"/>
        <rFont val="Century"/>
        <family val="1"/>
      </rPr>
      <t>1</t>
    </r>
    <r>
      <rPr>
        <sz val="10"/>
        <rFont val="ＭＳ Ｐ明朝"/>
        <family val="1"/>
      </rPr>
      <t>）日本貿易研究会編、通商産業省通商局監修『戦後日本の貿易</t>
    </r>
    <r>
      <rPr>
        <sz val="10"/>
        <rFont val="Century"/>
        <family val="1"/>
      </rPr>
      <t>20</t>
    </r>
    <r>
      <rPr>
        <sz val="10"/>
        <rFont val="ＭＳ Ｐ明朝"/>
        <family val="1"/>
      </rPr>
      <t>年史』</t>
    </r>
    <r>
      <rPr>
        <sz val="10"/>
        <rFont val="Century"/>
        <family val="1"/>
      </rPr>
      <t>452p</t>
    </r>
    <r>
      <rPr>
        <sz val="10"/>
        <rFont val="ＭＳ Ｐ明朝"/>
        <family val="1"/>
      </rPr>
      <t>、財団法人通商産業調査会、</t>
    </r>
    <r>
      <rPr>
        <sz val="10"/>
        <rFont val="Century"/>
        <family val="1"/>
      </rPr>
      <t>1967</t>
    </r>
    <r>
      <rPr>
        <sz val="10"/>
        <rFont val="ＭＳ Ｐ明朝"/>
        <family val="1"/>
      </rPr>
      <t>年</t>
    </r>
    <r>
      <rPr>
        <sz val="10"/>
        <rFont val="Century"/>
        <family val="1"/>
      </rPr>
      <t>3</t>
    </r>
    <r>
      <rPr>
        <sz val="10"/>
        <rFont val="ＭＳ Ｐ明朝"/>
        <family val="1"/>
      </rPr>
      <t>月</t>
    </r>
  </si>
  <si>
    <r>
      <t>（※2）通商産業省編『通商産業省30年誌』財団法人通商産業調査会、</t>
    </r>
    <r>
      <rPr>
        <sz val="10"/>
        <rFont val="Century"/>
        <family val="1"/>
      </rPr>
      <t>1979</t>
    </r>
    <r>
      <rPr>
        <sz val="10"/>
        <rFont val="ＭＳ Ｐ明朝"/>
        <family val="1"/>
      </rPr>
      <t>年</t>
    </r>
    <r>
      <rPr>
        <sz val="10"/>
        <rFont val="Century"/>
        <family val="1"/>
      </rPr>
      <t>5</t>
    </r>
    <r>
      <rPr>
        <sz val="10"/>
        <rFont val="ＭＳ Ｐ明朝"/>
        <family val="1"/>
      </rPr>
      <t>月</t>
    </r>
  </si>
  <si>
    <t>（注2）各法人の設立根拠法の（年月日）は、公布日</t>
  </si>
  <si>
    <r>
      <t>・商工組合中央金庫法（</t>
    </r>
    <r>
      <rPr>
        <sz val="10"/>
        <rFont val="Century"/>
        <family val="1"/>
      </rPr>
      <t>1936[S11].5.27</t>
    </r>
    <r>
      <rPr>
        <sz val="10"/>
        <rFont val="ＭＳ 明朝"/>
        <family val="1"/>
      </rPr>
      <t>）</t>
    </r>
  </si>
  <si>
    <t>1948</t>
  </si>
  <si>
    <t>1949</t>
  </si>
  <si>
    <t>1952</t>
  </si>
  <si>
    <t>(地方)商工局</t>
  </si>
  <si>
    <t>1968年度の数値は、1969年度版に掲載のものを採用。</t>
  </si>
  <si>
    <t>付表5-2　通商産業省（経済産業省）定員統計</t>
  </si>
  <si>
    <r>
      <rPr>
        <sz val="10"/>
        <color indexed="10"/>
        <rFont val="ＭＳ Ｐ明朝"/>
        <family val="1"/>
      </rPr>
      <t>付表</t>
    </r>
    <r>
      <rPr>
        <sz val="10"/>
        <color indexed="10"/>
        <rFont val="Century"/>
        <family val="1"/>
      </rPr>
      <t xml:space="preserve">5-1 </t>
    </r>
    <r>
      <rPr>
        <sz val="10"/>
        <color indexed="10"/>
        <rFont val="ＭＳ Ｐ明朝"/>
        <family val="1"/>
      </rPr>
      <t>　特殊法人変遷図</t>
    </r>
  </si>
  <si>
    <r>
      <t>・</t>
    </r>
    <r>
      <rPr>
        <sz val="10"/>
        <rFont val="Century"/>
        <family val="1"/>
      </rPr>
      <t>1998[H10].7.1</t>
    </r>
  </si>
  <si>
    <t>（注1）法人名の冒頭の（　）内は以下の名称の略。（特）：特殊法人、（特認）：特別認可法人、(財)：財団法人、(社)：社団法人、（独）：独立行政法人、(株)：株式会社。</t>
  </si>
  <si>
    <t>工業技術院以外の本省付属機関計</t>
  </si>
  <si>
    <t>工業技術院以外の
本省付属機関計</t>
  </si>
  <si>
    <t>産業技術研究所、経済産業局以外の本省付属機関計</t>
  </si>
  <si>
    <t>（注1）工業技術院以外の本省付属機関は、1952[S27]年8月の機構改正時には、工業品検査所、繊維製品検査所、計量教習所3機関。以後の工業技術院を除く本省付属機関の推移は、付表5-3の注参照。</t>
  </si>
  <si>
    <t>（注2）特許庁は、2003年まで付属機関を含む数値（特許庁の付属機関は、1952年は陳列館、1953～1960年は万国工業所有権資料館、1961～2000年は万国工業所有権資料館及び工業所有権研修所、2001～2003年は工業所有権研修所）。2004年以降は付属機関はなくなった。</t>
  </si>
  <si>
    <t>1968年から石炭局は鉱山石炭局の石炭部となった。</t>
  </si>
  <si>
    <t>鉱山保安局は1970年度に廃止され、公害保安局（1970-73）となり、1973年から立地公害局となった。</t>
  </si>
  <si>
    <t>繊維局は1966年4月からは繊維雑貨局と改名。</t>
  </si>
  <si>
    <t>産業政策史研究所『[改訂版]商工省・通商産業省行政機構及び幹部職員の変遷　大正14年-昭和55年』、1981年、及び『通商産業省年報』各年度版、経済産業省資料により作成。</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</si>
</sst>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0;[Red]&quot;¥&quot;\-#,##0.0"/>
    <numFmt numFmtId="178" formatCode="0.0_);[Red]\(0.0\)"/>
    <numFmt numFmtId="179" formatCode="0.00_);[Red]\(0.00\)"/>
    <numFmt numFmtId="180" formatCode="0.000_);[Red]\(0.000\)"/>
    <numFmt numFmtId="181" formatCode="#,##0.0;[Red]\-#,##0.0"/>
    <numFmt numFmtId="182" formatCode="#,##0.000;[Red]\-#,##0.000"/>
    <numFmt numFmtId="183" formatCode="#,##0.000_ ;[Red]\-#,##0.000\ "/>
    <numFmt numFmtId="184" formatCode="0_ ;[Red]\-0\ "/>
    <numFmt numFmtId="185" formatCode="0.000_ ;[Red]\-0.000\ "/>
    <numFmt numFmtId="186" formatCode="#,##0_ "/>
    <numFmt numFmtId="187" formatCode="#,##0_);[Red]\(#,##0\)"/>
    <numFmt numFmtId="188" formatCode="&quot;Yes&quot;;&quot;Yes&quot;;&quot;No&quot;"/>
    <numFmt numFmtId="189" formatCode="&quot;True&quot;;&quot;True&quot;;&quot;False&quot;"/>
    <numFmt numFmtId="190" formatCode="&quot;On&quot;;&quot;On&quot;;&quot;Off&quot;"/>
    <numFmt numFmtId="191" formatCode="[$€-2]\ #,##0.00_);[Red]\([$€-2]\ #,##0.00\)"/>
    <numFmt numFmtId="192" formatCode="yyyy&quot;年&quot;m&quot;月&quot;;@"/>
  </numFmts>
  <fonts count="61">
    <font>
      <sz val="11"/>
      <name val="ＭＳ Ｐゴシック"/>
      <family val="3"/>
    </font>
    <font>
      <sz val="10"/>
      <color indexed="8"/>
      <name val="Century"/>
      <family val="1"/>
    </font>
    <font>
      <sz val="6"/>
      <name val="ＭＳ Ｐゴシック"/>
      <family val="3"/>
    </font>
    <font>
      <sz val="10"/>
      <name val="ＭＳ 明朝"/>
      <family val="1"/>
    </font>
    <font>
      <b/>
      <sz val="10"/>
      <name val="ＭＳ 明朝"/>
      <family val="1"/>
    </font>
    <font>
      <sz val="10"/>
      <name val="ＭＳ Ｐゴシック"/>
      <family val="3"/>
    </font>
    <font>
      <sz val="10"/>
      <name val="Century"/>
      <family val="1"/>
    </font>
    <font>
      <sz val="10"/>
      <name val="ＭＳ Ｐ明朝"/>
      <family val="1"/>
    </font>
    <font>
      <u val="single"/>
      <sz val="11"/>
      <color indexed="12"/>
      <name val="ＭＳ Ｐゴシック"/>
      <family val="3"/>
    </font>
    <font>
      <u val="single"/>
      <sz val="11"/>
      <color indexed="36"/>
      <name val="ＭＳ Ｐゴシック"/>
      <family val="3"/>
    </font>
    <font>
      <b/>
      <sz val="10"/>
      <name val="Century"/>
      <family val="1"/>
    </font>
    <font>
      <strike/>
      <sz val="10"/>
      <name val="ＭＳ Ｐゴシック"/>
      <family val="3"/>
    </font>
    <font>
      <strike/>
      <sz val="10"/>
      <name val="ＭＳ 明朝"/>
      <family val="1"/>
    </font>
    <font>
      <b/>
      <sz val="10"/>
      <name val="ＭＳ Ｐ明朝"/>
      <family val="1"/>
    </font>
    <font>
      <b/>
      <sz val="9"/>
      <name val="ＭＳ Ｐゴシック"/>
      <family val="3"/>
    </font>
    <font>
      <sz val="9"/>
      <name val="ＭＳ Ｐゴシック"/>
      <family val="3"/>
    </font>
    <font>
      <sz val="11"/>
      <name val="Century"/>
      <family val="1"/>
    </font>
    <font>
      <strike/>
      <sz val="11"/>
      <name val="ＭＳ Ｐゴシック"/>
      <family val="3"/>
    </font>
    <font>
      <sz val="10"/>
      <color indexed="10"/>
      <name val="Century"/>
      <family val="1"/>
    </font>
    <font>
      <sz val="10"/>
      <color indexed="10"/>
      <name val="ＭＳ Ｐ明朝"/>
      <family val="1"/>
    </font>
    <font>
      <sz val="9"/>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rgb="FFFF0000"/>
      <name val="Century"/>
      <family val="1"/>
    </font>
    <font>
      <sz val="11"/>
      <color rgb="FF0070C0"/>
      <name val="ＭＳ Ｐゴシック"/>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theme="0" tint="-0.3499799966812134"/>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rgb="FF92D050"/>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5"/>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right/>
      <top/>
      <bottom style="thin"/>
    </border>
    <border>
      <left style="thin"/>
      <right/>
      <top style="thin"/>
      <bottom/>
    </border>
    <border>
      <left style="thin"/>
      <right/>
      <top style="medium"/>
      <bottom/>
    </border>
    <border>
      <left style="thin"/>
      <right/>
      <top/>
      <bottom style="thin"/>
    </border>
    <border>
      <left style="thin"/>
      <right/>
      <top style="thin">
        <color indexed="55"/>
      </top>
      <bottom style="thin">
        <color indexed="55"/>
      </bottom>
    </border>
    <border>
      <left style="thin"/>
      <right/>
      <top style="thin">
        <color indexed="55"/>
      </top>
      <bottom/>
    </border>
    <border>
      <left style="thin"/>
      <right style="thin"/>
      <top>
        <color indexed="63"/>
      </top>
      <bottom/>
    </border>
    <border>
      <left/>
      <right/>
      <top style="thin">
        <color indexed="55"/>
      </top>
      <bottom style="thin">
        <color indexed="55"/>
      </bottom>
    </border>
    <border>
      <left/>
      <right style="thin"/>
      <top/>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297">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3" fillId="33" borderId="10" xfId="0" applyFont="1" applyFill="1" applyBorder="1" applyAlignment="1">
      <alignment vertical="center"/>
    </xf>
    <xf numFmtId="0" fontId="0" fillId="0" borderId="0" xfId="0" applyBorder="1" applyAlignment="1">
      <alignment vertical="center"/>
    </xf>
    <xf numFmtId="0" fontId="1" fillId="0" borderId="0" xfId="0" applyFont="1" applyBorder="1" applyAlignment="1">
      <alignment vertical="center" textRotation="255"/>
    </xf>
    <xf numFmtId="187" fontId="5" fillId="0" borderId="0" xfId="0" applyNumberFormat="1" applyFont="1" applyAlignment="1">
      <alignment horizontal="right" vertical="center"/>
    </xf>
    <xf numFmtId="38" fontId="6" fillId="0" borderId="0" xfId="49" applyFont="1" applyAlignment="1">
      <alignment horizontal="center" vertical="center"/>
    </xf>
    <xf numFmtId="176" fontId="6" fillId="0" borderId="0" xfId="49" applyNumberFormat="1" applyFont="1" applyAlignment="1">
      <alignment horizontal="center" vertical="center"/>
    </xf>
    <xf numFmtId="176" fontId="6" fillId="0" borderId="0" xfId="49" applyNumberFormat="1" applyFont="1" applyAlignment="1" quotePrefix="1">
      <alignment horizontal="center" vertical="center"/>
    </xf>
    <xf numFmtId="176" fontId="6" fillId="0" borderId="0" xfId="49"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center" vertical="center"/>
    </xf>
    <xf numFmtId="38" fontId="6" fillId="0" borderId="0" xfId="49" applyFont="1" applyBorder="1" applyAlignment="1">
      <alignment horizontal="center" vertical="center"/>
    </xf>
    <xf numFmtId="38" fontId="5" fillId="0" borderId="0" xfId="49" applyFont="1" applyBorder="1" applyAlignment="1">
      <alignment horizontal="center" vertical="center"/>
    </xf>
    <xf numFmtId="38" fontId="6" fillId="0" borderId="0" xfId="49" applyFont="1" applyFill="1" applyBorder="1" applyAlignment="1">
      <alignment horizontal="right" vertical="center"/>
    </xf>
    <xf numFmtId="38" fontId="6" fillId="0" borderId="0" xfId="49" applyFont="1" applyFill="1" applyBorder="1" applyAlignment="1">
      <alignment horizontal="center" vertical="center"/>
    </xf>
    <xf numFmtId="0" fontId="5" fillId="34" borderId="0" xfId="0" applyFont="1" applyFill="1" applyBorder="1" applyAlignment="1">
      <alignment horizontal="center" vertical="center"/>
    </xf>
    <xf numFmtId="0" fontId="5" fillId="35" borderId="0" xfId="0" applyFont="1" applyFill="1" applyAlignment="1">
      <alignment horizontal="center" vertical="center"/>
    </xf>
    <xf numFmtId="0" fontId="5" fillId="35" borderId="0" xfId="0" applyFont="1" applyFill="1" applyBorder="1" applyAlignment="1">
      <alignment horizontal="center" vertical="center"/>
    </xf>
    <xf numFmtId="38" fontId="5" fillId="35" borderId="0" xfId="49" applyFont="1" applyFill="1" applyBorder="1" applyAlignment="1">
      <alignment horizontal="center" vertical="center"/>
    </xf>
    <xf numFmtId="38" fontId="6" fillId="36" borderId="0" xfId="49" applyFont="1" applyFill="1" applyBorder="1" applyAlignment="1">
      <alignment horizontal="center" vertical="center"/>
    </xf>
    <xf numFmtId="38" fontId="5" fillId="36" borderId="0" xfId="49" applyFont="1" applyFill="1" applyBorder="1" applyAlignment="1">
      <alignment horizontal="center" vertical="center"/>
    </xf>
    <xf numFmtId="0" fontId="5" fillId="34" borderId="0" xfId="0" applyFont="1" applyFill="1" applyAlignment="1">
      <alignment horizontal="center" vertical="center"/>
    </xf>
    <xf numFmtId="38" fontId="6" fillId="36" borderId="0" xfId="49" applyFont="1" applyFill="1" applyBorder="1" applyAlignment="1">
      <alignment horizontal="right" vertical="center"/>
    </xf>
    <xf numFmtId="0" fontId="5" fillId="35" borderId="11" xfId="0" applyFont="1" applyFill="1" applyBorder="1" applyAlignment="1">
      <alignment horizontal="center" vertical="center"/>
    </xf>
    <xf numFmtId="38" fontId="6" fillId="0" borderId="11" xfId="49" applyFont="1" applyBorder="1" applyAlignment="1">
      <alignment horizontal="center" vertical="center"/>
    </xf>
    <xf numFmtId="187" fontId="6" fillId="0" borderId="0" xfId="49" applyNumberFormat="1" applyFont="1" applyAlignment="1">
      <alignment horizontal="right" vertical="center"/>
    </xf>
    <xf numFmtId="0" fontId="5" fillId="0" borderId="0" xfId="0" applyFont="1" applyAlignment="1">
      <alignment vertical="center"/>
    </xf>
    <xf numFmtId="38" fontId="6" fillId="0" borderId="0" xfId="49" applyFont="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187" fontId="5" fillId="0" borderId="0" xfId="0" applyNumberFormat="1" applyFont="1" applyAlignment="1">
      <alignment horizontal="left" vertical="center"/>
    </xf>
    <xf numFmtId="0" fontId="0" fillId="0" borderId="0" xfId="0" applyFill="1" applyAlignment="1">
      <alignment horizontal="right" vertical="center"/>
    </xf>
    <xf numFmtId="38" fontId="6" fillId="0" borderId="0" xfId="49" applyFont="1" applyAlignment="1">
      <alignment horizontal="right" vertical="center"/>
    </xf>
    <xf numFmtId="0" fontId="5" fillId="0" borderId="0" xfId="0" applyFont="1" applyFill="1" applyBorder="1" applyAlignment="1">
      <alignment horizontal="center" vertical="center"/>
    </xf>
    <xf numFmtId="0" fontId="3" fillId="0" borderId="0" xfId="0" applyFont="1" applyAlignment="1">
      <alignment vertical="center"/>
    </xf>
    <xf numFmtId="187" fontId="5" fillId="0" borderId="0" xfId="0" applyNumberFormat="1" applyFont="1" applyFill="1"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38" fontId="6" fillId="0" borderId="0" xfId="49" applyFont="1" applyFill="1" applyAlignment="1">
      <alignment horizontal="center" vertical="center"/>
    </xf>
    <xf numFmtId="187" fontId="6" fillId="0" borderId="0" xfId="0" applyNumberFormat="1" applyFont="1" applyFill="1" applyBorder="1" applyAlignment="1">
      <alignment horizontal="right" vertical="center"/>
    </xf>
    <xf numFmtId="187" fontId="6" fillId="0" borderId="0" xfId="0" applyNumberFormat="1" applyFont="1" applyAlignment="1">
      <alignment horizontal="right" vertical="center"/>
    </xf>
    <xf numFmtId="176" fontId="6" fillId="0" borderId="0" xfId="0" applyNumberFormat="1" applyFont="1" applyAlignment="1" quotePrefix="1">
      <alignment horizontal="center" vertical="center"/>
    </xf>
    <xf numFmtId="176" fontId="6" fillId="0" borderId="0" xfId="0" applyNumberFormat="1" applyFont="1" applyAlignment="1">
      <alignment horizontal="center" vertical="center"/>
    </xf>
    <xf numFmtId="176" fontId="6" fillId="0" borderId="0" xfId="0" applyNumberFormat="1" applyFont="1" applyAlignment="1">
      <alignment horizontal="right" vertical="center"/>
    </xf>
    <xf numFmtId="176" fontId="6" fillId="0" borderId="0" xfId="0" applyNumberFormat="1" applyFont="1" applyAlignment="1">
      <alignment vertical="center"/>
    </xf>
    <xf numFmtId="0" fontId="6" fillId="0" borderId="0" xfId="0" applyFont="1" applyBorder="1" applyAlignment="1">
      <alignment horizontal="center" vertical="center"/>
    </xf>
    <xf numFmtId="0" fontId="6" fillId="0" borderId="0" xfId="0" applyFont="1" applyAlignment="1">
      <alignment horizontal="right" vertical="center"/>
    </xf>
    <xf numFmtId="186" fontId="6" fillId="0" borderId="0" xfId="0" applyNumberFormat="1" applyFont="1" applyBorder="1" applyAlignment="1">
      <alignment horizontal="right" vertical="center"/>
    </xf>
    <xf numFmtId="187" fontId="6" fillId="0" borderId="0" xfId="0" applyNumberFormat="1" applyFont="1" applyBorder="1" applyAlignment="1">
      <alignment horizontal="right" vertical="center"/>
    </xf>
    <xf numFmtId="186" fontId="6" fillId="0" borderId="0" xfId="0" applyNumberFormat="1" applyFont="1" applyAlignment="1">
      <alignment vertical="center"/>
    </xf>
    <xf numFmtId="186" fontId="6" fillId="0" borderId="0" xfId="0" applyNumberFormat="1" applyFont="1" applyAlignment="1">
      <alignment horizontal="right" vertical="center"/>
    </xf>
    <xf numFmtId="186" fontId="6" fillId="35" borderId="0" xfId="0" applyNumberFormat="1" applyFont="1" applyFill="1" applyBorder="1" applyAlignment="1">
      <alignment horizontal="right" vertical="center"/>
    </xf>
    <xf numFmtId="187" fontId="6" fillId="35" borderId="0" xfId="0" applyNumberFormat="1" applyFont="1" applyFill="1" applyAlignment="1">
      <alignment horizontal="right" vertical="center"/>
    </xf>
    <xf numFmtId="186" fontId="6" fillId="0" borderId="0" xfId="0" applyNumberFormat="1" applyFont="1" applyFill="1" applyAlignment="1">
      <alignment horizontal="right" vertical="center"/>
    </xf>
    <xf numFmtId="186" fontId="6" fillId="0" borderId="0" xfId="0" applyNumberFormat="1" applyFont="1" applyFill="1" applyAlignment="1">
      <alignment vertical="center"/>
    </xf>
    <xf numFmtId="186" fontId="6" fillId="0" borderId="0" xfId="0" applyNumberFormat="1" applyFont="1" applyFill="1" applyBorder="1" applyAlignment="1">
      <alignment horizontal="right" vertical="center"/>
    </xf>
    <xf numFmtId="186" fontId="6" fillId="35" borderId="11" xfId="0" applyNumberFormat="1" applyFont="1" applyFill="1" applyBorder="1" applyAlignment="1">
      <alignment horizontal="right" vertical="center"/>
    </xf>
    <xf numFmtId="187" fontId="6" fillId="35" borderId="11" xfId="0" applyNumberFormat="1" applyFont="1" applyFill="1" applyBorder="1" applyAlignment="1">
      <alignment horizontal="right" vertical="center"/>
    </xf>
    <xf numFmtId="186" fontId="6" fillId="0" borderId="11" xfId="0" applyNumberFormat="1" applyFont="1" applyBorder="1" applyAlignment="1">
      <alignment horizontal="right" vertical="center"/>
    </xf>
    <xf numFmtId="186" fontId="6" fillId="0" borderId="11" xfId="0" applyNumberFormat="1"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vertical="center"/>
    </xf>
    <xf numFmtId="0" fontId="6" fillId="0" borderId="11" xfId="0" applyFont="1" applyBorder="1" applyAlignment="1">
      <alignment vertical="center"/>
    </xf>
    <xf numFmtId="0" fontId="6" fillId="0" borderId="0" xfId="0" applyFont="1" applyAlignment="1">
      <alignment horizontal="left" vertical="center"/>
    </xf>
    <xf numFmtId="38" fontId="5" fillId="0" borderId="0" xfId="49" applyFont="1" applyFill="1" applyBorder="1" applyAlignment="1">
      <alignment horizontal="center" vertical="center"/>
    </xf>
    <xf numFmtId="0" fontId="6" fillId="0" borderId="11" xfId="0"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vertical="center" textRotation="255"/>
    </xf>
    <xf numFmtId="0" fontId="6" fillId="0" borderId="11" xfId="0" applyFont="1" applyBorder="1" applyAlignment="1">
      <alignment vertical="center" textRotation="255"/>
    </xf>
    <xf numFmtId="0" fontId="10" fillId="0" borderId="11" xfId="0" applyFont="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horizontal="center" vertical="center"/>
    </xf>
    <xf numFmtId="0" fontId="6" fillId="33" borderId="0" xfId="0" applyFont="1" applyFill="1" applyAlignment="1">
      <alignment vertical="center"/>
    </xf>
    <xf numFmtId="0" fontId="6" fillId="0" borderId="10" xfId="0" applyFont="1" applyBorder="1" applyAlignment="1">
      <alignment vertical="center"/>
    </xf>
    <xf numFmtId="0" fontId="7" fillId="0" borderId="12" xfId="0" applyFont="1" applyBorder="1" applyAlignment="1">
      <alignment vertical="center"/>
    </xf>
    <xf numFmtId="0" fontId="6" fillId="0" borderId="0" xfId="0" applyFont="1" applyFill="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7" fillId="0" borderId="10" xfId="0" applyFont="1" applyBorder="1" applyAlignment="1">
      <alignment vertical="center"/>
    </xf>
    <xf numFmtId="0" fontId="11" fillId="0" borderId="0" xfId="0" applyFont="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vertical="center"/>
    </xf>
    <xf numFmtId="0" fontId="6" fillId="33" borderId="10" xfId="0" applyFont="1" applyFill="1" applyBorder="1" applyAlignment="1">
      <alignment vertical="center"/>
    </xf>
    <xf numFmtId="0" fontId="6" fillId="0" borderId="0" xfId="0" applyFont="1" applyFill="1" applyBorder="1" applyAlignment="1">
      <alignment horizontal="center" vertical="center"/>
    </xf>
    <xf numFmtId="0" fontId="3" fillId="0" borderId="12" xfId="0" applyFont="1" applyBorder="1" applyAlignment="1">
      <alignment vertical="center"/>
    </xf>
    <xf numFmtId="0" fontId="3" fillId="0" borderId="10" xfId="0" applyFont="1" applyBorder="1" applyAlignment="1" applyProtection="1">
      <alignment vertical="center"/>
      <protection locked="0"/>
    </xf>
    <xf numFmtId="0" fontId="6" fillId="0" borderId="0" xfId="0" applyFont="1" applyAlignment="1">
      <alignment vertical="center" wrapText="1"/>
    </xf>
    <xf numFmtId="0" fontId="3" fillId="0" borderId="13" xfId="0" applyFont="1" applyBorder="1" applyAlignment="1">
      <alignment vertical="center"/>
    </xf>
    <xf numFmtId="0" fontId="3" fillId="0" borderId="10" xfId="0" applyFont="1" applyBorder="1" applyAlignment="1">
      <alignment vertical="center"/>
    </xf>
    <xf numFmtId="0" fontId="7" fillId="0" borderId="12" xfId="0" applyFont="1" applyBorder="1" applyAlignment="1" applyProtection="1">
      <alignment vertical="center"/>
      <protection locked="0"/>
    </xf>
    <xf numFmtId="0" fontId="7" fillId="0" borderId="0" xfId="0" applyFont="1" applyBorder="1" applyAlignment="1">
      <alignment vertical="center"/>
    </xf>
    <xf numFmtId="0" fontId="7" fillId="0" borderId="0" xfId="0" applyFont="1" applyAlignment="1">
      <alignment vertical="center"/>
    </xf>
    <xf numFmtId="0" fontId="6" fillId="33" borderId="0" xfId="0" applyFont="1" applyFill="1" applyBorder="1" applyAlignment="1">
      <alignment vertical="center"/>
    </xf>
    <xf numFmtId="0" fontId="6" fillId="0" borderId="12" xfId="0" applyFont="1" applyBorder="1" applyAlignment="1">
      <alignment vertical="center"/>
    </xf>
    <xf numFmtId="0" fontId="4" fillId="0" borderId="10" xfId="0" applyFont="1" applyFill="1" applyBorder="1" applyAlignment="1">
      <alignment vertical="center"/>
    </xf>
    <xf numFmtId="0" fontId="3" fillId="33" borderId="0" xfId="0" applyFont="1" applyFill="1" applyBorder="1" applyAlignment="1">
      <alignment vertical="center"/>
    </xf>
    <xf numFmtId="0" fontId="11" fillId="0" borderId="10" xfId="0" applyFont="1" applyBorder="1" applyAlignment="1">
      <alignment vertical="center"/>
    </xf>
    <xf numFmtId="0" fontId="12" fillId="0" borderId="0" xfId="0" applyFont="1" applyBorder="1" applyAlignment="1">
      <alignment vertical="center"/>
    </xf>
    <xf numFmtId="0" fontId="3" fillId="0" borderId="10" xfId="0" applyFont="1" applyFill="1" applyBorder="1" applyAlignment="1">
      <alignment vertical="center"/>
    </xf>
    <xf numFmtId="0" fontId="6" fillId="37" borderId="0" xfId="0" applyFont="1" applyFill="1" applyAlignment="1">
      <alignment vertical="center"/>
    </xf>
    <xf numFmtId="0" fontId="6" fillId="38" borderId="0" xfId="0" applyFont="1" applyFill="1" applyAlignment="1">
      <alignment vertical="center"/>
    </xf>
    <xf numFmtId="0" fontId="3" fillId="0" borderId="0" xfId="0" applyFont="1" applyBorder="1" applyAlignment="1">
      <alignment vertical="center"/>
    </xf>
    <xf numFmtId="0" fontId="7" fillId="0" borderId="0" xfId="0" applyFont="1" applyAlignment="1">
      <alignment horizontal="center" vertical="center"/>
    </xf>
    <xf numFmtId="0" fontId="3" fillId="0" borderId="0"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0" xfId="0" applyFont="1" applyAlignment="1" applyProtection="1">
      <alignment vertical="center"/>
      <protection locked="0"/>
    </xf>
    <xf numFmtId="57" fontId="7" fillId="0" borderId="10" xfId="0" applyNumberFormat="1" applyFont="1" applyBorder="1" applyAlignment="1">
      <alignment vertical="center"/>
    </xf>
    <xf numFmtId="0" fontId="7" fillId="0" borderId="0" xfId="0" applyFont="1" applyAlignment="1" applyProtection="1">
      <alignment vertical="center" wrapText="1"/>
      <protection locked="0"/>
    </xf>
    <xf numFmtId="0" fontId="3" fillId="0" borderId="0" xfId="0" applyFont="1" applyFill="1" applyBorder="1" applyAlignment="1">
      <alignment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vertical="center"/>
    </xf>
    <xf numFmtId="0" fontId="3" fillId="0" borderId="10" xfId="0" applyFont="1" applyBorder="1" applyAlignment="1" applyProtection="1">
      <alignment vertical="center"/>
      <protection locked="0"/>
    </xf>
    <xf numFmtId="0" fontId="3" fillId="0" borderId="15" xfId="0" applyFont="1" applyFill="1" applyBorder="1" applyAlignment="1">
      <alignment vertical="center"/>
    </xf>
    <xf numFmtId="0" fontId="3" fillId="0" borderId="16" xfId="0" applyFont="1" applyFill="1" applyBorder="1" applyAlignment="1">
      <alignment vertical="center"/>
    </xf>
    <xf numFmtId="0" fontId="7" fillId="0" borderId="0" xfId="0" applyFont="1" applyFill="1" applyBorder="1" applyAlignment="1">
      <alignment horizontal="left" vertical="center"/>
    </xf>
    <xf numFmtId="0" fontId="6" fillId="0" borderId="0" xfId="0" applyFont="1" applyFill="1" applyBorder="1" applyAlignment="1" applyProtection="1">
      <alignment horizontal="center" vertical="center"/>
      <protection locked="0"/>
    </xf>
    <xf numFmtId="0" fontId="3" fillId="0" borderId="17" xfId="0" applyFont="1" applyBorder="1" applyAlignment="1">
      <alignment vertical="center"/>
    </xf>
    <xf numFmtId="0" fontId="57" fillId="0" borderId="0" xfId="0" applyFont="1" applyBorder="1" applyAlignment="1">
      <alignment vertical="center"/>
    </xf>
    <xf numFmtId="0" fontId="6" fillId="0" borderId="18" xfId="0" applyFont="1" applyBorder="1" applyAlignment="1">
      <alignment vertical="center"/>
    </xf>
    <xf numFmtId="0" fontId="11" fillId="0" borderId="0" xfId="0" applyFont="1" applyBorder="1" applyAlignment="1">
      <alignment vertical="center"/>
    </xf>
    <xf numFmtId="0" fontId="6" fillId="0" borderId="19" xfId="0" applyFont="1" applyBorder="1" applyAlignment="1">
      <alignment vertical="center"/>
    </xf>
    <xf numFmtId="0" fontId="6" fillId="0" borderId="0" xfId="0" applyFont="1" applyBorder="1" applyAlignment="1">
      <alignment horizontal="center" vertical="center" textRotation="255"/>
    </xf>
    <xf numFmtId="0" fontId="6" fillId="39" borderId="20" xfId="0" applyFont="1" applyFill="1" applyBorder="1" applyAlignment="1">
      <alignment vertical="center"/>
    </xf>
    <xf numFmtId="0" fontId="6" fillId="39" borderId="21" xfId="0" applyFont="1" applyFill="1" applyBorder="1" applyAlignment="1">
      <alignment vertical="center"/>
    </xf>
    <xf numFmtId="0" fontId="3" fillId="0" borderId="0" xfId="0" applyFont="1" applyFill="1" applyBorder="1" applyAlignment="1">
      <alignment vertical="center"/>
    </xf>
    <xf numFmtId="0" fontId="3" fillId="39" borderId="21" xfId="0" applyFont="1" applyFill="1" applyBorder="1" applyAlignment="1">
      <alignment vertical="center"/>
    </xf>
    <xf numFmtId="0" fontId="6" fillId="39" borderId="0" xfId="0" applyFont="1" applyFill="1" applyAlignment="1">
      <alignment vertical="center"/>
    </xf>
    <xf numFmtId="0" fontId="13" fillId="0" borderId="10" xfId="0" applyFont="1" applyFill="1" applyBorder="1" applyAlignment="1">
      <alignment vertical="center"/>
    </xf>
    <xf numFmtId="0" fontId="13" fillId="0" borderId="0" xfId="0" applyFont="1" applyFill="1" applyBorder="1" applyAlignment="1">
      <alignment vertical="center"/>
    </xf>
    <xf numFmtId="0" fontId="7" fillId="0" borderId="22" xfId="0" applyFont="1" applyBorder="1" applyAlignment="1">
      <alignment horizontal="center" vertical="center"/>
    </xf>
    <xf numFmtId="0" fontId="6" fillId="38" borderId="0" xfId="0" applyFont="1" applyFill="1" applyBorder="1" applyAlignment="1">
      <alignment horizontal="center" vertical="center"/>
    </xf>
    <xf numFmtId="0" fontId="6" fillId="0" borderId="21" xfId="0" applyFont="1" applyFill="1" applyBorder="1" applyAlignment="1">
      <alignment vertical="center"/>
    </xf>
    <xf numFmtId="0" fontId="3" fillId="0" borderId="10" xfId="0" applyFont="1" applyBorder="1" applyAlignment="1">
      <alignment horizontal="left" vertical="center"/>
    </xf>
    <xf numFmtId="0" fontId="6" fillId="38" borderId="0" xfId="0" applyFont="1" applyFill="1" applyBorder="1" applyAlignment="1">
      <alignment vertical="center"/>
    </xf>
    <xf numFmtId="0" fontId="4" fillId="0" borderId="10" xfId="0" applyFont="1" applyFill="1" applyBorder="1" applyAlignment="1">
      <alignment vertical="center"/>
    </xf>
    <xf numFmtId="0" fontId="6" fillId="0" borderId="20" xfId="0" applyFont="1" applyBorder="1" applyAlignment="1">
      <alignment vertical="center"/>
    </xf>
    <xf numFmtId="0" fontId="7" fillId="0" borderId="1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pplyProtection="1">
      <alignment vertical="center"/>
      <protection locked="0"/>
    </xf>
    <xf numFmtId="0" fontId="6" fillId="40" borderId="23" xfId="0" applyFont="1" applyFill="1" applyBorder="1" applyAlignment="1">
      <alignment horizontal="center" vertical="center"/>
    </xf>
    <xf numFmtId="0" fontId="6" fillId="0" borderId="0" xfId="0" applyFont="1" applyBorder="1" applyAlignment="1" applyProtection="1">
      <alignment vertical="center"/>
      <protection locked="0"/>
    </xf>
    <xf numFmtId="0" fontId="3" fillId="40" borderId="22" xfId="0" applyFont="1" applyFill="1" applyBorder="1" applyAlignment="1">
      <alignment vertical="center"/>
    </xf>
    <xf numFmtId="0" fontId="6" fillId="40" borderId="21" xfId="0" applyFont="1" applyFill="1" applyBorder="1" applyAlignment="1">
      <alignment horizontal="center" vertical="center"/>
    </xf>
    <xf numFmtId="0" fontId="6" fillId="40" borderId="23" xfId="0" applyFont="1" applyFill="1" applyBorder="1" applyAlignment="1">
      <alignment vertical="center"/>
    </xf>
    <xf numFmtId="0" fontId="7" fillId="0" borderId="0" xfId="0" applyFont="1" applyAlignment="1" applyProtection="1">
      <alignment vertical="center"/>
      <protection locked="0"/>
    </xf>
    <xf numFmtId="0" fontId="57" fillId="0" borderId="0" xfId="0" applyFont="1" applyFill="1" applyBorder="1" applyAlignment="1">
      <alignment vertical="center" textRotation="255"/>
    </xf>
    <xf numFmtId="0" fontId="58" fillId="0" borderId="0" xfId="0" applyFont="1" applyAlignment="1">
      <alignment vertical="center"/>
    </xf>
    <xf numFmtId="0" fontId="58" fillId="0" borderId="0" xfId="0" applyFont="1" applyBorder="1" applyAlignment="1">
      <alignment vertical="center"/>
    </xf>
    <xf numFmtId="0" fontId="6" fillId="0" borderId="0" xfId="0" applyFont="1" applyBorder="1" applyAlignment="1">
      <alignment vertical="center" textRotation="255"/>
    </xf>
    <xf numFmtId="0" fontId="7" fillId="0" borderId="0" xfId="0" applyFont="1" applyBorder="1" applyAlignment="1">
      <alignment horizontal="center" vertical="center"/>
    </xf>
    <xf numFmtId="0" fontId="4" fillId="0" borderId="10" xfId="0" applyFont="1" applyFill="1" applyBorder="1" applyAlignment="1">
      <alignment horizontal="left" vertical="center"/>
    </xf>
    <xf numFmtId="0" fontId="0" fillId="0" borderId="0" xfId="0" applyAlignment="1">
      <alignment horizontal="right" vertical="center"/>
    </xf>
    <xf numFmtId="176" fontId="5" fillId="0" borderId="0" xfId="0" applyNumberFormat="1" applyFont="1" applyAlignment="1">
      <alignment horizontal="center" vertical="center"/>
    </xf>
    <xf numFmtId="192" fontId="6" fillId="0" borderId="0" xfId="49" applyNumberFormat="1" applyFont="1" applyAlignment="1" applyProtection="1" quotePrefix="1">
      <alignment horizontal="center" vertical="center"/>
      <protection locked="0"/>
    </xf>
    <xf numFmtId="0" fontId="16" fillId="0" borderId="0" xfId="0" applyFont="1" applyAlignment="1">
      <alignment vertical="center"/>
    </xf>
    <xf numFmtId="186" fontId="6" fillId="41" borderId="0" xfId="0" applyNumberFormat="1" applyFont="1" applyFill="1" applyBorder="1" applyAlignment="1">
      <alignment horizontal="right" vertical="center"/>
    </xf>
    <xf numFmtId="0" fontId="5" fillId="0" borderId="11" xfId="0" applyFont="1" applyBorder="1" applyAlignment="1">
      <alignment horizontal="center" vertical="center"/>
    </xf>
    <xf numFmtId="186" fontId="6" fillId="41" borderId="11" xfId="0" applyNumberFormat="1" applyFont="1" applyFill="1" applyBorder="1" applyAlignment="1">
      <alignment horizontal="right" vertical="center"/>
    </xf>
    <xf numFmtId="186" fontId="5" fillId="0" borderId="0" xfId="0" applyNumberFormat="1" applyFont="1" applyAlignment="1">
      <alignment horizontal="right" vertical="center"/>
    </xf>
    <xf numFmtId="38" fontId="11" fillId="0" borderId="0" xfId="49" applyFont="1" applyAlignment="1" applyProtection="1">
      <alignment horizontal="left" vertical="center"/>
      <protection locked="0"/>
    </xf>
    <xf numFmtId="0" fontId="17" fillId="0" borderId="0" xfId="0" applyFont="1" applyAlignment="1" applyProtection="1">
      <alignment vertical="center"/>
      <protection locked="0"/>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0" fillId="0" borderId="0" xfId="0" applyBorder="1" applyAlignment="1">
      <alignment vertical="center"/>
    </xf>
    <xf numFmtId="186" fontId="6" fillId="0" borderId="0" xfId="0" applyNumberFormat="1" applyFont="1" applyFill="1" applyBorder="1" applyAlignment="1">
      <alignment vertical="center"/>
    </xf>
    <xf numFmtId="0" fontId="6" fillId="0" borderId="0" xfId="0" applyFont="1" applyFill="1" applyBorder="1" applyAlignment="1">
      <alignment horizontal="right" vertical="center"/>
    </xf>
    <xf numFmtId="38" fontId="11" fillId="0" borderId="0" xfId="49" applyFont="1" applyBorder="1" applyAlignment="1" applyProtection="1">
      <alignment horizontal="left" vertical="center"/>
      <protection locked="0"/>
    </xf>
    <xf numFmtId="0" fontId="5" fillId="0" borderId="0" xfId="0" applyFont="1" applyBorder="1" applyAlignment="1">
      <alignment vertical="center"/>
    </xf>
    <xf numFmtId="38" fontId="15" fillId="0" borderId="0" xfId="49" applyFont="1" applyBorder="1" applyAlignment="1">
      <alignment horizontal="center" vertical="center"/>
    </xf>
    <xf numFmtId="38" fontId="15" fillId="0" borderId="0" xfId="49" applyFont="1" applyFill="1" applyBorder="1" applyAlignment="1">
      <alignment horizontal="center" vertical="center"/>
    </xf>
    <xf numFmtId="38" fontId="15" fillId="34" borderId="0" xfId="49" applyFont="1" applyFill="1" applyBorder="1" applyAlignment="1">
      <alignment horizontal="center" vertical="center"/>
    </xf>
    <xf numFmtId="38" fontId="20" fillId="0" borderId="0" xfId="49" applyFont="1" applyBorder="1" applyAlignment="1">
      <alignment horizontal="center" vertical="center"/>
    </xf>
    <xf numFmtId="38" fontId="15" fillId="36" borderId="0" xfId="49" applyFont="1" applyFill="1" applyBorder="1" applyAlignment="1">
      <alignment horizontal="center" vertical="center"/>
    </xf>
    <xf numFmtId="38" fontId="15" fillId="42" borderId="11" xfId="49" applyFont="1" applyFill="1" applyBorder="1" applyAlignment="1">
      <alignment horizontal="center" vertical="center"/>
    </xf>
    <xf numFmtId="38" fontId="11" fillId="0" borderId="0" xfId="49" applyFont="1" applyAlignment="1">
      <alignment horizontal="center" vertical="center"/>
    </xf>
    <xf numFmtId="0" fontId="59" fillId="0" borderId="0" xfId="0" applyFont="1" applyAlignment="1">
      <alignment vertical="center"/>
    </xf>
    <xf numFmtId="38" fontId="11" fillId="0" borderId="0" xfId="49" applyFont="1" applyBorder="1" applyAlignment="1" applyProtection="1">
      <alignment horizontal="right" vertical="center"/>
      <protection locked="0"/>
    </xf>
    <xf numFmtId="38" fontId="6" fillId="0" borderId="0" xfId="49" applyFont="1" applyBorder="1" applyAlignment="1">
      <alignment horizontal="right" vertical="center"/>
    </xf>
    <xf numFmtId="38" fontId="7" fillId="0" borderId="0" xfId="49" applyFont="1" applyBorder="1" applyAlignment="1">
      <alignment horizontal="right" vertical="center"/>
    </xf>
    <xf numFmtId="38" fontId="6" fillId="0" borderId="11" xfId="49" applyFont="1" applyBorder="1" applyAlignment="1">
      <alignment horizontal="right" vertical="center"/>
    </xf>
    <xf numFmtId="38" fontId="6" fillId="35" borderId="0" xfId="49" applyFont="1" applyFill="1" applyBorder="1" applyAlignment="1">
      <alignment horizontal="right" vertical="center"/>
    </xf>
    <xf numFmtId="38" fontId="6" fillId="36" borderId="0" xfId="49" applyFont="1" applyFill="1" applyAlignment="1">
      <alignment horizontal="right" vertical="center"/>
    </xf>
    <xf numFmtId="0" fontId="6" fillId="0" borderId="0" xfId="0" applyFont="1" applyAlignment="1">
      <alignment vertical="center"/>
    </xf>
    <xf numFmtId="186" fontId="6" fillId="0" borderId="0" xfId="0" applyNumberFormat="1" applyFont="1" applyBorder="1" applyAlignment="1">
      <alignment vertical="center"/>
    </xf>
    <xf numFmtId="0" fontId="6" fillId="0" borderId="0" xfId="0" applyFont="1" applyBorder="1" applyAlignment="1">
      <alignment vertical="center"/>
    </xf>
    <xf numFmtId="0" fontId="3" fillId="0" borderId="24" xfId="0" applyFont="1" applyFill="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7" fillId="43" borderId="28" xfId="0" applyFont="1" applyFill="1" applyBorder="1" applyAlignment="1">
      <alignment horizontal="center" vertical="center" textRotation="255"/>
    </xf>
    <xf numFmtId="0" fontId="6" fillId="43" borderId="17" xfId="0" applyFont="1" applyFill="1" applyBorder="1" applyAlignment="1">
      <alignment horizontal="center" vertical="center" textRotation="255"/>
    </xf>
    <xf numFmtId="0" fontId="6" fillId="43" borderId="29" xfId="0" applyFont="1" applyFill="1" applyBorder="1" applyAlignment="1">
      <alignment horizontal="center" vertical="center" textRotation="255"/>
    </xf>
    <xf numFmtId="0" fontId="3" fillId="43" borderId="20" xfId="0" applyFont="1" applyFill="1" applyBorder="1" applyAlignment="1">
      <alignment horizontal="center" vertical="center"/>
    </xf>
    <xf numFmtId="0" fontId="6" fillId="43" borderId="21" xfId="0" applyFont="1" applyFill="1" applyBorder="1" applyAlignment="1">
      <alignment horizontal="center" vertical="center"/>
    </xf>
    <xf numFmtId="0" fontId="6" fillId="43"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3" fillId="0" borderId="30"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3" fillId="43" borderId="20" xfId="0" applyFont="1" applyFill="1" applyBorder="1" applyAlignment="1" applyProtection="1">
      <alignment horizontal="center" vertical="center"/>
      <protection locked="0"/>
    </xf>
    <xf numFmtId="0" fontId="6" fillId="43" borderId="21" xfId="0"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vertical="center"/>
    </xf>
    <xf numFmtId="0" fontId="7" fillId="34" borderId="28" xfId="0" applyFont="1" applyFill="1" applyBorder="1" applyAlignment="1">
      <alignment horizontal="center" vertical="center" textRotation="255"/>
    </xf>
    <xf numFmtId="0" fontId="6" fillId="34" borderId="17" xfId="0" applyFont="1" applyFill="1" applyBorder="1" applyAlignment="1">
      <alignment horizontal="center" vertical="center" textRotation="255"/>
    </xf>
    <xf numFmtId="0" fontId="6" fillId="34" borderId="29" xfId="0" applyFont="1" applyFill="1" applyBorder="1" applyAlignment="1">
      <alignment horizontal="center" vertical="center" textRotation="255"/>
    </xf>
    <xf numFmtId="0" fontId="3"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3" xfId="0" applyFont="1" applyFill="1" applyBorder="1" applyAlignment="1">
      <alignment horizontal="center" vertical="center"/>
    </xf>
    <xf numFmtId="0" fontId="3" fillId="34" borderId="20" xfId="0" applyFont="1" applyFill="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locked="0"/>
    </xf>
    <xf numFmtId="0" fontId="3" fillId="34" borderId="21" xfId="0" applyFont="1" applyFill="1" applyBorder="1" applyAlignment="1">
      <alignment horizontal="center" vertical="center"/>
    </xf>
    <xf numFmtId="0" fontId="57" fillId="0" borderId="23" xfId="0" applyFont="1" applyBorder="1" applyAlignment="1">
      <alignment horizontal="center" vertical="center"/>
    </xf>
    <xf numFmtId="0" fontId="3" fillId="34" borderId="21" xfId="0" applyFont="1" applyFill="1" applyBorder="1" applyAlignment="1" applyProtection="1">
      <alignment horizontal="center" vertical="center"/>
      <protection locked="0"/>
    </xf>
    <xf numFmtId="0" fontId="3" fillId="34" borderId="23" xfId="0" applyFont="1" applyFill="1" applyBorder="1" applyAlignment="1">
      <alignment horizontal="center" vertical="center"/>
    </xf>
    <xf numFmtId="0" fontId="3" fillId="44" borderId="28" xfId="0" applyFont="1" applyFill="1" applyBorder="1" applyAlignment="1">
      <alignment horizontal="center" vertical="center" textRotation="255"/>
    </xf>
    <xf numFmtId="0" fontId="3" fillId="44" borderId="17" xfId="0" applyFont="1" applyFill="1" applyBorder="1" applyAlignment="1">
      <alignment horizontal="center" vertical="center" textRotation="255"/>
    </xf>
    <xf numFmtId="0" fontId="57" fillId="0" borderId="17" xfId="0" applyFont="1" applyBorder="1" applyAlignment="1">
      <alignment vertical="center"/>
    </xf>
    <xf numFmtId="0" fontId="57" fillId="0" borderId="29" xfId="0" applyFont="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13" borderId="20" xfId="0" applyFont="1" applyFill="1" applyBorder="1" applyAlignment="1" applyProtection="1">
      <alignment horizontal="center" vertical="center"/>
      <protection locked="0"/>
    </xf>
    <xf numFmtId="0" fontId="3" fillId="44" borderId="20" xfId="0" applyFont="1" applyFill="1" applyBorder="1" applyAlignment="1" applyProtection="1">
      <alignment horizontal="center" vertical="center"/>
      <protection locked="0"/>
    </xf>
    <xf numFmtId="0" fontId="0" fillId="0" borderId="21" xfId="0" applyBorder="1" applyAlignment="1">
      <alignment vertical="center"/>
    </xf>
    <xf numFmtId="0" fontId="3" fillId="44" borderId="20" xfId="0" applyFont="1" applyFill="1" applyBorder="1" applyAlignment="1">
      <alignment horizontal="center" vertical="center"/>
    </xf>
    <xf numFmtId="0" fontId="6" fillId="44" borderId="23" xfId="0" applyFont="1" applyFill="1" applyBorder="1" applyAlignment="1">
      <alignment horizontal="center" vertical="center"/>
    </xf>
    <xf numFmtId="0" fontId="7" fillId="44" borderId="20"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3" fillId="44" borderId="21" xfId="0" applyFont="1" applyFill="1" applyBorder="1" applyAlignment="1" applyProtection="1">
      <alignment horizontal="center" vertical="center"/>
      <protection locked="0"/>
    </xf>
    <xf numFmtId="0" fontId="6" fillId="44" borderId="21" xfId="0" applyFont="1" applyFill="1" applyBorder="1" applyAlignment="1" applyProtection="1">
      <alignment horizontal="center" vertical="center"/>
      <protection locked="0"/>
    </xf>
    <xf numFmtId="0" fontId="3" fillId="44" borderId="21" xfId="0" applyFont="1" applyFill="1" applyBorder="1" applyAlignment="1">
      <alignment horizontal="center" vertical="center"/>
    </xf>
    <xf numFmtId="0" fontId="6" fillId="44" borderId="21" xfId="0" applyFont="1" applyFill="1" applyBorder="1" applyAlignment="1">
      <alignment horizontal="center" vertical="center"/>
    </xf>
    <xf numFmtId="0" fontId="3" fillId="39" borderId="28" xfId="0" applyFont="1" applyFill="1" applyBorder="1" applyAlignment="1">
      <alignment horizontal="center" vertical="center" textRotation="255"/>
    </xf>
    <xf numFmtId="0" fontId="6" fillId="39" borderId="17" xfId="0" applyFont="1" applyFill="1" applyBorder="1" applyAlignment="1">
      <alignment horizontal="center" vertical="center" textRotation="255"/>
    </xf>
    <xf numFmtId="0" fontId="6" fillId="39" borderId="29" xfId="0" applyFont="1" applyFill="1" applyBorder="1" applyAlignment="1">
      <alignment horizontal="center" vertical="center" textRotation="255"/>
    </xf>
    <xf numFmtId="0" fontId="3" fillId="39" borderId="20"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3" fillId="33" borderId="0" xfId="0" applyFont="1" applyFill="1" applyAlignment="1">
      <alignment horizontal="center" vertical="center"/>
    </xf>
    <xf numFmtId="0" fontId="6" fillId="33" borderId="0" xfId="0" applyFont="1" applyFill="1" applyAlignment="1">
      <alignment horizontal="center" vertical="center"/>
    </xf>
    <xf numFmtId="0" fontId="7" fillId="42" borderId="28" xfId="0" applyFont="1" applyFill="1" applyBorder="1" applyAlignment="1">
      <alignment horizontal="center" vertical="center" textRotation="255"/>
    </xf>
    <xf numFmtId="0" fontId="57" fillId="42" borderId="17" xfId="0" applyFont="1" applyFill="1" applyBorder="1" applyAlignment="1">
      <alignment vertical="center"/>
    </xf>
    <xf numFmtId="0" fontId="57" fillId="42" borderId="29" xfId="0" applyFont="1" applyFill="1" applyBorder="1" applyAlignment="1">
      <alignment vertical="center"/>
    </xf>
    <xf numFmtId="0" fontId="3" fillId="35" borderId="20" xfId="0" applyFont="1" applyFill="1" applyBorder="1" applyAlignment="1" applyProtection="1">
      <alignment horizontal="center" vertical="center"/>
      <protection locked="0"/>
    </xf>
    <xf numFmtId="0" fontId="3" fillId="42" borderId="20" xfId="0" applyFont="1" applyFill="1" applyBorder="1" applyAlignment="1" applyProtection="1">
      <alignment horizontal="center" vertical="center"/>
      <protection locked="0"/>
    </xf>
    <xf numFmtId="0" fontId="6" fillId="35" borderId="21" xfId="0" applyFont="1" applyFill="1" applyBorder="1" applyAlignment="1" applyProtection="1">
      <alignment horizontal="center" vertical="center"/>
      <protection locked="0"/>
    </xf>
    <xf numFmtId="0" fontId="3" fillId="42" borderId="20" xfId="0" applyFont="1" applyFill="1" applyBorder="1" applyAlignment="1">
      <alignment horizontal="center" vertical="center"/>
    </xf>
    <xf numFmtId="0" fontId="6" fillId="42" borderId="21" xfId="0" applyFont="1" applyFill="1" applyBorder="1" applyAlignment="1">
      <alignment horizontal="center" vertical="center"/>
    </xf>
    <xf numFmtId="0" fontId="6" fillId="42" borderId="23" xfId="0" applyFont="1" applyFill="1" applyBorder="1" applyAlignment="1">
      <alignment horizontal="center" vertical="center"/>
    </xf>
    <xf numFmtId="0" fontId="3" fillId="45" borderId="20" xfId="0" applyFont="1" applyFill="1" applyBorder="1" applyAlignment="1" applyProtection="1">
      <alignment horizontal="center" vertical="center"/>
      <protection locked="0"/>
    </xf>
    <xf numFmtId="0" fontId="7" fillId="35" borderId="28" xfId="0" applyFont="1" applyFill="1" applyBorder="1" applyAlignment="1">
      <alignment horizontal="center" vertical="center" textRotation="255"/>
    </xf>
    <xf numFmtId="0" fontId="6" fillId="35" borderId="17" xfId="0" applyFont="1" applyFill="1" applyBorder="1" applyAlignment="1">
      <alignment horizontal="center" vertical="center" textRotation="255"/>
    </xf>
    <xf numFmtId="0" fontId="6" fillId="35" borderId="29" xfId="0" applyFont="1" applyFill="1" applyBorder="1" applyAlignment="1">
      <alignment horizontal="center" vertical="center" textRotation="255"/>
    </xf>
    <xf numFmtId="0" fontId="3" fillId="35" borderId="20" xfId="0" applyFont="1" applyFill="1" applyBorder="1" applyAlignment="1">
      <alignment horizontal="center" vertical="center"/>
    </xf>
    <xf numFmtId="0" fontId="6" fillId="35" borderId="21" xfId="0" applyFont="1" applyFill="1" applyBorder="1" applyAlignment="1">
      <alignment horizontal="center" vertical="center"/>
    </xf>
    <xf numFmtId="0" fontId="6" fillId="35" borderId="23" xfId="0" applyFont="1" applyFill="1" applyBorder="1" applyAlignment="1">
      <alignment horizontal="center" vertical="center"/>
    </xf>
    <xf numFmtId="0" fontId="7" fillId="46" borderId="28" xfId="0" applyFont="1" applyFill="1" applyBorder="1" applyAlignment="1">
      <alignment horizontal="center" vertical="center" textRotation="255" wrapText="1"/>
    </xf>
    <xf numFmtId="0" fontId="6" fillId="46" borderId="17" xfId="0" applyFont="1" applyFill="1" applyBorder="1" applyAlignment="1">
      <alignment horizontal="center" vertical="center" textRotation="255" wrapText="1"/>
    </xf>
    <xf numFmtId="0" fontId="57" fillId="0" borderId="29" xfId="0" applyFont="1" applyBorder="1" applyAlignment="1">
      <alignment vertical="center" textRotation="255" wrapText="1"/>
    </xf>
    <xf numFmtId="0" fontId="3" fillId="46" borderId="20" xfId="0" applyFont="1" applyFill="1" applyBorder="1" applyAlignment="1" applyProtection="1">
      <alignment horizontal="center" vertical="center"/>
      <protection locked="0"/>
    </xf>
    <xf numFmtId="0" fontId="3" fillId="46" borderId="20" xfId="0" applyFont="1" applyFill="1" applyBorder="1" applyAlignment="1">
      <alignment horizontal="center" vertical="center"/>
    </xf>
    <xf numFmtId="0" fontId="3" fillId="46" borderId="21" xfId="0" applyFont="1" applyFill="1" applyBorder="1" applyAlignment="1">
      <alignment horizontal="center" vertical="center"/>
    </xf>
    <xf numFmtId="0" fontId="6" fillId="46" borderId="21" xfId="0" applyFont="1" applyFill="1" applyBorder="1" applyAlignment="1">
      <alignment horizontal="center" vertical="center"/>
    </xf>
    <xf numFmtId="0" fontId="6" fillId="46" borderId="23" xfId="0" applyFont="1" applyFill="1" applyBorder="1" applyAlignment="1">
      <alignment horizontal="center" vertical="center"/>
    </xf>
    <xf numFmtId="0" fontId="7" fillId="40" borderId="28" xfId="0" applyFont="1" applyFill="1" applyBorder="1" applyAlignment="1">
      <alignment vertical="center" textRotation="255"/>
    </xf>
    <xf numFmtId="0" fontId="7" fillId="40" borderId="17" xfId="0" applyFont="1" applyFill="1" applyBorder="1" applyAlignment="1">
      <alignment vertical="center" textRotation="255"/>
    </xf>
    <xf numFmtId="0" fontId="57" fillId="40" borderId="17" xfId="0" applyFont="1" applyFill="1" applyBorder="1" applyAlignment="1">
      <alignment vertical="center" textRotation="255"/>
    </xf>
    <xf numFmtId="0" fontId="57" fillId="40" borderId="29" xfId="0" applyFont="1" applyFill="1" applyBorder="1" applyAlignment="1">
      <alignment vertical="center" textRotation="255"/>
    </xf>
    <xf numFmtId="0" fontId="7" fillId="40" borderId="20" xfId="0" applyFont="1" applyFill="1" applyBorder="1" applyAlignment="1" applyProtection="1">
      <alignment horizontal="center" vertical="center"/>
      <protection locked="0"/>
    </xf>
    <xf numFmtId="0" fontId="7" fillId="45" borderId="28" xfId="0" applyFont="1" applyFill="1" applyBorder="1" applyAlignment="1">
      <alignment horizontal="center" vertical="center" textRotation="255"/>
    </xf>
    <xf numFmtId="0" fontId="6" fillId="45" borderId="17" xfId="0" applyFont="1" applyFill="1" applyBorder="1" applyAlignment="1">
      <alignment horizontal="center" vertical="center" textRotation="255"/>
    </xf>
    <xf numFmtId="0" fontId="6" fillId="45" borderId="29" xfId="0" applyFont="1" applyFill="1" applyBorder="1" applyAlignment="1">
      <alignment horizontal="center" vertical="center" textRotation="255"/>
    </xf>
    <xf numFmtId="0" fontId="3" fillId="45" borderId="20" xfId="0" applyFont="1" applyFill="1" applyBorder="1" applyAlignment="1">
      <alignment horizontal="center" vertical="center"/>
    </xf>
    <xf numFmtId="0" fontId="3" fillId="45" borderId="21" xfId="0" applyFont="1" applyFill="1" applyBorder="1" applyAlignment="1">
      <alignment horizontal="center" vertical="center"/>
    </xf>
    <xf numFmtId="0" fontId="6" fillId="45" borderId="21" xfId="0" applyFont="1" applyFill="1" applyBorder="1" applyAlignment="1">
      <alignment horizontal="center" vertical="center"/>
    </xf>
    <xf numFmtId="0" fontId="6" fillId="45" borderId="23" xfId="0" applyFont="1" applyFill="1" applyBorder="1" applyAlignment="1">
      <alignment horizontal="center" vertical="center"/>
    </xf>
    <xf numFmtId="0" fontId="15" fillId="0" borderId="0" xfId="0" applyFont="1" applyBorder="1" applyAlignment="1" applyProtection="1">
      <alignment horizontal="right" vertical="center" wrapText="1"/>
      <protection locked="0"/>
    </xf>
    <xf numFmtId="0" fontId="39" fillId="0" borderId="0" xfId="0" applyFont="1" applyBorder="1" applyAlignment="1" applyProtection="1">
      <alignment horizontal="center" vertical="center" wrapText="1"/>
      <protection locked="0"/>
    </xf>
    <xf numFmtId="0" fontId="39" fillId="0" borderId="0" xfId="0" applyFont="1" applyBorder="1" applyAlignment="1" applyProtection="1">
      <alignment horizontal="right" vertical="center" wrapText="1"/>
      <protection locked="0"/>
    </xf>
    <xf numFmtId="38" fontId="11" fillId="0" borderId="0" xfId="49" applyFont="1" applyAlignment="1" applyProtection="1">
      <alignment horizontal="right" vertical="center"/>
      <protection locked="0"/>
    </xf>
    <xf numFmtId="0" fontId="0" fillId="0" borderId="0" xfId="0" applyFont="1" applyAlignment="1">
      <alignment horizontal="right" vertical="center"/>
    </xf>
    <xf numFmtId="0" fontId="15" fillId="0" borderId="0" xfId="0" applyFont="1" applyBorder="1" applyAlignment="1">
      <alignment horizontal="right" vertical="center"/>
    </xf>
    <xf numFmtId="0" fontId="15"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133350</xdr:colOff>
      <xdr:row>52</xdr:row>
      <xdr:rowOff>85725</xdr:rowOff>
    </xdr:from>
    <xdr:to>
      <xdr:col>87</xdr:col>
      <xdr:colOff>876300</xdr:colOff>
      <xdr:row>52</xdr:row>
      <xdr:rowOff>114300</xdr:rowOff>
    </xdr:to>
    <xdr:sp>
      <xdr:nvSpPr>
        <xdr:cNvPr id="1" name="直線矢印コネクタ 2"/>
        <xdr:cNvSpPr>
          <a:spLocks/>
        </xdr:cNvSpPr>
      </xdr:nvSpPr>
      <xdr:spPr>
        <a:xfrm>
          <a:off x="75752325" y="9124950"/>
          <a:ext cx="445770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56</xdr:row>
      <xdr:rowOff>85725</xdr:rowOff>
    </xdr:from>
    <xdr:to>
      <xdr:col>94</xdr:col>
      <xdr:colOff>57150</xdr:colOff>
      <xdr:row>56</xdr:row>
      <xdr:rowOff>104775</xdr:rowOff>
    </xdr:to>
    <xdr:sp>
      <xdr:nvSpPr>
        <xdr:cNvPr id="2" name="直線矢印コネクタ 8"/>
        <xdr:cNvSpPr>
          <a:spLocks/>
        </xdr:cNvSpPr>
      </xdr:nvSpPr>
      <xdr:spPr>
        <a:xfrm>
          <a:off x="80362425" y="9810750"/>
          <a:ext cx="485775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171450</xdr:colOff>
      <xdr:row>128</xdr:row>
      <xdr:rowOff>85725</xdr:rowOff>
    </xdr:from>
    <xdr:to>
      <xdr:col>87</xdr:col>
      <xdr:colOff>1009650</xdr:colOff>
      <xdr:row>128</xdr:row>
      <xdr:rowOff>95250</xdr:rowOff>
    </xdr:to>
    <xdr:sp>
      <xdr:nvSpPr>
        <xdr:cNvPr id="3" name="直線矢印コネクタ 10"/>
        <xdr:cNvSpPr>
          <a:spLocks/>
        </xdr:cNvSpPr>
      </xdr:nvSpPr>
      <xdr:spPr>
        <a:xfrm flipV="1">
          <a:off x="78162150" y="22155150"/>
          <a:ext cx="2181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9525</xdr:colOff>
      <xdr:row>139</xdr:row>
      <xdr:rowOff>76200</xdr:rowOff>
    </xdr:from>
    <xdr:to>
      <xdr:col>88</xdr:col>
      <xdr:colOff>0</xdr:colOff>
      <xdr:row>139</xdr:row>
      <xdr:rowOff>85725</xdr:rowOff>
    </xdr:to>
    <xdr:sp>
      <xdr:nvSpPr>
        <xdr:cNvPr id="4" name="直線矢印コネクタ 15"/>
        <xdr:cNvSpPr>
          <a:spLocks/>
        </xdr:cNvSpPr>
      </xdr:nvSpPr>
      <xdr:spPr>
        <a:xfrm flipV="1">
          <a:off x="78181200" y="24031575"/>
          <a:ext cx="21812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180975</xdr:colOff>
      <xdr:row>147</xdr:row>
      <xdr:rowOff>9525</xdr:rowOff>
    </xdr:from>
    <xdr:to>
      <xdr:col>87</xdr:col>
      <xdr:colOff>9525</xdr:colOff>
      <xdr:row>147</xdr:row>
      <xdr:rowOff>19050</xdr:rowOff>
    </xdr:to>
    <xdr:sp>
      <xdr:nvSpPr>
        <xdr:cNvPr id="5" name="直線矢印コネクタ 16"/>
        <xdr:cNvSpPr>
          <a:spLocks/>
        </xdr:cNvSpPr>
      </xdr:nvSpPr>
      <xdr:spPr>
        <a:xfrm flipV="1">
          <a:off x="78171675" y="25336500"/>
          <a:ext cx="11715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144</xdr:row>
      <xdr:rowOff>76200</xdr:rowOff>
    </xdr:from>
    <xdr:to>
      <xdr:col>86</xdr:col>
      <xdr:colOff>19050</xdr:colOff>
      <xdr:row>149</xdr:row>
      <xdr:rowOff>123825</xdr:rowOff>
    </xdr:to>
    <xdr:sp>
      <xdr:nvSpPr>
        <xdr:cNvPr id="6" name="右中かっこ 19"/>
        <xdr:cNvSpPr>
          <a:spLocks/>
        </xdr:cNvSpPr>
      </xdr:nvSpPr>
      <xdr:spPr>
        <a:xfrm>
          <a:off x="78047850" y="24888825"/>
          <a:ext cx="142875" cy="904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9525</xdr:colOff>
      <xdr:row>8</xdr:row>
      <xdr:rowOff>38100</xdr:rowOff>
    </xdr:from>
    <xdr:to>
      <xdr:col>58</xdr:col>
      <xdr:colOff>0</xdr:colOff>
      <xdr:row>8</xdr:row>
      <xdr:rowOff>76200</xdr:rowOff>
    </xdr:to>
    <xdr:sp>
      <xdr:nvSpPr>
        <xdr:cNvPr id="1" name="AutoShape 104"/>
        <xdr:cNvSpPr>
          <a:spLocks/>
        </xdr:cNvSpPr>
      </xdr:nvSpPr>
      <xdr:spPr>
        <a:xfrm flipV="1">
          <a:off x="39366825" y="1419225"/>
          <a:ext cx="762000" cy="38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771525</xdr:colOff>
      <xdr:row>9</xdr:row>
      <xdr:rowOff>0</xdr:rowOff>
    </xdr:from>
    <xdr:to>
      <xdr:col>57</xdr:col>
      <xdr:colOff>619125</xdr:colOff>
      <xdr:row>9</xdr:row>
      <xdr:rowOff>28575</xdr:rowOff>
    </xdr:to>
    <xdr:sp>
      <xdr:nvSpPr>
        <xdr:cNvPr id="2" name="AutoShape 107"/>
        <xdr:cNvSpPr>
          <a:spLocks/>
        </xdr:cNvSpPr>
      </xdr:nvSpPr>
      <xdr:spPr>
        <a:xfrm>
          <a:off x="40128825" y="1552575"/>
          <a:ext cx="0" cy="28575"/>
        </a:xfrm>
        <a:prstGeom prst="curvedConnector3">
          <a:avLst>
            <a:gd name="adj" fmla="val 11537"/>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10</xdr:row>
      <xdr:rowOff>0</xdr:rowOff>
    </xdr:from>
    <xdr:to>
      <xdr:col>57</xdr:col>
      <xdr:colOff>771525</xdr:colOff>
      <xdr:row>11</xdr:row>
      <xdr:rowOff>76200</xdr:rowOff>
    </xdr:to>
    <xdr:sp>
      <xdr:nvSpPr>
        <xdr:cNvPr id="3" name="AutoShape 108"/>
        <xdr:cNvSpPr>
          <a:spLocks/>
        </xdr:cNvSpPr>
      </xdr:nvSpPr>
      <xdr:spPr>
        <a:xfrm flipV="1">
          <a:off x="39395400" y="1724025"/>
          <a:ext cx="733425" cy="247650"/>
        </a:xfrm>
        <a:prstGeom prst="curvedConnector3">
          <a:avLst>
            <a:gd name="adj" fmla="val -43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10</xdr:row>
      <xdr:rowOff>95250</xdr:rowOff>
    </xdr:from>
    <xdr:to>
      <xdr:col>57</xdr:col>
      <xdr:colOff>771525</xdr:colOff>
      <xdr:row>11</xdr:row>
      <xdr:rowOff>76200</xdr:rowOff>
    </xdr:to>
    <xdr:sp>
      <xdr:nvSpPr>
        <xdr:cNvPr id="4" name="AutoShape 109"/>
        <xdr:cNvSpPr>
          <a:spLocks/>
        </xdr:cNvSpPr>
      </xdr:nvSpPr>
      <xdr:spPr>
        <a:xfrm flipV="1">
          <a:off x="39395400" y="1819275"/>
          <a:ext cx="733425" cy="152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11</xdr:row>
      <xdr:rowOff>104775</xdr:rowOff>
    </xdr:from>
    <xdr:to>
      <xdr:col>57</xdr:col>
      <xdr:colOff>771525</xdr:colOff>
      <xdr:row>12</xdr:row>
      <xdr:rowOff>38100</xdr:rowOff>
    </xdr:to>
    <xdr:sp>
      <xdr:nvSpPr>
        <xdr:cNvPr id="5" name="AutoShape 110"/>
        <xdr:cNvSpPr>
          <a:spLocks/>
        </xdr:cNvSpPr>
      </xdr:nvSpPr>
      <xdr:spPr>
        <a:xfrm>
          <a:off x="39404925" y="2000250"/>
          <a:ext cx="723900" cy="104775"/>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xdr:row>
      <xdr:rowOff>95250</xdr:rowOff>
    </xdr:from>
    <xdr:to>
      <xdr:col>57</xdr:col>
      <xdr:colOff>381000</xdr:colOff>
      <xdr:row>12</xdr:row>
      <xdr:rowOff>95250</xdr:rowOff>
    </xdr:to>
    <xdr:sp>
      <xdr:nvSpPr>
        <xdr:cNvPr id="6" name="Line 111"/>
        <xdr:cNvSpPr>
          <a:spLocks/>
        </xdr:cNvSpPr>
      </xdr:nvSpPr>
      <xdr:spPr>
        <a:xfrm>
          <a:off x="39357300" y="2162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390525</xdr:colOff>
      <xdr:row>12</xdr:row>
      <xdr:rowOff>0</xdr:rowOff>
    </xdr:from>
    <xdr:to>
      <xdr:col>57</xdr:col>
      <xdr:colOff>619125</xdr:colOff>
      <xdr:row>12</xdr:row>
      <xdr:rowOff>95250</xdr:rowOff>
    </xdr:to>
    <xdr:sp>
      <xdr:nvSpPr>
        <xdr:cNvPr id="7" name="Line 112"/>
        <xdr:cNvSpPr>
          <a:spLocks/>
        </xdr:cNvSpPr>
      </xdr:nvSpPr>
      <xdr:spPr>
        <a:xfrm flipV="1">
          <a:off x="39747825" y="2066925"/>
          <a:ext cx="22860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390525</xdr:colOff>
      <xdr:row>12</xdr:row>
      <xdr:rowOff>104775</xdr:rowOff>
    </xdr:from>
    <xdr:to>
      <xdr:col>57</xdr:col>
      <xdr:colOff>619125</xdr:colOff>
      <xdr:row>12</xdr:row>
      <xdr:rowOff>133350</xdr:rowOff>
    </xdr:to>
    <xdr:sp>
      <xdr:nvSpPr>
        <xdr:cNvPr id="8" name="AutoShape 114"/>
        <xdr:cNvSpPr>
          <a:spLocks/>
        </xdr:cNvSpPr>
      </xdr:nvSpPr>
      <xdr:spPr>
        <a:xfrm>
          <a:off x="39747825" y="2171700"/>
          <a:ext cx="228600"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11</xdr:row>
      <xdr:rowOff>95250</xdr:rowOff>
    </xdr:from>
    <xdr:to>
      <xdr:col>57</xdr:col>
      <xdr:colOff>771525</xdr:colOff>
      <xdr:row>13</xdr:row>
      <xdr:rowOff>95250</xdr:rowOff>
    </xdr:to>
    <xdr:sp>
      <xdr:nvSpPr>
        <xdr:cNvPr id="9" name="AutoShape 117"/>
        <xdr:cNvSpPr>
          <a:spLocks/>
        </xdr:cNvSpPr>
      </xdr:nvSpPr>
      <xdr:spPr>
        <a:xfrm>
          <a:off x="39404925" y="1990725"/>
          <a:ext cx="723900" cy="342900"/>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619125</xdr:colOff>
      <xdr:row>13</xdr:row>
      <xdr:rowOff>19050</xdr:rowOff>
    </xdr:from>
    <xdr:to>
      <xdr:col>57</xdr:col>
      <xdr:colOff>771525</xdr:colOff>
      <xdr:row>15</xdr:row>
      <xdr:rowOff>66675</xdr:rowOff>
    </xdr:to>
    <xdr:sp>
      <xdr:nvSpPr>
        <xdr:cNvPr id="10" name="AutoShape 118"/>
        <xdr:cNvSpPr>
          <a:spLocks/>
        </xdr:cNvSpPr>
      </xdr:nvSpPr>
      <xdr:spPr>
        <a:xfrm flipV="1">
          <a:off x="39357300" y="2257425"/>
          <a:ext cx="771525" cy="390525"/>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15</xdr:row>
      <xdr:rowOff>76200</xdr:rowOff>
    </xdr:from>
    <xdr:to>
      <xdr:col>58</xdr:col>
      <xdr:colOff>0</xdr:colOff>
      <xdr:row>16</xdr:row>
      <xdr:rowOff>104775</xdr:rowOff>
    </xdr:to>
    <xdr:sp>
      <xdr:nvSpPr>
        <xdr:cNvPr id="11" name="AutoShape 119"/>
        <xdr:cNvSpPr>
          <a:spLocks/>
        </xdr:cNvSpPr>
      </xdr:nvSpPr>
      <xdr:spPr>
        <a:xfrm>
          <a:off x="39376350" y="2657475"/>
          <a:ext cx="752475" cy="200025"/>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16</xdr:row>
      <xdr:rowOff>104775</xdr:rowOff>
    </xdr:from>
    <xdr:to>
      <xdr:col>57</xdr:col>
      <xdr:colOff>619125</xdr:colOff>
      <xdr:row>16</xdr:row>
      <xdr:rowOff>114300</xdr:rowOff>
    </xdr:to>
    <xdr:sp>
      <xdr:nvSpPr>
        <xdr:cNvPr id="12" name="AutoShape 120"/>
        <xdr:cNvSpPr>
          <a:spLocks/>
        </xdr:cNvSpPr>
      </xdr:nvSpPr>
      <xdr:spPr>
        <a:xfrm flipV="1">
          <a:off x="39385875" y="2857500"/>
          <a:ext cx="5905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16</xdr:row>
      <xdr:rowOff>104775</xdr:rowOff>
    </xdr:from>
    <xdr:to>
      <xdr:col>57</xdr:col>
      <xdr:colOff>771525</xdr:colOff>
      <xdr:row>17</xdr:row>
      <xdr:rowOff>104775</xdr:rowOff>
    </xdr:to>
    <xdr:sp>
      <xdr:nvSpPr>
        <xdr:cNvPr id="13" name="AutoShape 121"/>
        <xdr:cNvSpPr>
          <a:spLocks/>
        </xdr:cNvSpPr>
      </xdr:nvSpPr>
      <xdr:spPr>
        <a:xfrm flipV="1">
          <a:off x="39376350" y="2857500"/>
          <a:ext cx="752475" cy="171450"/>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18</xdr:row>
      <xdr:rowOff>123825</xdr:rowOff>
    </xdr:from>
    <xdr:to>
      <xdr:col>57</xdr:col>
      <xdr:colOff>619125</xdr:colOff>
      <xdr:row>18</xdr:row>
      <xdr:rowOff>123825</xdr:rowOff>
    </xdr:to>
    <xdr:sp>
      <xdr:nvSpPr>
        <xdr:cNvPr id="14" name="AutoShape 122"/>
        <xdr:cNvSpPr>
          <a:spLocks/>
        </xdr:cNvSpPr>
      </xdr:nvSpPr>
      <xdr:spPr>
        <a:xfrm>
          <a:off x="39385875" y="3219450"/>
          <a:ext cx="590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16</xdr:row>
      <xdr:rowOff>28575</xdr:rowOff>
    </xdr:from>
    <xdr:to>
      <xdr:col>57</xdr:col>
      <xdr:colOff>657225</xdr:colOff>
      <xdr:row>18</xdr:row>
      <xdr:rowOff>76200</xdr:rowOff>
    </xdr:to>
    <xdr:sp>
      <xdr:nvSpPr>
        <xdr:cNvPr id="15" name="Freeform 123"/>
        <xdr:cNvSpPr>
          <a:spLocks/>
        </xdr:cNvSpPr>
      </xdr:nvSpPr>
      <xdr:spPr>
        <a:xfrm>
          <a:off x="39385875" y="2781300"/>
          <a:ext cx="628650" cy="390525"/>
        </a:xfrm>
        <a:custGeom>
          <a:pathLst>
            <a:path h="102" w="66">
              <a:moveTo>
                <a:pt x="0" y="102"/>
              </a:moveTo>
              <a:cubicBezTo>
                <a:pt x="27" y="59"/>
                <a:pt x="54" y="16"/>
                <a:pt x="6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704850</xdr:colOff>
      <xdr:row>15</xdr:row>
      <xdr:rowOff>104775</xdr:rowOff>
    </xdr:from>
    <xdr:to>
      <xdr:col>57</xdr:col>
      <xdr:colOff>771525</xdr:colOff>
      <xdr:row>16</xdr:row>
      <xdr:rowOff>19050</xdr:rowOff>
    </xdr:to>
    <xdr:sp>
      <xdr:nvSpPr>
        <xdr:cNvPr id="16" name="AutoShape 124"/>
        <xdr:cNvSpPr>
          <a:spLocks/>
        </xdr:cNvSpPr>
      </xdr:nvSpPr>
      <xdr:spPr>
        <a:xfrm flipV="1">
          <a:off x="40062150" y="2686050"/>
          <a:ext cx="66675" cy="85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20</xdr:row>
      <xdr:rowOff>104775</xdr:rowOff>
    </xdr:from>
    <xdr:to>
      <xdr:col>58</xdr:col>
      <xdr:colOff>0</xdr:colOff>
      <xdr:row>20</xdr:row>
      <xdr:rowOff>114300</xdr:rowOff>
    </xdr:to>
    <xdr:sp>
      <xdr:nvSpPr>
        <xdr:cNvPr id="17" name="AutoShape 125"/>
        <xdr:cNvSpPr>
          <a:spLocks/>
        </xdr:cNvSpPr>
      </xdr:nvSpPr>
      <xdr:spPr>
        <a:xfrm>
          <a:off x="39366825" y="3543300"/>
          <a:ext cx="7620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104775</xdr:rowOff>
    </xdr:from>
    <xdr:to>
      <xdr:col>58</xdr:col>
      <xdr:colOff>9525</xdr:colOff>
      <xdr:row>21</xdr:row>
      <xdr:rowOff>104775</xdr:rowOff>
    </xdr:to>
    <xdr:sp>
      <xdr:nvSpPr>
        <xdr:cNvPr id="18" name="AutoShape 126"/>
        <xdr:cNvSpPr>
          <a:spLocks/>
        </xdr:cNvSpPr>
      </xdr:nvSpPr>
      <xdr:spPr>
        <a:xfrm>
          <a:off x="39366825" y="3714750"/>
          <a:ext cx="771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12</xdr:row>
      <xdr:rowOff>123825</xdr:rowOff>
    </xdr:from>
    <xdr:to>
      <xdr:col>58</xdr:col>
      <xdr:colOff>28575</xdr:colOff>
      <xdr:row>13</xdr:row>
      <xdr:rowOff>104775</xdr:rowOff>
    </xdr:to>
    <xdr:sp>
      <xdr:nvSpPr>
        <xdr:cNvPr id="19" name="AutoShape 127"/>
        <xdr:cNvSpPr>
          <a:spLocks/>
        </xdr:cNvSpPr>
      </xdr:nvSpPr>
      <xdr:spPr>
        <a:xfrm flipV="1">
          <a:off x="39385875" y="2190750"/>
          <a:ext cx="771525" cy="152400"/>
        </a:xfrm>
        <a:prstGeom prst="curvedConnector3">
          <a:avLst>
            <a:gd name="adj" fmla="val -37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7</xdr:row>
      <xdr:rowOff>76200</xdr:rowOff>
    </xdr:from>
    <xdr:to>
      <xdr:col>58</xdr:col>
      <xdr:colOff>19050</xdr:colOff>
      <xdr:row>7</xdr:row>
      <xdr:rowOff>95250</xdr:rowOff>
    </xdr:to>
    <xdr:sp>
      <xdr:nvSpPr>
        <xdr:cNvPr id="20" name="AutoShape 128"/>
        <xdr:cNvSpPr>
          <a:spLocks/>
        </xdr:cNvSpPr>
      </xdr:nvSpPr>
      <xdr:spPr>
        <a:xfrm>
          <a:off x="39366825" y="1285875"/>
          <a:ext cx="78105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66675</xdr:colOff>
      <xdr:row>14</xdr:row>
      <xdr:rowOff>28575</xdr:rowOff>
    </xdr:from>
    <xdr:to>
      <xdr:col>57</xdr:col>
      <xdr:colOff>771525</xdr:colOff>
      <xdr:row>15</xdr:row>
      <xdr:rowOff>66675</xdr:rowOff>
    </xdr:to>
    <xdr:sp>
      <xdr:nvSpPr>
        <xdr:cNvPr id="21" name="AutoShape 129"/>
        <xdr:cNvSpPr>
          <a:spLocks/>
        </xdr:cNvSpPr>
      </xdr:nvSpPr>
      <xdr:spPr>
        <a:xfrm>
          <a:off x="39423975" y="2438400"/>
          <a:ext cx="704850" cy="209550"/>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8</xdr:row>
      <xdr:rowOff>76200</xdr:rowOff>
    </xdr:from>
    <xdr:to>
      <xdr:col>57</xdr:col>
      <xdr:colOff>771525</xdr:colOff>
      <xdr:row>9</xdr:row>
      <xdr:rowOff>104775</xdr:rowOff>
    </xdr:to>
    <xdr:sp>
      <xdr:nvSpPr>
        <xdr:cNvPr id="22" name="AutoShape 132"/>
        <xdr:cNvSpPr>
          <a:spLocks/>
        </xdr:cNvSpPr>
      </xdr:nvSpPr>
      <xdr:spPr>
        <a:xfrm>
          <a:off x="39366825" y="1457325"/>
          <a:ext cx="762000" cy="200025"/>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7</xdr:row>
      <xdr:rowOff>38100</xdr:rowOff>
    </xdr:from>
    <xdr:to>
      <xdr:col>57</xdr:col>
      <xdr:colOff>771525</xdr:colOff>
      <xdr:row>10</xdr:row>
      <xdr:rowOff>66675</xdr:rowOff>
    </xdr:to>
    <xdr:sp>
      <xdr:nvSpPr>
        <xdr:cNvPr id="23" name="AutoShape 133"/>
        <xdr:cNvSpPr>
          <a:spLocks/>
        </xdr:cNvSpPr>
      </xdr:nvSpPr>
      <xdr:spPr>
        <a:xfrm>
          <a:off x="39385875" y="1247775"/>
          <a:ext cx="742950"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22</xdr:row>
      <xdr:rowOff>104775</xdr:rowOff>
    </xdr:from>
    <xdr:to>
      <xdr:col>57</xdr:col>
      <xdr:colOff>752475</xdr:colOff>
      <xdr:row>22</xdr:row>
      <xdr:rowOff>104775</xdr:rowOff>
    </xdr:to>
    <xdr:sp>
      <xdr:nvSpPr>
        <xdr:cNvPr id="24" name="AutoShape 134"/>
        <xdr:cNvSpPr>
          <a:spLocks/>
        </xdr:cNvSpPr>
      </xdr:nvSpPr>
      <xdr:spPr>
        <a:xfrm flipV="1">
          <a:off x="39376350" y="3886200"/>
          <a:ext cx="733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8</xdr:row>
      <xdr:rowOff>38100</xdr:rowOff>
    </xdr:from>
    <xdr:to>
      <xdr:col>58</xdr:col>
      <xdr:colOff>0</xdr:colOff>
      <xdr:row>8</xdr:row>
      <xdr:rowOff>76200</xdr:rowOff>
    </xdr:to>
    <xdr:sp>
      <xdr:nvSpPr>
        <xdr:cNvPr id="25" name="AutoShape 104"/>
        <xdr:cNvSpPr>
          <a:spLocks/>
        </xdr:cNvSpPr>
      </xdr:nvSpPr>
      <xdr:spPr>
        <a:xfrm flipV="1">
          <a:off x="39366825" y="1419225"/>
          <a:ext cx="762000" cy="38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9</xdr:row>
      <xdr:rowOff>0</xdr:rowOff>
    </xdr:from>
    <xdr:to>
      <xdr:col>58</xdr:col>
      <xdr:colOff>0</xdr:colOff>
      <xdr:row>9</xdr:row>
      <xdr:rowOff>123825</xdr:rowOff>
    </xdr:to>
    <xdr:sp>
      <xdr:nvSpPr>
        <xdr:cNvPr id="26" name="Freeform 105"/>
        <xdr:cNvSpPr>
          <a:spLocks/>
        </xdr:cNvSpPr>
      </xdr:nvSpPr>
      <xdr:spPr>
        <a:xfrm>
          <a:off x="39366825" y="1552575"/>
          <a:ext cx="762000" cy="123825"/>
        </a:xfrm>
        <a:custGeom>
          <a:pathLst>
            <a:path h="43" w="78">
              <a:moveTo>
                <a:pt x="0" y="43"/>
              </a:moveTo>
              <a:cubicBezTo>
                <a:pt x="13" y="29"/>
                <a:pt x="26" y="15"/>
                <a:pt x="38" y="8"/>
              </a:cubicBezTo>
              <a:cubicBezTo>
                <a:pt x="50" y="1"/>
                <a:pt x="62" y="2"/>
                <a:pt x="69" y="1"/>
              </a:cubicBezTo>
              <a:cubicBezTo>
                <a:pt x="76" y="0"/>
                <a:pt x="78" y="2"/>
                <a:pt x="78" y="2"/>
              </a:cubicBezTo>
              <a:cubicBezTo>
                <a:pt x="78" y="2"/>
                <a:pt x="70" y="2"/>
                <a:pt x="68" y="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10</xdr:row>
      <xdr:rowOff>0</xdr:rowOff>
    </xdr:from>
    <xdr:to>
      <xdr:col>57</xdr:col>
      <xdr:colOff>771525</xdr:colOff>
      <xdr:row>11</xdr:row>
      <xdr:rowOff>76200</xdr:rowOff>
    </xdr:to>
    <xdr:sp>
      <xdr:nvSpPr>
        <xdr:cNvPr id="27" name="AutoShape 108"/>
        <xdr:cNvSpPr>
          <a:spLocks/>
        </xdr:cNvSpPr>
      </xdr:nvSpPr>
      <xdr:spPr>
        <a:xfrm flipV="1">
          <a:off x="39395400" y="1724025"/>
          <a:ext cx="733425" cy="247650"/>
        </a:xfrm>
        <a:prstGeom prst="curvedConnector3">
          <a:avLst>
            <a:gd name="adj" fmla="val -435"/>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11</xdr:row>
      <xdr:rowOff>104775</xdr:rowOff>
    </xdr:from>
    <xdr:to>
      <xdr:col>57</xdr:col>
      <xdr:colOff>771525</xdr:colOff>
      <xdr:row>12</xdr:row>
      <xdr:rowOff>38100</xdr:rowOff>
    </xdr:to>
    <xdr:sp>
      <xdr:nvSpPr>
        <xdr:cNvPr id="28" name="AutoShape 110"/>
        <xdr:cNvSpPr>
          <a:spLocks/>
        </xdr:cNvSpPr>
      </xdr:nvSpPr>
      <xdr:spPr>
        <a:xfrm>
          <a:off x="39404925" y="2000250"/>
          <a:ext cx="723900" cy="104775"/>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12</xdr:row>
      <xdr:rowOff>95250</xdr:rowOff>
    </xdr:from>
    <xdr:to>
      <xdr:col>57</xdr:col>
      <xdr:colOff>381000</xdr:colOff>
      <xdr:row>12</xdr:row>
      <xdr:rowOff>95250</xdr:rowOff>
    </xdr:to>
    <xdr:sp>
      <xdr:nvSpPr>
        <xdr:cNvPr id="29" name="Line 111"/>
        <xdr:cNvSpPr>
          <a:spLocks/>
        </xdr:cNvSpPr>
      </xdr:nvSpPr>
      <xdr:spPr>
        <a:xfrm>
          <a:off x="39357300" y="21621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390525</xdr:colOff>
      <xdr:row>11</xdr:row>
      <xdr:rowOff>104775</xdr:rowOff>
    </xdr:from>
    <xdr:to>
      <xdr:col>57</xdr:col>
      <xdr:colOff>742950</xdr:colOff>
      <xdr:row>12</xdr:row>
      <xdr:rowOff>95250</xdr:rowOff>
    </xdr:to>
    <xdr:sp>
      <xdr:nvSpPr>
        <xdr:cNvPr id="30" name="Line 112"/>
        <xdr:cNvSpPr>
          <a:spLocks/>
        </xdr:cNvSpPr>
      </xdr:nvSpPr>
      <xdr:spPr>
        <a:xfrm flipV="1">
          <a:off x="39747825" y="2000250"/>
          <a:ext cx="3524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390525</xdr:colOff>
      <xdr:row>12</xdr:row>
      <xdr:rowOff>104775</xdr:rowOff>
    </xdr:from>
    <xdr:to>
      <xdr:col>57</xdr:col>
      <xdr:colOff>619125</xdr:colOff>
      <xdr:row>12</xdr:row>
      <xdr:rowOff>133350</xdr:rowOff>
    </xdr:to>
    <xdr:sp>
      <xdr:nvSpPr>
        <xdr:cNvPr id="31" name="AutoShape 114"/>
        <xdr:cNvSpPr>
          <a:spLocks/>
        </xdr:cNvSpPr>
      </xdr:nvSpPr>
      <xdr:spPr>
        <a:xfrm>
          <a:off x="39747825" y="2171700"/>
          <a:ext cx="228600" cy="28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11</xdr:row>
      <xdr:rowOff>95250</xdr:rowOff>
    </xdr:from>
    <xdr:to>
      <xdr:col>57</xdr:col>
      <xdr:colOff>771525</xdr:colOff>
      <xdr:row>13</xdr:row>
      <xdr:rowOff>95250</xdr:rowOff>
    </xdr:to>
    <xdr:sp>
      <xdr:nvSpPr>
        <xdr:cNvPr id="32" name="AutoShape 117"/>
        <xdr:cNvSpPr>
          <a:spLocks/>
        </xdr:cNvSpPr>
      </xdr:nvSpPr>
      <xdr:spPr>
        <a:xfrm>
          <a:off x="39404925" y="1990725"/>
          <a:ext cx="723900" cy="342900"/>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619125</xdr:colOff>
      <xdr:row>13</xdr:row>
      <xdr:rowOff>19050</xdr:rowOff>
    </xdr:from>
    <xdr:to>
      <xdr:col>57</xdr:col>
      <xdr:colOff>771525</xdr:colOff>
      <xdr:row>15</xdr:row>
      <xdr:rowOff>66675</xdr:rowOff>
    </xdr:to>
    <xdr:sp>
      <xdr:nvSpPr>
        <xdr:cNvPr id="33" name="AutoShape 118"/>
        <xdr:cNvSpPr>
          <a:spLocks/>
        </xdr:cNvSpPr>
      </xdr:nvSpPr>
      <xdr:spPr>
        <a:xfrm flipV="1">
          <a:off x="39357300" y="2257425"/>
          <a:ext cx="771525" cy="390525"/>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15</xdr:row>
      <xdr:rowOff>76200</xdr:rowOff>
    </xdr:from>
    <xdr:to>
      <xdr:col>58</xdr:col>
      <xdr:colOff>0</xdr:colOff>
      <xdr:row>16</xdr:row>
      <xdr:rowOff>104775</xdr:rowOff>
    </xdr:to>
    <xdr:sp>
      <xdr:nvSpPr>
        <xdr:cNvPr id="34" name="AutoShape 119"/>
        <xdr:cNvSpPr>
          <a:spLocks/>
        </xdr:cNvSpPr>
      </xdr:nvSpPr>
      <xdr:spPr>
        <a:xfrm>
          <a:off x="39376350" y="2657475"/>
          <a:ext cx="752475" cy="200025"/>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16</xdr:row>
      <xdr:rowOff>104775</xdr:rowOff>
    </xdr:from>
    <xdr:to>
      <xdr:col>57</xdr:col>
      <xdr:colOff>666750</xdr:colOff>
      <xdr:row>16</xdr:row>
      <xdr:rowOff>114300</xdr:rowOff>
    </xdr:to>
    <xdr:sp>
      <xdr:nvSpPr>
        <xdr:cNvPr id="35" name="AutoShape 120"/>
        <xdr:cNvSpPr>
          <a:spLocks/>
        </xdr:cNvSpPr>
      </xdr:nvSpPr>
      <xdr:spPr>
        <a:xfrm flipV="1">
          <a:off x="39385875" y="2857500"/>
          <a:ext cx="6381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16</xdr:row>
      <xdr:rowOff>104775</xdr:rowOff>
    </xdr:from>
    <xdr:to>
      <xdr:col>57</xdr:col>
      <xdr:colOff>771525</xdr:colOff>
      <xdr:row>17</xdr:row>
      <xdr:rowOff>104775</xdr:rowOff>
    </xdr:to>
    <xdr:sp>
      <xdr:nvSpPr>
        <xdr:cNvPr id="36" name="AutoShape 121"/>
        <xdr:cNvSpPr>
          <a:spLocks/>
        </xdr:cNvSpPr>
      </xdr:nvSpPr>
      <xdr:spPr>
        <a:xfrm flipV="1">
          <a:off x="39376350" y="2857500"/>
          <a:ext cx="752475" cy="171450"/>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15</xdr:row>
      <xdr:rowOff>133350</xdr:rowOff>
    </xdr:from>
    <xdr:to>
      <xdr:col>57</xdr:col>
      <xdr:colOff>762000</xdr:colOff>
      <xdr:row>18</xdr:row>
      <xdr:rowOff>76200</xdr:rowOff>
    </xdr:to>
    <xdr:sp>
      <xdr:nvSpPr>
        <xdr:cNvPr id="37" name="Freeform 123"/>
        <xdr:cNvSpPr>
          <a:spLocks/>
        </xdr:cNvSpPr>
      </xdr:nvSpPr>
      <xdr:spPr>
        <a:xfrm>
          <a:off x="39385875" y="2714625"/>
          <a:ext cx="733425" cy="457200"/>
        </a:xfrm>
        <a:custGeom>
          <a:pathLst>
            <a:path h="102" w="66">
              <a:moveTo>
                <a:pt x="0" y="102"/>
              </a:moveTo>
              <a:cubicBezTo>
                <a:pt x="27" y="59"/>
                <a:pt x="54" y="16"/>
                <a:pt x="6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21</xdr:row>
      <xdr:rowOff>104775</xdr:rowOff>
    </xdr:from>
    <xdr:to>
      <xdr:col>58</xdr:col>
      <xdr:colOff>9525</xdr:colOff>
      <xdr:row>21</xdr:row>
      <xdr:rowOff>104775</xdr:rowOff>
    </xdr:to>
    <xdr:sp>
      <xdr:nvSpPr>
        <xdr:cNvPr id="38" name="AutoShape 126"/>
        <xdr:cNvSpPr>
          <a:spLocks/>
        </xdr:cNvSpPr>
      </xdr:nvSpPr>
      <xdr:spPr>
        <a:xfrm>
          <a:off x="39366825" y="3714750"/>
          <a:ext cx="7715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12</xdr:row>
      <xdr:rowOff>123825</xdr:rowOff>
    </xdr:from>
    <xdr:to>
      <xdr:col>58</xdr:col>
      <xdr:colOff>28575</xdr:colOff>
      <xdr:row>13</xdr:row>
      <xdr:rowOff>104775</xdr:rowOff>
    </xdr:to>
    <xdr:sp>
      <xdr:nvSpPr>
        <xdr:cNvPr id="39" name="AutoShape 127"/>
        <xdr:cNvSpPr>
          <a:spLocks/>
        </xdr:cNvSpPr>
      </xdr:nvSpPr>
      <xdr:spPr>
        <a:xfrm flipV="1">
          <a:off x="39385875" y="2190750"/>
          <a:ext cx="771525" cy="152400"/>
        </a:xfrm>
        <a:prstGeom prst="curvedConnector3">
          <a:avLst>
            <a:gd name="adj" fmla="val -374"/>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66675</xdr:colOff>
      <xdr:row>14</xdr:row>
      <xdr:rowOff>28575</xdr:rowOff>
    </xdr:from>
    <xdr:to>
      <xdr:col>57</xdr:col>
      <xdr:colOff>771525</xdr:colOff>
      <xdr:row>15</xdr:row>
      <xdr:rowOff>66675</xdr:rowOff>
    </xdr:to>
    <xdr:sp>
      <xdr:nvSpPr>
        <xdr:cNvPr id="40" name="AutoShape 129"/>
        <xdr:cNvSpPr>
          <a:spLocks/>
        </xdr:cNvSpPr>
      </xdr:nvSpPr>
      <xdr:spPr>
        <a:xfrm>
          <a:off x="39423975" y="2438400"/>
          <a:ext cx="704850" cy="209550"/>
        </a:xfrm>
        <a:prstGeom prst="curvedConnector3">
          <a:avLst>
            <a:gd name="adj" fmla="val 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9525</xdr:colOff>
      <xdr:row>8</xdr:row>
      <xdr:rowOff>76200</xdr:rowOff>
    </xdr:from>
    <xdr:to>
      <xdr:col>57</xdr:col>
      <xdr:colOff>771525</xdr:colOff>
      <xdr:row>9</xdr:row>
      <xdr:rowOff>104775</xdr:rowOff>
    </xdr:to>
    <xdr:sp>
      <xdr:nvSpPr>
        <xdr:cNvPr id="41" name="AutoShape 132"/>
        <xdr:cNvSpPr>
          <a:spLocks/>
        </xdr:cNvSpPr>
      </xdr:nvSpPr>
      <xdr:spPr>
        <a:xfrm>
          <a:off x="39366825" y="1457325"/>
          <a:ext cx="762000" cy="200025"/>
        </a:xfrm>
        <a:prstGeom prst="curvedConnector3">
          <a:avLst>
            <a:gd name="adj" fmla="val -4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22</xdr:row>
      <xdr:rowOff>95250</xdr:rowOff>
    </xdr:from>
    <xdr:to>
      <xdr:col>1</xdr:col>
      <xdr:colOff>676275</xdr:colOff>
      <xdr:row>22</xdr:row>
      <xdr:rowOff>104775</xdr:rowOff>
    </xdr:to>
    <xdr:sp>
      <xdr:nvSpPr>
        <xdr:cNvPr id="42" name="AutoShape 171"/>
        <xdr:cNvSpPr>
          <a:spLocks/>
        </xdr:cNvSpPr>
      </xdr:nvSpPr>
      <xdr:spPr>
        <a:xfrm>
          <a:off x="923925" y="38766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23</xdr:row>
      <xdr:rowOff>76200</xdr:rowOff>
    </xdr:from>
    <xdr:to>
      <xdr:col>2</xdr:col>
      <xdr:colOff>0</xdr:colOff>
      <xdr:row>23</xdr:row>
      <xdr:rowOff>85725</xdr:rowOff>
    </xdr:to>
    <xdr:sp>
      <xdr:nvSpPr>
        <xdr:cNvPr id="43" name="AutoShape 172"/>
        <xdr:cNvSpPr>
          <a:spLocks/>
        </xdr:cNvSpPr>
      </xdr:nvSpPr>
      <xdr:spPr>
        <a:xfrm>
          <a:off x="933450" y="40290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1066800</xdr:colOff>
      <xdr:row>8</xdr:row>
      <xdr:rowOff>142875</xdr:rowOff>
    </xdr:from>
    <xdr:to>
      <xdr:col>4</xdr:col>
      <xdr:colOff>47625</xdr:colOff>
      <xdr:row>9</xdr:row>
      <xdr:rowOff>152400</xdr:rowOff>
    </xdr:to>
    <xdr:sp>
      <xdr:nvSpPr>
        <xdr:cNvPr id="44" name="AutoShape 150"/>
        <xdr:cNvSpPr>
          <a:spLocks/>
        </xdr:cNvSpPr>
      </xdr:nvSpPr>
      <xdr:spPr>
        <a:xfrm flipV="1">
          <a:off x="2647950" y="1524000"/>
          <a:ext cx="75247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123825</xdr:rowOff>
    </xdr:from>
    <xdr:to>
      <xdr:col>3</xdr:col>
      <xdr:colOff>666750</xdr:colOff>
      <xdr:row>16</xdr:row>
      <xdr:rowOff>114300</xdr:rowOff>
    </xdr:to>
    <xdr:sp>
      <xdr:nvSpPr>
        <xdr:cNvPr id="45" name="AutoShape 155"/>
        <xdr:cNvSpPr>
          <a:spLocks/>
        </xdr:cNvSpPr>
      </xdr:nvSpPr>
      <xdr:spPr>
        <a:xfrm flipV="1">
          <a:off x="2667000" y="2705100"/>
          <a:ext cx="66675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14</xdr:row>
      <xdr:rowOff>38100</xdr:rowOff>
    </xdr:from>
    <xdr:to>
      <xdr:col>4</xdr:col>
      <xdr:colOff>38100</xdr:colOff>
      <xdr:row>19</xdr:row>
      <xdr:rowOff>142875</xdr:rowOff>
    </xdr:to>
    <xdr:sp>
      <xdr:nvSpPr>
        <xdr:cNvPr id="46" name="AutoShape 162"/>
        <xdr:cNvSpPr>
          <a:spLocks/>
        </xdr:cNvSpPr>
      </xdr:nvSpPr>
      <xdr:spPr>
        <a:xfrm>
          <a:off x="2628900" y="2447925"/>
          <a:ext cx="762000" cy="962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18</xdr:row>
      <xdr:rowOff>133350</xdr:rowOff>
    </xdr:from>
    <xdr:to>
      <xdr:col>4</xdr:col>
      <xdr:colOff>0</xdr:colOff>
      <xdr:row>19</xdr:row>
      <xdr:rowOff>161925</xdr:rowOff>
    </xdr:to>
    <xdr:sp>
      <xdr:nvSpPr>
        <xdr:cNvPr id="47" name="AutoShape 146"/>
        <xdr:cNvSpPr>
          <a:spLocks/>
        </xdr:cNvSpPr>
      </xdr:nvSpPr>
      <xdr:spPr>
        <a:xfrm flipV="1">
          <a:off x="2695575" y="3228975"/>
          <a:ext cx="65722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114300</xdr:rowOff>
    </xdr:from>
    <xdr:to>
      <xdr:col>3</xdr:col>
      <xdr:colOff>647700</xdr:colOff>
      <xdr:row>7</xdr:row>
      <xdr:rowOff>123825</xdr:rowOff>
    </xdr:to>
    <xdr:sp>
      <xdr:nvSpPr>
        <xdr:cNvPr id="48" name="AutoShape 147"/>
        <xdr:cNvSpPr>
          <a:spLocks/>
        </xdr:cNvSpPr>
      </xdr:nvSpPr>
      <xdr:spPr>
        <a:xfrm>
          <a:off x="2667000" y="13239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8</xdr:row>
      <xdr:rowOff>114300</xdr:rowOff>
    </xdr:from>
    <xdr:to>
      <xdr:col>3</xdr:col>
      <xdr:colOff>647700</xdr:colOff>
      <xdr:row>8</xdr:row>
      <xdr:rowOff>123825</xdr:rowOff>
    </xdr:to>
    <xdr:sp>
      <xdr:nvSpPr>
        <xdr:cNvPr id="49" name="AutoShape 149"/>
        <xdr:cNvSpPr>
          <a:spLocks/>
        </xdr:cNvSpPr>
      </xdr:nvSpPr>
      <xdr:spPr>
        <a:xfrm>
          <a:off x="2667000" y="149542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114300</xdr:rowOff>
    </xdr:from>
    <xdr:to>
      <xdr:col>3</xdr:col>
      <xdr:colOff>647700</xdr:colOff>
      <xdr:row>12</xdr:row>
      <xdr:rowOff>123825</xdr:rowOff>
    </xdr:to>
    <xdr:sp>
      <xdr:nvSpPr>
        <xdr:cNvPr id="50" name="AutoShape 152"/>
        <xdr:cNvSpPr>
          <a:spLocks/>
        </xdr:cNvSpPr>
      </xdr:nvSpPr>
      <xdr:spPr>
        <a:xfrm>
          <a:off x="2667000" y="218122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114300</xdr:rowOff>
    </xdr:from>
    <xdr:to>
      <xdr:col>3</xdr:col>
      <xdr:colOff>647700</xdr:colOff>
      <xdr:row>11</xdr:row>
      <xdr:rowOff>123825</xdr:rowOff>
    </xdr:to>
    <xdr:sp>
      <xdr:nvSpPr>
        <xdr:cNvPr id="51" name="AutoShape 153"/>
        <xdr:cNvSpPr>
          <a:spLocks/>
        </xdr:cNvSpPr>
      </xdr:nvSpPr>
      <xdr:spPr>
        <a:xfrm>
          <a:off x="2667000" y="20097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14</xdr:row>
      <xdr:rowOff>114300</xdr:rowOff>
    </xdr:from>
    <xdr:to>
      <xdr:col>4</xdr:col>
      <xdr:colOff>0</xdr:colOff>
      <xdr:row>15</xdr:row>
      <xdr:rowOff>152400</xdr:rowOff>
    </xdr:to>
    <xdr:sp>
      <xdr:nvSpPr>
        <xdr:cNvPr id="52" name="AutoShape 155"/>
        <xdr:cNvSpPr>
          <a:spLocks/>
        </xdr:cNvSpPr>
      </xdr:nvSpPr>
      <xdr:spPr>
        <a:xfrm flipV="1">
          <a:off x="2657475" y="2524125"/>
          <a:ext cx="695325"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16</xdr:row>
      <xdr:rowOff>133350</xdr:rowOff>
    </xdr:from>
    <xdr:to>
      <xdr:col>4</xdr:col>
      <xdr:colOff>9525</xdr:colOff>
      <xdr:row>17</xdr:row>
      <xdr:rowOff>133350</xdr:rowOff>
    </xdr:to>
    <xdr:sp>
      <xdr:nvSpPr>
        <xdr:cNvPr id="53" name="AutoShape 156"/>
        <xdr:cNvSpPr>
          <a:spLocks/>
        </xdr:cNvSpPr>
      </xdr:nvSpPr>
      <xdr:spPr>
        <a:xfrm flipV="1">
          <a:off x="2676525" y="2886075"/>
          <a:ext cx="685800"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142875</xdr:rowOff>
    </xdr:from>
    <xdr:to>
      <xdr:col>4</xdr:col>
      <xdr:colOff>47625</xdr:colOff>
      <xdr:row>18</xdr:row>
      <xdr:rowOff>142875</xdr:rowOff>
    </xdr:to>
    <xdr:sp>
      <xdr:nvSpPr>
        <xdr:cNvPr id="54" name="AutoShape 157"/>
        <xdr:cNvSpPr>
          <a:spLocks/>
        </xdr:cNvSpPr>
      </xdr:nvSpPr>
      <xdr:spPr>
        <a:xfrm flipV="1">
          <a:off x="2667000" y="2724150"/>
          <a:ext cx="733425"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14</xdr:row>
      <xdr:rowOff>95250</xdr:rowOff>
    </xdr:from>
    <xdr:to>
      <xdr:col>3</xdr:col>
      <xdr:colOff>647700</xdr:colOff>
      <xdr:row>14</xdr:row>
      <xdr:rowOff>95250</xdr:rowOff>
    </xdr:to>
    <xdr:sp>
      <xdr:nvSpPr>
        <xdr:cNvPr id="55" name="AutoShape 158"/>
        <xdr:cNvSpPr>
          <a:spLocks/>
        </xdr:cNvSpPr>
      </xdr:nvSpPr>
      <xdr:spPr>
        <a:xfrm>
          <a:off x="2676525" y="2505075"/>
          <a:ext cx="638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21</xdr:row>
      <xdr:rowOff>114300</xdr:rowOff>
    </xdr:from>
    <xdr:to>
      <xdr:col>3</xdr:col>
      <xdr:colOff>647700</xdr:colOff>
      <xdr:row>21</xdr:row>
      <xdr:rowOff>123825</xdr:rowOff>
    </xdr:to>
    <xdr:sp>
      <xdr:nvSpPr>
        <xdr:cNvPr id="56" name="AutoShape 161"/>
        <xdr:cNvSpPr>
          <a:spLocks/>
        </xdr:cNvSpPr>
      </xdr:nvSpPr>
      <xdr:spPr>
        <a:xfrm>
          <a:off x="2667000" y="37242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133350</xdr:rowOff>
    </xdr:from>
    <xdr:to>
      <xdr:col>4</xdr:col>
      <xdr:colOff>19050</xdr:colOff>
      <xdr:row>17</xdr:row>
      <xdr:rowOff>142875</xdr:rowOff>
    </xdr:to>
    <xdr:sp>
      <xdr:nvSpPr>
        <xdr:cNvPr id="57" name="AutoShape 162"/>
        <xdr:cNvSpPr>
          <a:spLocks/>
        </xdr:cNvSpPr>
      </xdr:nvSpPr>
      <xdr:spPr>
        <a:xfrm>
          <a:off x="2667000" y="2371725"/>
          <a:ext cx="704850"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114300</xdr:rowOff>
    </xdr:from>
    <xdr:to>
      <xdr:col>4</xdr:col>
      <xdr:colOff>19050</xdr:colOff>
      <xdr:row>20</xdr:row>
      <xdr:rowOff>133350</xdr:rowOff>
    </xdr:to>
    <xdr:sp>
      <xdr:nvSpPr>
        <xdr:cNvPr id="58" name="AutoShape 163"/>
        <xdr:cNvSpPr>
          <a:spLocks/>
        </xdr:cNvSpPr>
      </xdr:nvSpPr>
      <xdr:spPr>
        <a:xfrm>
          <a:off x="2667000" y="2352675"/>
          <a:ext cx="704850" cy="1219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8</xdr:row>
      <xdr:rowOff>95250</xdr:rowOff>
    </xdr:from>
    <xdr:to>
      <xdr:col>1</xdr:col>
      <xdr:colOff>647700</xdr:colOff>
      <xdr:row>11</xdr:row>
      <xdr:rowOff>95250</xdr:rowOff>
    </xdr:to>
    <xdr:sp>
      <xdr:nvSpPr>
        <xdr:cNvPr id="59" name="AutoShape 188"/>
        <xdr:cNvSpPr>
          <a:spLocks/>
        </xdr:cNvSpPr>
      </xdr:nvSpPr>
      <xdr:spPr>
        <a:xfrm flipV="1">
          <a:off x="914400" y="1476375"/>
          <a:ext cx="628650"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895350</xdr:colOff>
      <xdr:row>15</xdr:row>
      <xdr:rowOff>57150</xdr:rowOff>
    </xdr:from>
    <xdr:to>
      <xdr:col>1</xdr:col>
      <xdr:colOff>638175</xdr:colOff>
      <xdr:row>15</xdr:row>
      <xdr:rowOff>66675</xdr:rowOff>
    </xdr:to>
    <xdr:sp>
      <xdr:nvSpPr>
        <xdr:cNvPr id="60" name="Line 194"/>
        <xdr:cNvSpPr>
          <a:spLocks/>
        </xdr:cNvSpPr>
      </xdr:nvSpPr>
      <xdr:spPr>
        <a:xfrm flipV="1">
          <a:off x="895350" y="2638425"/>
          <a:ext cx="6381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13</xdr:row>
      <xdr:rowOff>57150</xdr:rowOff>
    </xdr:from>
    <xdr:to>
      <xdr:col>1</xdr:col>
      <xdr:colOff>676275</xdr:colOff>
      <xdr:row>13</xdr:row>
      <xdr:rowOff>95250</xdr:rowOff>
    </xdr:to>
    <xdr:sp>
      <xdr:nvSpPr>
        <xdr:cNvPr id="61" name="AutoShape 167"/>
        <xdr:cNvSpPr>
          <a:spLocks/>
        </xdr:cNvSpPr>
      </xdr:nvSpPr>
      <xdr:spPr>
        <a:xfrm flipV="1">
          <a:off x="885825" y="2295525"/>
          <a:ext cx="685800" cy="38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12</xdr:row>
      <xdr:rowOff>76200</xdr:rowOff>
    </xdr:from>
    <xdr:to>
      <xdr:col>1</xdr:col>
      <xdr:colOff>638175</xdr:colOff>
      <xdr:row>12</xdr:row>
      <xdr:rowOff>85725</xdr:rowOff>
    </xdr:to>
    <xdr:sp>
      <xdr:nvSpPr>
        <xdr:cNvPr id="62" name="AutoShape 168"/>
        <xdr:cNvSpPr>
          <a:spLocks/>
        </xdr:cNvSpPr>
      </xdr:nvSpPr>
      <xdr:spPr>
        <a:xfrm>
          <a:off x="885825" y="214312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7</xdr:row>
      <xdr:rowOff>76200</xdr:rowOff>
    </xdr:from>
    <xdr:to>
      <xdr:col>1</xdr:col>
      <xdr:colOff>638175</xdr:colOff>
      <xdr:row>7</xdr:row>
      <xdr:rowOff>85725</xdr:rowOff>
    </xdr:to>
    <xdr:sp>
      <xdr:nvSpPr>
        <xdr:cNvPr id="63" name="AutoShape 169"/>
        <xdr:cNvSpPr>
          <a:spLocks/>
        </xdr:cNvSpPr>
      </xdr:nvSpPr>
      <xdr:spPr>
        <a:xfrm>
          <a:off x="885825" y="12858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21</xdr:row>
      <xdr:rowOff>76200</xdr:rowOff>
    </xdr:from>
    <xdr:to>
      <xdr:col>1</xdr:col>
      <xdr:colOff>638175</xdr:colOff>
      <xdr:row>21</xdr:row>
      <xdr:rowOff>85725</xdr:rowOff>
    </xdr:to>
    <xdr:sp>
      <xdr:nvSpPr>
        <xdr:cNvPr id="64" name="AutoShape 173"/>
        <xdr:cNvSpPr>
          <a:spLocks/>
        </xdr:cNvSpPr>
      </xdr:nvSpPr>
      <xdr:spPr>
        <a:xfrm>
          <a:off x="885825" y="368617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19</xdr:row>
      <xdr:rowOff>95250</xdr:rowOff>
    </xdr:from>
    <xdr:to>
      <xdr:col>1</xdr:col>
      <xdr:colOff>647700</xdr:colOff>
      <xdr:row>20</xdr:row>
      <xdr:rowOff>95250</xdr:rowOff>
    </xdr:to>
    <xdr:sp>
      <xdr:nvSpPr>
        <xdr:cNvPr id="65" name="AutoShape 175"/>
        <xdr:cNvSpPr>
          <a:spLocks/>
        </xdr:cNvSpPr>
      </xdr:nvSpPr>
      <xdr:spPr>
        <a:xfrm flipV="1">
          <a:off x="885825" y="3362325"/>
          <a:ext cx="657225" cy="171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95250</xdr:rowOff>
    </xdr:from>
    <xdr:to>
      <xdr:col>1</xdr:col>
      <xdr:colOff>676275</xdr:colOff>
      <xdr:row>18</xdr:row>
      <xdr:rowOff>95250</xdr:rowOff>
    </xdr:to>
    <xdr:sp>
      <xdr:nvSpPr>
        <xdr:cNvPr id="66" name="AutoShape 177"/>
        <xdr:cNvSpPr>
          <a:spLocks/>
        </xdr:cNvSpPr>
      </xdr:nvSpPr>
      <xdr:spPr>
        <a:xfrm flipV="1">
          <a:off x="914400" y="2847975"/>
          <a:ext cx="657225"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18</xdr:row>
      <xdr:rowOff>66675</xdr:rowOff>
    </xdr:from>
    <xdr:to>
      <xdr:col>1</xdr:col>
      <xdr:colOff>666750</xdr:colOff>
      <xdr:row>19</xdr:row>
      <xdr:rowOff>76200</xdr:rowOff>
    </xdr:to>
    <xdr:sp>
      <xdr:nvSpPr>
        <xdr:cNvPr id="67" name="AutoShape 178"/>
        <xdr:cNvSpPr>
          <a:spLocks/>
        </xdr:cNvSpPr>
      </xdr:nvSpPr>
      <xdr:spPr>
        <a:xfrm flipV="1">
          <a:off x="885825" y="3162300"/>
          <a:ext cx="676275"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15</xdr:row>
      <xdr:rowOff>95250</xdr:rowOff>
    </xdr:from>
    <xdr:to>
      <xdr:col>1</xdr:col>
      <xdr:colOff>676275</xdr:colOff>
      <xdr:row>17</xdr:row>
      <xdr:rowOff>57150</xdr:rowOff>
    </xdr:to>
    <xdr:sp>
      <xdr:nvSpPr>
        <xdr:cNvPr id="68" name="AutoShape 179"/>
        <xdr:cNvSpPr>
          <a:spLocks/>
        </xdr:cNvSpPr>
      </xdr:nvSpPr>
      <xdr:spPr>
        <a:xfrm flipV="1">
          <a:off x="914400" y="2676525"/>
          <a:ext cx="657225" cy="3048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13</xdr:row>
      <xdr:rowOff>76200</xdr:rowOff>
    </xdr:from>
    <xdr:to>
      <xdr:col>2</xdr:col>
      <xdr:colOff>9525</xdr:colOff>
      <xdr:row>14</xdr:row>
      <xdr:rowOff>104775</xdr:rowOff>
    </xdr:to>
    <xdr:sp>
      <xdr:nvSpPr>
        <xdr:cNvPr id="69" name="AutoShape 182"/>
        <xdr:cNvSpPr>
          <a:spLocks/>
        </xdr:cNvSpPr>
      </xdr:nvSpPr>
      <xdr:spPr>
        <a:xfrm flipV="1">
          <a:off x="904875" y="2314575"/>
          <a:ext cx="68580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9</xdr:row>
      <xdr:rowOff>95250</xdr:rowOff>
    </xdr:from>
    <xdr:to>
      <xdr:col>1</xdr:col>
      <xdr:colOff>676275</xdr:colOff>
      <xdr:row>11</xdr:row>
      <xdr:rowOff>95250</xdr:rowOff>
    </xdr:to>
    <xdr:sp>
      <xdr:nvSpPr>
        <xdr:cNvPr id="70" name="AutoShape 183"/>
        <xdr:cNvSpPr>
          <a:spLocks/>
        </xdr:cNvSpPr>
      </xdr:nvSpPr>
      <xdr:spPr>
        <a:xfrm flipV="1">
          <a:off x="885825" y="1647825"/>
          <a:ext cx="685800" cy="342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866775</xdr:colOff>
      <xdr:row>7</xdr:row>
      <xdr:rowOff>95250</xdr:rowOff>
    </xdr:from>
    <xdr:to>
      <xdr:col>1</xdr:col>
      <xdr:colOff>609600</xdr:colOff>
      <xdr:row>9</xdr:row>
      <xdr:rowOff>85725</xdr:rowOff>
    </xdr:to>
    <xdr:sp>
      <xdr:nvSpPr>
        <xdr:cNvPr id="71" name="AutoShape 188"/>
        <xdr:cNvSpPr>
          <a:spLocks/>
        </xdr:cNvSpPr>
      </xdr:nvSpPr>
      <xdr:spPr>
        <a:xfrm flipV="1">
          <a:off x="866775" y="1304925"/>
          <a:ext cx="638175"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8</xdr:row>
      <xdr:rowOff>95250</xdr:rowOff>
    </xdr:from>
    <xdr:to>
      <xdr:col>1</xdr:col>
      <xdr:colOff>628650</xdr:colOff>
      <xdr:row>11</xdr:row>
      <xdr:rowOff>95250</xdr:rowOff>
    </xdr:to>
    <xdr:sp>
      <xdr:nvSpPr>
        <xdr:cNvPr id="72" name="AutoShape 189"/>
        <xdr:cNvSpPr>
          <a:spLocks/>
        </xdr:cNvSpPr>
      </xdr:nvSpPr>
      <xdr:spPr>
        <a:xfrm>
          <a:off x="885825" y="1476375"/>
          <a:ext cx="638175" cy="514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95250</xdr:rowOff>
    </xdr:from>
    <xdr:to>
      <xdr:col>1</xdr:col>
      <xdr:colOff>647700</xdr:colOff>
      <xdr:row>14</xdr:row>
      <xdr:rowOff>85725</xdr:rowOff>
    </xdr:to>
    <xdr:sp>
      <xdr:nvSpPr>
        <xdr:cNvPr id="73" name="AutoShape 190"/>
        <xdr:cNvSpPr>
          <a:spLocks/>
        </xdr:cNvSpPr>
      </xdr:nvSpPr>
      <xdr:spPr>
        <a:xfrm>
          <a:off x="895350" y="2333625"/>
          <a:ext cx="647700" cy="161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142875</xdr:rowOff>
    </xdr:from>
    <xdr:to>
      <xdr:col>1</xdr:col>
      <xdr:colOff>657225</xdr:colOff>
      <xdr:row>20</xdr:row>
      <xdr:rowOff>85725</xdr:rowOff>
    </xdr:to>
    <xdr:sp>
      <xdr:nvSpPr>
        <xdr:cNvPr id="74" name="AutoShape 192"/>
        <xdr:cNvSpPr>
          <a:spLocks/>
        </xdr:cNvSpPr>
      </xdr:nvSpPr>
      <xdr:spPr>
        <a:xfrm rot="5400000">
          <a:off x="895350" y="2381250"/>
          <a:ext cx="657225" cy="1143000"/>
        </a:xfrm>
        <a:prstGeom prst="curved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885825</xdr:colOff>
      <xdr:row>7</xdr:row>
      <xdr:rowOff>95250</xdr:rowOff>
    </xdr:from>
    <xdr:to>
      <xdr:col>1</xdr:col>
      <xdr:colOff>609600</xdr:colOff>
      <xdr:row>8</xdr:row>
      <xdr:rowOff>76200</xdr:rowOff>
    </xdr:to>
    <xdr:sp>
      <xdr:nvSpPr>
        <xdr:cNvPr id="75" name="直線矢印コネクタ 128"/>
        <xdr:cNvSpPr>
          <a:spLocks/>
        </xdr:cNvSpPr>
      </xdr:nvSpPr>
      <xdr:spPr>
        <a:xfrm flipV="1">
          <a:off x="885825" y="1304925"/>
          <a:ext cx="619125" cy="1524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22</xdr:row>
      <xdr:rowOff>76200</xdr:rowOff>
    </xdr:from>
    <xdr:to>
      <xdr:col>3</xdr:col>
      <xdr:colOff>638175</xdr:colOff>
      <xdr:row>22</xdr:row>
      <xdr:rowOff>85725</xdr:rowOff>
    </xdr:to>
    <xdr:sp>
      <xdr:nvSpPr>
        <xdr:cNvPr id="76" name="AutoShape 171"/>
        <xdr:cNvSpPr>
          <a:spLocks/>
        </xdr:cNvSpPr>
      </xdr:nvSpPr>
      <xdr:spPr>
        <a:xfrm>
          <a:off x="2657475" y="3857625"/>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23</xdr:row>
      <xdr:rowOff>85725</xdr:rowOff>
    </xdr:from>
    <xdr:to>
      <xdr:col>4</xdr:col>
      <xdr:colOff>0</xdr:colOff>
      <xdr:row>23</xdr:row>
      <xdr:rowOff>95250</xdr:rowOff>
    </xdr:to>
    <xdr:sp>
      <xdr:nvSpPr>
        <xdr:cNvPr id="77" name="AutoShape 171"/>
        <xdr:cNvSpPr>
          <a:spLocks/>
        </xdr:cNvSpPr>
      </xdr:nvSpPr>
      <xdr:spPr>
        <a:xfrm>
          <a:off x="2705100" y="4038600"/>
          <a:ext cx="6477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13</xdr:row>
      <xdr:rowOff>152400</xdr:rowOff>
    </xdr:from>
    <xdr:to>
      <xdr:col>3</xdr:col>
      <xdr:colOff>666750</xdr:colOff>
      <xdr:row>23</xdr:row>
      <xdr:rowOff>114300</xdr:rowOff>
    </xdr:to>
    <xdr:sp>
      <xdr:nvSpPr>
        <xdr:cNvPr id="78" name="AutoShape 171"/>
        <xdr:cNvSpPr>
          <a:spLocks/>
        </xdr:cNvSpPr>
      </xdr:nvSpPr>
      <xdr:spPr>
        <a:xfrm flipV="1">
          <a:off x="2686050" y="2390775"/>
          <a:ext cx="647700" cy="1676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28575</xdr:colOff>
      <xdr:row>13</xdr:row>
      <xdr:rowOff>76200</xdr:rowOff>
    </xdr:from>
    <xdr:to>
      <xdr:col>57</xdr:col>
      <xdr:colOff>714375</xdr:colOff>
      <xdr:row>23</xdr:row>
      <xdr:rowOff>104775</xdr:rowOff>
    </xdr:to>
    <xdr:sp>
      <xdr:nvSpPr>
        <xdr:cNvPr id="79" name="曲線コネクタ 10"/>
        <xdr:cNvSpPr>
          <a:spLocks/>
        </xdr:cNvSpPr>
      </xdr:nvSpPr>
      <xdr:spPr>
        <a:xfrm rot="16200000" flipV="1">
          <a:off x="39385875" y="2314575"/>
          <a:ext cx="685800" cy="1743075"/>
        </a:xfrm>
        <a:prstGeom prst="curvedConnector3">
          <a:avLst>
            <a:gd name="adj" fmla="val 0"/>
          </a:avLst>
        </a:prstGeom>
        <a:noFill/>
        <a:ln w="9525" cmpd="sng">
          <a:solidFill>
            <a:srgbClr val="000000"/>
          </a:solidFill>
          <a:headEnd type="stealth"/>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9</xdr:row>
      <xdr:rowOff>123825</xdr:rowOff>
    </xdr:from>
    <xdr:to>
      <xdr:col>57</xdr:col>
      <xdr:colOff>752475</xdr:colOff>
      <xdr:row>9</xdr:row>
      <xdr:rowOff>133350</xdr:rowOff>
    </xdr:to>
    <xdr:sp>
      <xdr:nvSpPr>
        <xdr:cNvPr id="80" name="直線矢印コネクタ 13"/>
        <xdr:cNvSpPr>
          <a:spLocks/>
        </xdr:cNvSpPr>
      </xdr:nvSpPr>
      <xdr:spPr>
        <a:xfrm>
          <a:off x="39376350" y="1676400"/>
          <a:ext cx="7334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r3204\&#20491;&#20154;&#24773;&#22577;&#20445;&#35703;\Users\odaka-konosuke\Documents\&#32207;&#35542;&#31532;&#20108;&#27425;&#31295;2012\&#31532;&#19968;&#37096;\&#32068;&#32340;&#12392;&#20154;&#20107;\&#32068;&#32340;&#12392;&#20154;&#20107;&#23436;&#25104;&#33609;&#31295;\&#65301;.&#32068;&#32340;&#12392;&#20154;&#20107;&#12487;&#12540;&#12479;&#38598;&#1239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vr3204\&#20491;&#20154;&#24773;&#22577;&#20445;&#35703;\Documents%20and%20Settings\odaka-konosuke\My%20Documents\&#32207;&#35542;&#31532;&#19968;&#27425;&#31295;2010\III&#25919;&#31574;&#24605;&#24819;&#12392;&#25919;&#31574;&#25163;&#27573;\METI&#32068;&#32340;&#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5-1.MITI組織図"/>
      <sheetName val="工技院こみ人員の変動図"/>
      <sheetName val="図5-2.外局こみ人員の変動"/>
      <sheetName val="Sheet1"/>
      <sheetName val="図5-4.本省定員の変動"/>
      <sheetName val="図5-5,5-6.配転事例"/>
      <sheetName val="METI組織の変遷"/>
      <sheetName val="図5-2．地方経産局の組織変遷"/>
      <sheetName val="表5-１．地方経産局の内部組織"/>
    </sheetNames>
    <sheetDataSet>
      <sheetData sheetId="2">
        <row r="48">
          <cell r="J48">
            <v>1952</v>
          </cell>
          <cell r="K48">
            <v>1953</v>
          </cell>
          <cell r="L48">
            <v>1954</v>
          </cell>
          <cell r="M48">
            <v>1955</v>
          </cell>
          <cell r="N48">
            <v>1956</v>
          </cell>
          <cell r="O48">
            <v>1957</v>
          </cell>
          <cell r="P48">
            <v>1958</v>
          </cell>
          <cell r="Q48">
            <v>1959</v>
          </cell>
          <cell r="R48">
            <v>1960</v>
          </cell>
          <cell r="S48">
            <v>1961</v>
          </cell>
          <cell r="T48">
            <v>1962</v>
          </cell>
          <cell r="U48">
            <v>1963</v>
          </cell>
          <cell r="V48">
            <v>1964</v>
          </cell>
          <cell r="W48">
            <v>1965</v>
          </cell>
          <cell r="X48">
            <v>1966</v>
          </cell>
          <cell r="Y48">
            <v>1967</v>
          </cell>
          <cell r="Z48">
            <v>1968</v>
          </cell>
          <cell r="AA48">
            <v>1969</v>
          </cell>
          <cell r="AB48">
            <v>1970</v>
          </cell>
          <cell r="AC48">
            <v>1971</v>
          </cell>
          <cell r="AD48">
            <v>1972</v>
          </cell>
          <cell r="AE48">
            <v>1973</v>
          </cell>
          <cell r="AF48">
            <v>1974</v>
          </cell>
          <cell r="AG48">
            <v>1975</v>
          </cell>
          <cell r="AH48">
            <v>1976</v>
          </cell>
          <cell r="AI48">
            <v>1977</v>
          </cell>
          <cell r="AJ48">
            <v>1978</v>
          </cell>
          <cell r="AK48">
            <v>1979</v>
          </cell>
          <cell r="AL48">
            <v>1980</v>
          </cell>
          <cell r="AM48">
            <v>1981</v>
          </cell>
          <cell r="AN48">
            <v>1982</v>
          </cell>
          <cell r="AO48">
            <v>1983</v>
          </cell>
          <cell r="AP48">
            <v>1984</v>
          </cell>
          <cell r="AQ48">
            <v>1985</v>
          </cell>
          <cell r="AR48">
            <v>1986</v>
          </cell>
          <cell r="AS48">
            <v>1987</v>
          </cell>
          <cell r="AT48">
            <v>1988</v>
          </cell>
          <cell r="AU48">
            <v>1989</v>
          </cell>
          <cell r="AV48">
            <v>1990</v>
          </cell>
          <cell r="AW48">
            <v>1991</v>
          </cell>
          <cell r="AX48">
            <v>1992</v>
          </cell>
          <cell r="AY48">
            <v>1993</v>
          </cell>
          <cell r="AZ48">
            <v>1994</v>
          </cell>
          <cell r="BA48">
            <v>1995</v>
          </cell>
          <cell r="BB48">
            <v>1996</v>
          </cell>
          <cell r="BC48">
            <v>1997</v>
          </cell>
          <cell r="BD48">
            <v>1998</v>
          </cell>
          <cell r="BE48">
            <v>1999</v>
          </cell>
          <cell r="BF48">
            <v>2000</v>
          </cell>
          <cell r="BG48">
            <v>2001</v>
          </cell>
          <cell r="BH48">
            <v>2002</v>
          </cell>
          <cell r="BI48">
            <v>2003</v>
          </cell>
          <cell r="BJ48">
            <v>2004</v>
          </cell>
          <cell r="BK48">
            <v>2005</v>
          </cell>
          <cell r="BL48">
            <v>2006</v>
          </cell>
          <cell r="BM48">
            <v>2007</v>
          </cell>
          <cell r="BN48">
            <v>2008</v>
          </cell>
        </row>
        <row r="50">
          <cell r="I50" t="str">
            <v>本省内部＋外局-特許庁</v>
          </cell>
          <cell r="J50">
            <v>3294</v>
          </cell>
          <cell r="K50">
            <v>3294</v>
          </cell>
          <cell r="L50">
            <v>2958</v>
          </cell>
          <cell r="M50">
            <v>2928</v>
          </cell>
          <cell r="N50">
            <v>2975</v>
          </cell>
          <cell r="O50">
            <v>2875</v>
          </cell>
          <cell r="P50">
            <v>2869</v>
          </cell>
          <cell r="Q50">
            <v>2848</v>
          </cell>
          <cell r="R50">
            <v>3170</v>
          </cell>
          <cell r="S50">
            <v>3020</v>
          </cell>
          <cell r="T50">
            <v>3130</v>
          </cell>
          <cell r="U50">
            <v>3089</v>
          </cell>
          <cell r="V50">
            <v>3196</v>
          </cell>
          <cell r="W50">
            <v>3097</v>
          </cell>
          <cell r="X50">
            <v>3043</v>
          </cell>
          <cell r="Y50">
            <v>3043</v>
          </cell>
          <cell r="Z50">
            <v>3060</v>
          </cell>
          <cell r="AA50">
            <v>2993</v>
          </cell>
          <cell r="AB50">
            <v>2865</v>
          </cell>
          <cell r="AC50">
            <v>2856</v>
          </cell>
          <cell r="AD50">
            <v>2834</v>
          </cell>
          <cell r="AE50">
            <v>2916</v>
          </cell>
          <cell r="AF50">
            <v>2909</v>
          </cell>
          <cell r="AG50">
            <v>2920</v>
          </cell>
          <cell r="AH50">
            <v>2927</v>
          </cell>
          <cell r="AI50">
            <v>2938</v>
          </cell>
          <cell r="AJ50">
            <v>2959</v>
          </cell>
          <cell r="AK50">
            <v>2952</v>
          </cell>
          <cell r="AL50">
            <v>2980</v>
          </cell>
          <cell r="AM50">
            <v>2990</v>
          </cell>
          <cell r="AN50">
            <v>2994</v>
          </cell>
          <cell r="AO50">
            <v>3007</v>
          </cell>
          <cell r="AP50">
            <v>2993</v>
          </cell>
          <cell r="AQ50">
            <v>3008</v>
          </cell>
          <cell r="AR50">
            <v>3017</v>
          </cell>
          <cell r="AS50">
            <v>3007</v>
          </cell>
          <cell r="AT50">
            <v>3056</v>
          </cell>
          <cell r="AU50">
            <v>3070</v>
          </cell>
          <cell r="AV50">
            <v>3086</v>
          </cell>
          <cell r="AW50">
            <v>3106</v>
          </cell>
          <cell r="AX50">
            <v>3124</v>
          </cell>
          <cell r="AY50">
            <v>3150</v>
          </cell>
          <cell r="AZ50">
            <v>3169</v>
          </cell>
          <cell r="BA50">
            <v>3192</v>
          </cell>
          <cell r="BB50">
            <v>3213</v>
          </cell>
          <cell r="BC50">
            <v>3229</v>
          </cell>
          <cell r="BD50">
            <v>3243</v>
          </cell>
          <cell r="BE50">
            <v>3251</v>
          </cell>
          <cell r="BF50">
            <v>3405</v>
          </cell>
          <cell r="BG50">
            <v>3737</v>
          </cell>
          <cell r="BH50">
            <v>3737</v>
          </cell>
          <cell r="BI50">
            <v>3730</v>
          </cell>
          <cell r="BJ50">
            <v>3727</v>
          </cell>
          <cell r="BK50">
            <v>3871</v>
          </cell>
          <cell r="BL50">
            <v>3854</v>
          </cell>
          <cell r="BM50">
            <v>3863</v>
          </cell>
          <cell r="BN50">
            <v>3856</v>
          </cell>
        </row>
        <row r="51">
          <cell r="I51" t="str">
            <v>特許庁</v>
          </cell>
          <cell r="J51">
            <v>672</v>
          </cell>
          <cell r="K51">
            <v>672</v>
          </cell>
          <cell r="L51">
            <v>735</v>
          </cell>
          <cell r="M51">
            <v>765</v>
          </cell>
          <cell r="N51">
            <v>832</v>
          </cell>
          <cell r="O51">
            <v>932</v>
          </cell>
          <cell r="P51">
            <v>944</v>
          </cell>
          <cell r="Q51">
            <v>965</v>
          </cell>
          <cell r="R51">
            <v>965</v>
          </cell>
          <cell r="S51">
            <v>1115</v>
          </cell>
          <cell r="T51">
            <v>1164</v>
          </cell>
          <cell r="U51">
            <v>1205</v>
          </cell>
          <cell r="V51">
            <v>1315</v>
          </cell>
          <cell r="W51">
            <v>1414</v>
          </cell>
          <cell r="X51">
            <v>1558</v>
          </cell>
          <cell r="Y51">
            <v>1625</v>
          </cell>
          <cell r="Z51">
            <v>1714</v>
          </cell>
          <cell r="AA51">
            <v>1800</v>
          </cell>
          <cell r="AB51">
            <v>1860</v>
          </cell>
          <cell r="AC51">
            <v>1924</v>
          </cell>
          <cell r="AD51">
            <v>2005</v>
          </cell>
          <cell r="AE51">
            <v>2085</v>
          </cell>
          <cell r="AF51">
            <v>2084</v>
          </cell>
          <cell r="AG51">
            <v>2144</v>
          </cell>
          <cell r="AH51">
            <v>2192</v>
          </cell>
          <cell r="AI51">
            <v>2231</v>
          </cell>
          <cell r="AJ51">
            <v>2263</v>
          </cell>
          <cell r="AK51">
            <v>2285</v>
          </cell>
          <cell r="AL51">
            <v>2285</v>
          </cell>
          <cell r="AM51">
            <v>2279</v>
          </cell>
          <cell r="AN51">
            <v>2269</v>
          </cell>
          <cell r="AO51">
            <v>2259</v>
          </cell>
          <cell r="AP51">
            <v>2252</v>
          </cell>
          <cell r="AQ51">
            <v>2246</v>
          </cell>
          <cell r="AR51">
            <v>2242</v>
          </cell>
          <cell r="AS51">
            <v>2321</v>
          </cell>
          <cell r="AT51">
            <v>2321</v>
          </cell>
          <cell r="AU51">
            <v>2336</v>
          </cell>
          <cell r="AV51">
            <v>2348</v>
          </cell>
          <cell r="AW51">
            <v>2374</v>
          </cell>
          <cell r="AX51">
            <v>2406</v>
          </cell>
          <cell r="AY51">
            <v>2438</v>
          </cell>
          <cell r="AZ51">
            <v>2470</v>
          </cell>
          <cell r="BA51">
            <v>2502</v>
          </cell>
          <cell r="BB51">
            <v>2521</v>
          </cell>
          <cell r="BC51">
            <v>2529</v>
          </cell>
          <cell r="BD51">
            <v>2531</v>
          </cell>
          <cell r="BE51">
            <v>2534</v>
          </cell>
          <cell r="BF51">
            <v>2524</v>
          </cell>
          <cell r="BG51">
            <v>2469</v>
          </cell>
          <cell r="BH51">
            <v>2470</v>
          </cell>
          <cell r="BI51">
            <v>2479</v>
          </cell>
          <cell r="BJ51">
            <v>2555</v>
          </cell>
          <cell r="BK51">
            <v>2651</v>
          </cell>
          <cell r="BL51">
            <v>2716</v>
          </cell>
          <cell r="BM51">
            <v>2800</v>
          </cell>
          <cell r="BN51">
            <v>2901</v>
          </cell>
        </row>
        <row r="52">
          <cell r="I52" t="str">
            <v>地方分局計</v>
          </cell>
          <cell r="J52">
            <v>5135</v>
          </cell>
          <cell r="K52">
            <v>5096</v>
          </cell>
          <cell r="L52">
            <v>4614</v>
          </cell>
          <cell r="M52">
            <v>4596</v>
          </cell>
          <cell r="N52">
            <v>4558</v>
          </cell>
          <cell r="O52">
            <v>4433</v>
          </cell>
          <cell r="P52">
            <v>4423</v>
          </cell>
          <cell r="Q52">
            <v>4423</v>
          </cell>
          <cell r="R52">
            <v>4361</v>
          </cell>
          <cell r="S52">
            <v>4390</v>
          </cell>
          <cell r="T52">
            <v>4506</v>
          </cell>
          <cell r="U52">
            <v>4527</v>
          </cell>
          <cell r="V52">
            <v>4545</v>
          </cell>
          <cell r="W52">
            <v>4558</v>
          </cell>
          <cell r="X52">
            <v>4542</v>
          </cell>
          <cell r="Y52">
            <v>4518</v>
          </cell>
          <cell r="Z52">
            <v>4467</v>
          </cell>
          <cell r="AA52">
            <v>4435</v>
          </cell>
          <cell r="AB52">
            <v>4377</v>
          </cell>
          <cell r="AC52">
            <v>4269</v>
          </cell>
          <cell r="AD52">
            <v>4159</v>
          </cell>
          <cell r="AE52">
            <v>4069</v>
          </cell>
          <cell r="AF52">
            <v>4003</v>
          </cell>
          <cell r="AG52">
            <v>3965</v>
          </cell>
          <cell r="AH52">
            <v>3915</v>
          </cell>
          <cell r="AI52">
            <v>3889</v>
          </cell>
          <cell r="AJ52">
            <v>3862</v>
          </cell>
          <cell r="AK52">
            <v>3805</v>
          </cell>
          <cell r="AL52">
            <v>3726</v>
          </cell>
          <cell r="AM52">
            <v>3649</v>
          </cell>
          <cell r="AN52">
            <v>3053</v>
          </cell>
          <cell r="AO52">
            <v>3013</v>
          </cell>
          <cell r="AP52">
            <v>2968</v>
          </cell>
          <cell r="AQ52">
            <v>2926</v>
          </cell>
          <cell r="AR52">
            <v>2886</v>
          </cell>
          <cell r="AS52">
            <v>2850</v>
          </cell>
          <cell r="AT52">
            <v>2817</v>
          </cell>
          <cell r="AU52">
            <v>2782</v>
          </cell>
          <cell r="AV52">
            <v>2745</v>
          </cell>
          <cell r="AW52">
            <v>2716</v>
          </cell>
          <cell r="AX52">
            <v>2702</v>
          </cell>
          <cell r="AY52">
            <v>2692</v>
          </cell>
          <cell r="AZ52">
            <v>2691</v>
          </cell>
          <cell r="BA52">
            <v>2682</v>
          </cell>
          <cell r="BB52">
            <v>2667</v>
          </cell>
          <cell r="BC52">
            <v>2649</v>
          </cell>
          <cell r="BD52">
            <v>2621</v>
          </cell>
          <cell r="BE52">
            <v>2589</v>
          </cell>
          <cell r="BF52">
            <v>2290</v>
          </cell>
          <cell r="BG52">
            <v>2234</v>
          </cell>
          <cell r="BH52">
            <v>2218</v>
          </cell>
          <cell r="BI52">
            <v>2202</v>
          </cell>
          <cell r="BJ52">
            <v>2176</v>
          </cell>
          <cell r="BK52">
            <v>2026</v>
          </cell>
          <cell r="BL52">
            <v>1956</v>
          </cell>
          <cell r="BM52">
            <v>1916</v>
          </cell>
          <cell r="BN52">
            <v>1886</v>
          </cell>
        </row>
        <row r="53">
          <cell r="I53" t="str">
            <v>工業技術院</v>
          </cell>
          <cell r="J53">
            <v>4422</v>
          </cell>
          <cell r="K53">
            <v>4441</v>
          </cell>
          <cell r="L53">
            <v>4175</v>
          </cell>
          <cell r="M53">
            <v>3950</v>
          </cell>
          <cell r="N53">
            <v>4142</v>
          </cell>
          <cell r="O53">
            <v>4167</v>
          </cell>
          <cell r="P53">
            <v>4171</v>
          </cell>
          <cell r="Q53">
            <v>4177</v>
          </cell>
          <cell r="R53">
            <v>4217</v>
          </cell>
          <cell r="S53">
            <v>4282</v>
          </cell>
          <cell r="T53">
            <v>4597</v>
          </cell>
          <cell r="U53">
            <v>4607</v>
          </cell>
          <cell r="V53">
            <v>4234</v>
          </cell>
          <cell r="W53">
            <v>4266</v>
          </cell>
          <cell r="X53">
            <v>4207</v>
          </cell>
          <cell r="Y53">
            <v>4248</v>
          </cell>
          <cell r="Z53">
            <v>4258</v>
          </cell>
          <cell r="AA53">
            <v>4231</v>
          </cell>
          <cell r="AB53">
            <v>4209</v>
          </cell>
          <cell r="AC53">
            <v>4198</v>
          </cell>
          <cell r="AD53">
            <v>4180</v>
          </cell>
          <cell r="AE53">
            <v>4162</v>
          </cell>
          <cell r="AF53">
            <v>4149</v>
          </cell>
          <cell r="AG53">
            <v>4143</v>
          </cell>
          <cell r="AH53">
            <v>4116</v>
          </cell>
          <cell r="AI53">
            <v>4102</v>
          </cell>
          <cell r="AJ53">
            <v>4083</v>
          </cell>
          <cell r="AK53">
            <v>4065</v>
          </cell>
          <cell r="AL53">
            <v>4038</v>
          </cell>
          <cell r="AM53">
            <v>4005</v>
          </cell>
          <cell r="AN53">
            <v>3965</v>
          </cell>
          <cell r="AO53">
            <v>3929</v>
          </cell>
          <cell r="AP53">
            <v>3893</v>
          </cell>
          <cell r="AQ53">
            <v>3832</v>
          </cell>
          <cell r="AR53">
            <v>3794</v>
          </cell>
          <cell r="AS53">
            <v>3761</v>
          </cell>
          <cell r="AT53">
            <v>3725</v>
          </cell>
          <cell r="AU53">
            <v>3689</v>
          </cell>
          <cell r="AV53">
            <v>3654</v>
          </cell>
          <cell r="AW53">
            <v>3619</v>
          </cell>
          <cell r="AX53">
            <v>3592</v>
          </cell>
          <cell r="AY53">
            <v>3567</v>
          </cell>
          <cell r="AZ53">
            <v>3537</v>
          </cell>
          <cell r="BA53">
            <v>3511</v>
          </cell>
          <cell r="BB53">
            <v>3505</v>
          </cell>
          <cell r="BC53">
            <v>3513</v>
          </cell>
          <cell r="BD53">
            <v>3507</v>
          </cell>
          <cell r="BE53">
            <v>3503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ITI組織図"/>
      <sheetName val="工技院こみ人員の変動"/>
      <sheetName val="外局こみ人員の変動"/>
      <sheetName val="本省定員の変動"/>
      <sheetName val="Sheet3"/>
    </sheetNames>
    <sheetDataSet>
      <sheetData sheetId="3">
        <row r="52">
          <cell r="AH52" t="str">
            <v>大臣官房</v>
          </cell>
        </row>
        <row r="89">
          <cell r="N89">
            <v>1952</v>
          </cell>
          <cell r="O89">
            <v>1953</v>
          </cell>
          <cell r="P89">
            <v>1954</v>
          </cell>
          <cell r="Q89">
            <v>1955</v>
          </cell>
          <cell r="R89">
            <v>1956</v>
          </cell>
          <cell r="S89">
            <v>1957</v>
          </cell>
          <cell r="T89">
            <v>1958</v>
          </cell>
          <cell r="U89">
            <v>1959</v>
          </cell>
          <cell r="V89">
            <v>1960</v>
          </cell>
          <cell r="W89">
            <v>1961</v>
          </cell>
          <cell r="X89">
            <v>1962</v>
          </cell>
          <cell r="Y89">
            <v>1963</v>
          </cell>
          <cell r="Z89">
            <v>1964</v>
          </cell>
          <cell r="AA89">
            <v>1965</v>
          </cell>
          <cell r="AB89">
            <v>1966</v>
          </cell>
          <cell r="AC89">
            <v>1967</v>
          </cell>
          <cell r="AD89">
            <v>1968</v>
          </cell>
          <cell r="AE89">
            <v>1969</v>
          </cell>
          <cell r="AF89">
            <v>1970</v>
          </cell>
          <cell r="AG89">
            <v>1971</v>
          </cell>
          <cell r="AH89">
            <v>1972</v>
          </cell>
          <cell r="AI89">
            <v>1973</v>
          </cell>
          <cell r="AJ89">
            <v>1974</v>
          </cell>
          <cell r="AK89">
            <v>1975</v>
          </cell>
          <cell r="AL89">
            <v>1976</v>
          </cell>
          <cell r="AM89">
            <v>1977</v>
          </cell>
          <cell r="AN89">
            <v>1978</v>
          </cell>
          <cell r="AO89">
            <v>1979</v>
          </cell>
          <cell r="AP89">
            <v>1980</v>
          </cell>
          <cell r="AQ89">
            <v>1981</v>
          </cell>
          <cell r="AR89">
            <v>1982</v>
          </cell>
          <cell r="AS89">
            <v>1983</v>
          </cell>
          <cell r="AT89">
            <v>1984</v>
          </cell>
          <cell r="AU89">
            <v>1985</v>
          </cell>
          <cell r="AV89">
            <v>1986</v>
          </cell>
          <cell r="AW89">
            <v>1987</v>
          </cell>
          <cell r="AX89">
            <v>1988</v>
          </cell>
          <cell r="AY89">
            <v>1989</v>
          </cell>
          <cell r="AZ89">
            <v>1990</v>
          </cell>
          <cell r="BA89">
            <v>1991</v>
          </cell>
          <cell r="BB89">
            <v>1992</v>
          </cell>
          <cell r="BC89">
            <v>1993</v>
          </cell>
          <cell r="BD89">
            <v>1994</v>
          </cell>
          <cell r="BE89">
            <v>1995</v>
          </cell>
          <cell r="BF89">
            <v>1996</v>
          </cell>
          <cell r="BG89">
            <v>1997</v>
          </cell>
          <cell r="BH89">
            <v>1998</v>
          </cell>
          <cell r="BI89">
            <v>1999</v>
          </cell>
          <cell r="BJ89">
            <v>2000</v>
          </cell>
          <cell r="BK89">
            <v>2001</v>
          </cell>
          <cell r="BL89">
            <v>2002</v>
          </cell>
          <cell r="BM89">
            <v>2003</v>
          </cell>
          <cell r="BN89">
            <v>2004</v>
          </cell>
          <cell r="BO89">
            <v>2005</v>
          </cell>
          <cell r="BP89">
            <v>2006</v>
          </cell>
          <cell r="BQ89">
            <v>2007</v>
          </cell>
          <cell r="BR89">
            <v>2008</v>
          </cell>
        </row>
        <row r="90">
          <cell r="N90">
            <v>0.47374654559810503</v>
          </cell>
          <cell r="O90">
            <v>0.4702660406885759</v>
          </cell>
          <cell r="P90">
            <v>0.4727592267135325</v>
          </cell>
          <cell r="Q90">
            <v>0.4707980383415069</v>
          </cell>
          <cell r="R90">
            <v>0.4665158371040724</v>
          </cell>
          <cell r="S90">
            <v>0.46560364464692483</v>
          </cell>
          <cell r="T90">
            <v>0.4651480637813212</v>
          </cell>
          <cell r="U90">
            <v>0.46122448979591835</v>
          </cell>
          <cell r="V90">
            <v>0.45827695083446096</v>
          </cell>
          <cell r="W90">
            <v>0.4537037037037037</v>
          </cell>
          <cell r="X90">
            <v>0.46807628524046435</v>
          </cell>
          <cell r="Y90">
            <v>0.4699294898382414</v>
          </cell>
          <cell r="Z90">
            <v>0.4695904013239553</v>
          </cell>
          <cell r="AA90">
            <v>0.47017398508699254</v>
          </cell>
          <cell r="AB90">
            <v>0.46894803548795944</v>
          </cell>
          <cell r="AC90">
            <v>0.4650867541261109</v>
          </cell>
          <cell r="AD90">
            <v>0.47441275167785235</v>
          </cell>
          <cell r="AE90">
            <v>0.4603448275862069</v>
          </cell>
          <cell r="AF90">
            <v>0.4755989352262644</v>
          </cell>
          <cell r="AG90">
            <v>0.47270306258322237</v>
          </cell>
          <cell r="AH90">
            <v>0.471824686940966</v>
          </cell>
          <cell r="AI90">
            <v>0.424295010845987</v>
          </cell>
          <cell r="AJ90">
            <v>0.41874726237406923</v>
          </cell>
          <cell r="AK90">
            <v>0.4132630654369785</v>
          </cell>
          <cell r="AL90">
            <v>0.41148115687992987</v>
          </cell>
          <cell r="AM90">
            <v>0.406660823838738</v>
          </cell>
          <cell r="AN90">
            <v>0.4026258205689278</v>
          </cell>
          <cell r="AO90">
            <v>0.4018526687251875</v>
          </cell>
          <cell r="AP90">
            <v>0.39552238805970147</v>
          </cell>
          <cell r="AQ90">
            <v>0.39252747252747255</v>
          </cell>
          <cell r="AR90">
            <v>0.3895015438906043</v>
          </cell>
          <cell r="AS90">
            <v>0.38543046357615895</v>
          </cell>
          <cell r="AT90">
            <v>0.38489047831917744</v>
          </cell>
          <cell r="AU90">
            <v>0.37929495760821064</v>
          </cell>
          <cell r="AV90">
            <v>0.3748326639892905</v>
          </cell>
          <cell r="AW90">
            <v>0.36711711711711714</v>
          </cell>
          <cell r="AX90">
            <v>0.3561946902654867</v>
          </cell>
          <cell r="AY90">
            <v>0.3513035793194874</v>
          </cell>
          <cell r="AZ90">
            <v>0.3455105633802817</v>
          </cell>
          <cell r="BA90">
            <v>0.33829321663019696</v>
          </cell>
          <cell r="BB90">
            <v>0.3323170731707317</v>
          </cell>
          <cell r="BC90">
            <v>0.3262748487467589</v>
          </cell>
          <cell r="BD90">
            <v>0.32374409617861744</v>
          </cell>
          <cell r="BE90">
            <v>0.32112436115843274</v>
          </cell>
          <cell r="BF90">
            <v>0.31839323467230446</v>
          </cell>
          <cell r="BG90">
            <v>0.31503979891076667</v>
          </cell>
          <cell r="BH90">
            <v>0.3122134222592747</v>
          </cell>
          <cell r="BI90">
            <v>0.30997079682937007</v>
          </cell>
          <cell r="BJ90">
            <v>0.22356143079315707</v>
          </cell>
          <cell r="BK90">
            <v>0.2328321820398212</v>
          </cell>
          <cell r="BL90">
            <v>0.23270951993490643</v>
          </cell>
          <cell r="BM90">
            <v>0.2346185397867104</v>
          </cell>
          <cell r="BN90">
            <v>0.23432343234323433</v>
          </cell>
          <cell r="BO90">
            <v>0.23487986743993372</v>
          </cell>
          <cell r="BP90">
            <v>0.22653989251756923</v>
          </cell>
          <cell r="BQ90">
            <v>0.2203879488237722</v>
          </cell>
          <cell r="BR90">
            <v>0.21511627906976744</v>
          </cell>
        </row>
        <row r="91">
          <cell r="J91" t="str">
            <v>通商</v>
          </cell>
          <cell r="N91">
            <v>0.19028819581523884</v>
          </cell>
          <cell r="O91">
            <v>0.18857589984350548</v>
          </cell>
          <cell r="P91">
            <v>0.19859402460456943</v>
          </cell>
          <cell r="Q91">
            <v>0.20017833259028087</v>
          </cell>
          <cell r="R91">
            <v>0.20135746606334842</v>
          </cell>
          <cell r="S91">
            <v>0.20136674259681092</v>
          </cell>
          <cell r="T91">
            <v>0.20182232346241458</v>
          </cell>
          <cell r="U91">
            <v>0.2058956916099773</v>
          </cell>
          <cell r="V91">
            <v>0.20974289580514208</v>
          </cell>
          <cell r="W91">
            <v>0.22516835016835016</v>
          </cell>
          <cell r="X91">
            <v>0.21517412935323382</v>
          </cell>
          <cell r="Y91">
            <v>0.21941103276648694</v>
          </cell>
          <cell r="Z91">
            <v>0.2196938353330575</v>
          </cell>
          <cell r="AA91">
            <v>0.21830985915492956</v>
          </cell>
          <cell r="AB91">
            <v>0.21504013519222645</v>
          </cell>
          <cell r="AC91">
            <v>0.21328819297503174</v>
          </cell>
          <cell r="AD91">
            <v>0.20931208053691275</v>
          </cell>
          <cell r="AE91">
            <v>0.21465517241379312</v>
          </cell>
          <cell r="AF91">
            <v>0.21029281277728484</v>
          </cell>
          <cell r="AG91">
            <v>0.21793164669329784</v>
          </cell>
          <cell r="AH91">
            <v>0.21779964221824688</v>
          </cell>
          <cell r="AI91">
            <v>0.20650759219088938</v>
          </cell>
          <cell r="AJ91">
            <v>0.20805957074025405</v>
          </cell>
          <cell r="AK91">
            <v>0.207290294246816</v>
          </cell>
          <cell r="AL91">
            <v>0.2077125328659071</v>
          </cell>
          <cell r="AM91">
            <v>0.20858895705521474</v>
          </cell>
          <cell r="AN91">
            <v>0.20919037199124726</v>
          </cell>
          <cell r="AO91">
            <v>0.20291133656815175</v>
          </cell>
          <cell r="AP91">
            <v>0.21071115013169447</v>
          </cell>
          <cell r="AQ91">
            <v>0.21186813186813186</v>
          </cell>
          <cell r="AR91">
            <v>0.21393912659902953</v>
          </cell>
          <cell r="AS91">
            <v>0.21501103752759382</v>
          </cell>
          <cell r="AT91">
            <v>0.21949038891372374</v>
          </cell>
          <cell r="AU91">
            <v>0.22266845158411425</v>
          </cell>
          <cell r="AV91">
            <v>0.22356091030789826</v>
          </cell>
          <cell r="AW91">
            <v>0.22837837837837838</v>
          </cell>
          <cell r="AX91">
            <v>0.24292035398230089</v>
          </cell>
          <cell r="AY91">
            <v>0.24392399469730447</v>
          </cell>
          <cell r="AZ91">
            <v>0.24647887323943662</v>
          </cell>
          <cell r="BA91">
            <v>0.249890590809628</v>
          </cell>
          <cell r="BB91">
            <v>0.25348432055749126</v>
          </cell>
          <cell r="BC91">
            <v>0.2571305099394987</v>
          </cell>
          <cell r="BD91">
            <v>0.26019750966079863</v>
          </cell>
          <cell r="BE91">
            <v>0.262350936967632</v>
          </cell>
          <cell r="BF91">
            <v>0.2634249471458774</v>
          </cell>
          <cell r="BG91">
            <v>0.26560536237955595</v>
          </cell>
          <cell r="BH91">
            <v>0.2642767819924969</v>
          </cell>
          <cell r="BI91">
            <v>0.2644972882770129</v>
          </cell>
          <cell r="BJ91">
            <v>0.23522550544323484</v>
          </cell>
          <cell r="BK91">
            <v>0.20154408776919952</v>
          </cell>
          <cell r="BL91">
            <v>0.2034174125305126</v>
          </cell>
          <cell r="BM91">
            <v>0.20344544708777687</v>
          </cell>
          <cell r="BN91">
            <v>0.20792079207920794</v>
          </cell>
          <cell r="BO91">
            <v>0.20629660314830156</v>
          </cell>
          <cell r="BP91">
            <v>0.20917734601074825</v>
          </cell>
          <cell r="BQ91">
            <v>0.21460998761865457</v>
          </cell>
          <cell r="BR91">
            <v>0.2142857142857143</v>
          </cell>
        </row>
        <row r="92">
          <cell r="J92" t="str">
            <v>ヨコ</v>
          </cell>
          <cell r="N92">
            <v>0.11133043821555468</v>
          </cell>
          <cell r="O92">
            <v>0.10758998435054773</v>
          </cell>
          <cell r="P92">
            <v>0.08655536028119508</v>
          </cell>
          <cell r="Q92">
            <v>0.08559964333481944</v>
          </cell>
          <cell r="R92">
            <v>0.08642533936651584</v>
          </cell>
          <cell r="S92">
            <v>0.08656036446469248</v>
          </cell>
          <cell r="T92">
            <v>0.08656036446469248</v>
          </cell>
          <cell r="U92">
            <v>0.08662131519274377</v>
          </cell>
          <cell r="V92">
            <v>0.08615245827695084</v>
          </cell>
          <cell r="W92">
            <v>0.08164983164983165</v>
          </cell>
          <cell r="X92">
            <v>0.08416252072968491</v>
          </cell>
          <cell r="Y92">
            <v>0.07714641227706345</v>
          </cell>
          <cell r="Z92">
            <v>0.07736863880844022</v>
          </cell>
          <cell r="AA92">
            <v>0.07746478873239436</v>
          </cell>
          <cell r="AB92">
            <v>0.07984790874524715</v>
          </cell>
          <cell r="AC92">
            <v>0.08463817181548879</v>
          </cell>
          <cell r="AD92">
            <v>0.08305369127516779</v>
          </cell>
          <cell r="AE92">
            <v>0.0853448275862069</v>
          </cell>
          <cell r="AF92">
            <v>0.07675244010647737</v>
          </cell>
          <cell r="AG92">
            <v>0.0754549489569463</v>
          </cell>
          <cell r="AH92">
            <v>0.07826475849731664</v>
          </cell>
          <cell r="AI92">
            <v>0.14099783080260303</v>
          </cell>
          <cell r="AJ92">
            <v>0.14279456855015332</v>
          </cell>
          <cell r="AK92">
            <v>0.14624505928853754</v>
          </cell>
          <cell r="AL92">
            <v>0.1476774758983348</v>
          </cell>
          <cell r="AM92">
            <v>0.14943032427695005</v>
          </cell>
          <cell r="AN92">
            <v>0.15098468271334792</v>
          </cell>
          <cell r="AO92">
            <v>0.15394794883105428</v>
          </cell>
          <cell r="AP92">
            <v>0.15320456540825284</v>
          </cell>
          <cell r="AQ92">
            <v>0.15428571428571428</v>
          </cell>
          <cell r="AR92">
            <v>0.15527128363475962</v>
          </cell>
          <cell r="AS92">
            <v>0.15717439293598234</v>
          </cell>
          <cell r="AT92">
            <v>0.16092981671881984</v>
          </cell>
          <cell r="AU92">
            <v>0.16242748772869253</v>
          </cell>
          <cell r="AV92">
            <v>0.1637661758143686</v>
          </cell>
          <cell r="AW92">
            <v>0.16216216216216217</v>
          </cell>
          <cell r="AX92">
            <v>0.16017699115044248</v>
          </cell>
          <cell r="AY92">
            <v>0.16173221387538667</v>
          </cell>
          <cell r="AZ92">
            <v>0.1637323943661972</v>
          </cell>
          <cell r="BA92">
            <v>0.16761487964989058</v>
          </cell>
          <cell r="BB92">
            <v>0.16942508710801396</v>
          </cell>
          <cell r="BC92">
            <v>0.17242869490060503</v>
          </cell>
          <cell r="BD92">
            <v>0.17174753112924002</v>
          </cell>
          <cell r="BE92">
            <v>0.17333901192504259</v>
          </cell>
          <cell r="BF92">
            <v>0.17547568710359407</v>
          </cell>
          <cell r="BG92">
            <v>0.17804775869292</v>
          </cell>
          <cell r="BH92">
            <v>0.1834097540641934</v>
          </cell>
          <cell r="BI92">
            <v>0.18898623279098875</v>
          </cell>
          <cell r="BJ92">
            <v>0.39852255054432345</v>
          </cell>
          <cell r="BK92">
            <v>0.41852905323039413</v>
          </cell>
          <cell r="BL92">
            <v>0.41700569568755086</v>
          </cell>
          <cell r="BM92">
            <v>0.4146841673502871</v>
          </cell>
          <cell r="BN92">
            <v>0.4113036303630363</v>
          </cell>
          <cell r="BO92">
            <v>0.4138359569179784</v>
          </cell>
          <cell r="BP92">
            <v>0.41959487391484085</v>
          </cell>
          <cell r="BQ92">
            <v>0.4205530334296327</v>
          </cell>
          <cell r="BR92">
            <v>0.42566445182724255</v>
          </cell>
        </row>
        <row r="93">
          <cell r="J93" t="str">
            <v>タテ</v>
          </cell>
          <cell r="N93">
            <v>0.22463482037110147</v>
          </cell>
          <cell r="O93">
            <v>0.2335680751173709</v>
          </cell>
          <cell r="P93">
            <v>0.242091388400703</v>
          </cell>
          <cell r="Q93">
            <v>0.2434239857333928</v>
          </cell>
          <cell r="R93">
            <v>0.24570135746606336</v>
          </cell>
          <cell r="S93">
            <v>0.24646924829157174</v>
          </cell>
          <cell r="T93">
            <v>0.24646924829157174</v>
          </cell>
          <cell r="U93">
            <v>0.24625850340136055</v>
          </cell>
          <cell r="V93">
            <v>0.24582769508344607</v>
          </cell>
          <cell r="W93">
            <v>0.23947811447811448</v>
          </cell>
          <cell r="X93">
            <v>0.23258706467661688</v>
          </cell>
          <cell r="Y93">
            <v>0.23351306511820824</v>
          </cell>
          <cell r="Z93">
            <v>0.23334712453454695</v>
          </cell>
          <cell r="AA93">
            <v>0.2340513670256835</v>
          </cell>
          <cell r="AB93">
            <v>0.23616392057456695</v>
          </cell>
          <cell r="AC93">
            <v>0.2369868810833686</v>
          </cell>
          <cell r="AD93">
            <v>0.23322147651006708</v>
          </cell>
          <cell r="AE93">
            <v>0.23965517241379308</v>
          </cell>
          <cell r="AF93">
            <v>0.2373558118899734</v>
          </cell>
          <cell r="AG93">
            <v>0.23391034176653352</v>
          </cell>
          <cell r="AH93">
            <v>0.2321109123434705</v>
          </cell>
          <cell r="AI93">
            <v>0.2281995661605206</v>
          </cell>
          <cell r="AJ93">
            <v>0.23039859833552342</v>
          </cell>
          <cell r="AK93">
            <v>0.23320158102766797</v>
          </cell>
          <cell r="AL93">
            <v>0.2331288343558282</v>
          </cell>
          <cell r="AM93">
            <v>0.2353198948290973</v>
          </cell>
          <cell r="AN93">
            <v>0.23719912472647703</v>
          </cell>
          <cell r="AO93">
            <v>0.24128804587560654</v>
          </cell>
          <cell r="AP93">
            <v>0.24056189640035117</v>
          </cell>
          <cell r="AQ93">
            <v>0.2413186813186813</v>
          </cell>
          <cell r="AR93">
            <v>0.24128804587560654</v>
          </cell>
          <cell r="AS93">
            <v>0.2423841059602649</v>
          </cell>
          <cell r="AT93">
            <v>0.23468931604827897</v>
          </cell>
          <cell r="AU93">
            <v>0.23560910307898258</v>
          </cell>
          <cell r="AV93">
            <v>0.23784024988844266</v>
          </cell>
          <cell r="AW93">
            <v>0.24234234234234237</v>
          </cell>
          <cell r="AX93">
            <v>0.2407079646017699</v>
          </cell>
          <cell r="AY93">
            <v>0.24304021210782148</v>
          </cell>
          <cell r="AZ93">
            <v>0.2442781690140845</v>
          </cell>
          <cell r="BA93">
            <v>0.24420131291028446</v>
          </cell>
          <cell r="BB93">
            <v>0.24477351916376305</v>
          </cell>
          <cell r="BC93">
            <v>0.2441659464131374</v>
          </cell>
          <cell r="BD93">
            <v>0.24431086303134392</v>
          </cell>
          <cell r="BE93">
            <v>0.24318568994889267</v>
          </cell>
          <cell r="BF93">
            <v>0.24270613107822409</v>
          </cell>
          <cell r="BG93">
            <v>0.24130708001675744</v>
          </cell>
          <cell r="BH93">
            <v>0.240100041684035</v>
          </cell>
          <cell r="BI93">
            <v>0.23654568210262827</v>
          </cell>
          <cell r="BJ93">
            <v>0.1426905132192846</v>
          </cell>
          <cell r="BK93">
            <v>0.14709467696058512</v>
          </cell>
          <cell r="BL93">
            <v>0.1468673718470301</v>
          </cell>
          <cell r="BM93">
            <v>0.1472518457752256</v>
          </cell>
          <cell r="BN93">
            <v>0.14645214521452146</v>
          </cell>
          <cell r="BO93">
            <v>0.14498757249378624</v>
          </cell>
          <cell r="BP93">
            <v>0.14468788755684167</v>
          </cell>
          <cell r="BQ93">
            <v>0.14444903012794058</v>
          </cell>
          <cell r="BR93">
            <v>0.14493355481727574</v>
          </cell>
        </row>
        <row r="98">
          <cell r="N98">
            <v>1951</v>
          </cell>
          <cell r="O98">
            <v>1952</v>
          </cell>
          <cell r="P98">
            <v>1953</v>
          </cell>
          <cell r="Q98">
            <v>1954</v>
          </cell>
          <cell r="R98">
            <v>1955</v>
          </cell>
          <cell r="S98">
            <v>1956</v>
          </cell>
          <cell r="T98">
            <v>1957</v>
          </cell>
          <cell r="U98">
            <v>1958</v>
          </cell>
          <cell r="V98">
            <v>1959</v>
          </cell>
          <cell r="W98">
            <v>1960</v>
          </cell>
          <cell r="X98">
            <v>1961</v>
          </cell>
          <cell r="Y98">
            <v>1962</v>
          </cell>
          <cell r="Z98">
            <v>1963</v>
          </cell>
          <cell r="AA98">
            <v>1964</v>
          </cell>
          <cell r="AB98">
            <v>1967</v>
          </cell>
          <cell r="AC98">
            <v>1968</v>
          </cell>
          <cell r="AD98">
            <v>1969</v>
          </cell>
          <cell r="AE98">
            <v>1970</v>
          </cell>
          <cell r="AF98">
            <v>1971</v>
          </cell>
          <cell r="AG98">
            <v>1972</v>
          </cell>
          <cell r="AH98">
            <v>1973</v>
          </cell>
          <cell r="AI98">
            <v>1973</v>
          </cell>
          <cell r="AJ98">
            <v>1974</v>
          </cell>
          <cell r="AK98">
            <v>1975</v>
          </cell>
          <cell r="AL98">
            <v>1976</v>
          </cell>
          <cell r="AM98">
            <v>1977</v>
          </cell>
          <cell r="AN98">
            <v>1978</v>
          </cell>
          <cell r="AO98">
            <v>1979</v>
          </cell>
          <cell r="AP98">
            <v>1980</v>
          </cell>
          <cell r="AQ98">
            <v>1981</v>
          </cell>
          <cell r="AR98">
            <v>1982</v>
          </cell>
          <cell r="AS98">
            <v>1983</v>
          </cell>
          <cell r="AT98">
            <v>1984</v>
          </cell>
          <cell r="AU98">
            <v>1985</v>
          </cell>
          <cell r="AV98">
            <v>1986</v>
          </cell>
          <cell r="AW98">
            <v>1987</v>
          </cell>
          <cell r="AX98">
            <v>1988</v>
          </cell>
          <cell r="AY98">
            <v>1989</v>
          </cell>
          <cell r="AZ98">
            <v>1990</v>
          </cell>
          <cell r="BA98">
            <v>1991</v>
          </cell>
          <cell r="BB98">
            <v>1992</v>
          </cell>
          <cell r="BC98">
            <v>1993</v>
          </cell>
          <cell r="BD98">
            <v>1994</v>
          </cell>
          <cell r="BE98">
            <v>1995</v>
          </cell>
          <cell r="BF98">
            <v>1996</v>
          </cell>
          <cell r="BG98">
            <v>1997</v>
          </cell>
          <cell r="BH98">
            <v>1998</v>
          </cell>
          <cell r="BI98">
            <v>1999</v>
          </cell>
          <cell r="BJ98">
            <v>2000</v>
          </cell>
          <cell r="BK98">
            <v>2001</v>
          </cell>
          <cell r="BL98">
            <v>2002</v>
          </cell>
          <cell r="BM98">
            <v>2003</v>
          </cell>
          <cell r="BN98">
            <v>2004</v>
          </cell>
          <cell r="BO98">
            <v>2005</v>
          </cell>
          <cell r="BP98">
            <v>2006</v>
          </cell>
          <cell r="BQ98">
            <v>2007</v>
          </cell>
          <cell r="BR98">
            <v>2008</v>
          </cell>
        </row>
        <row r="99">
          <cell r="J99" t="str">
            <v>通商</v>
          </cell>
          <cell r="N99">
            <v>0.36159039759939987</v>
          </cell>
          <cell r="O99">
            <v>0.3559822747415066</v>
          </cell>
          <cell r="P99">
            <v>0.37666666666666665</v>
          </cell>
          <cell r="Q99">
            <v>0.37826453243470937</v>
          </cell>
          <cell r="R99">
            <v>0.37743850720949956</v>
          </cell>
          <cell r="S99">
            <v>0.37681159420289856</v>
          </cell>
          <cell r="T99">
            <v>0.37734241908006816</v>
          </cell>
          <cell r="U99">
            <v>0.38215488215488214</v>
          </cell>
          <cell r="V99">
            <v>0.3871773522064946</v>
          </cell>
          <cell r="W99">
            <v>0.41217257318952233</v>
          </cell>
          <cell r="X99">
            <v>0.4045206547155105</v>
          </cell>
          <cell r="Y99">
            <v>0.4139280125195618</v>
          </cell>
          <cell r="Z99">
            <v>0.4141965678627145</v>
          </cell>
          <cell r="AA99">
            <v>0.41204065676309615</v>
          </cell>
          <cell r="AB99">
            <v>0.4049323786793954</v>
          </cell>
          <cell r="AC99">
            <v>0.3987341772151899</v>
          </cell>
          <cell r="AD99">
            <v>0.39824421388667197</v>
          </cell>
          <cell r="AE99">
            <v>0.3977635782747604</v>
          </cell>
          <cell r="AF99">
            <v>0.4010152284263959</v>
          </cell>
          <cell r="AG99">
            <v>0.4132996632996633</v>
          </cell>
          <cell r="AH99">
            <v>0.4123624047417443</v>
          </cell>
          <cell r="AI99">
            <v>0.35870384325546345</v>
          </cell>
          <cell r="AJ99">
            <v>0.3579502637528259</v>
          </cell>
          <cell r="AK99">
            <v>0.3532934131736527</v>
          </cell>
          <cell r="AL99">
            <v>0.35294117647058826</v>
          </cell>
          <cell r="AM99">
            <v>0.3515509601181684</v>
          </cell>
          <cell r="AN99">
            <v>0.35018315018315016</v>
          </cell>
          <cell r="AO99">
            <v>0.3392330383480826</v>
          </cell>
          <cell r="AP99">
            <v>0.3485838779956427</v>
          </cell>
          <cell r="AQ99">
            <v>0.34876989869753977</v>
          </cell>
          <cell r="AR99">
            <v>0.3504335260115607</v>
          </cell>
          <cell r="AS99">
            <v>0.34985632183908044</v>
          </cell>
          <cell r="AT99">
            <v>0.35683139534883723</v>
          </cell>
          <cell r="AU99">
            <v>0.35873472322070454</v>
          </cell>
          <cell r="AV99">
            <v>0.3576017130620985</v>
          </cell>
          <cell r="AW99">
            <v>0.3608540925266904</v>
          </cell>
          <cell r="AX99">
            <v>0.37731958762886597</v>
          </cell>
          <cell r="AY99">
            <v>0.3760217983651226</v>
          </cell>
          <cell r="AZ99">
            <v>0.3765971755211836</v>
          </cell>
          <cell r="BA99">
            <v>0.3776455026455027</v>
          </cell>
          <cell r="BB99">
            <v>0.3796477495107632</v>
          </cell>
          <cell r="BC99">
            <v>0.3816549069916613</v>
          </cell>
          <cell r="BD99">
            <v>0.38476190476190475</v>
          </cell>
          <cell r="BE99">
            <v>0.3864491844416562</v>
          </cell>
          <cell r="BF99">
            <v>0.38647642679900746</v>
          </cell>
          <cell r="BG99">
            <v>0.38776758409785933</v>
          </cell>
          <cell r="BH99">
            <v>0.3842424242424242</v>
          </cell>
          <cell r="BI99">
            <v>0.38331318016928656</v>
          </cell>
          <cell r="BJ99">
            <v>0.3029544316474712</v>
          </cell>
          <cell r="BK99">
            <v>0.2627118644067797</v>
          </cell>
          <cell r="BL99">
            <v>0.2651113467656416</v>
          </cell>
          <cell r="BM99">
            <v>0.2658092175777063</v>
          </cell>
          <cell r="BN99">
            <v>0.27155172413793105</v>
          </cell>
          <cell r="BO99">
            <v>0.26962642122360586</v>
          </cell>
          <cell r="BP99">
            <v>0.27044361304115444</v>
          </cell>
          <cell r="BQ99">
            <v>0.27527792482795127</v>
          </cell>
          <cell r="BR99">
            <v>0.273015873015873</v>
          </cell>
        </row>
        <row r="100">
          <cell r="J100" t="str">
            <v>ヨコ</v>
          </cell>
          <cell r="N100">
            <v>0.2115528882220555</v>
          </cell>
          <cell r="O100">
            <v>0.20310192023633677</v>
          </cell>
          <cell r="P100">
            <v>0.16416666666666666</v>
          </cell>
          <cell r="Q100">
            <v>0.16175231676495366</v>
          </cell>
          <cell r="R100">
            <v>0.1620016963528414</v>
          </cell>
          <cell r="S100">
            <v>0.16197783461210571</v>
          </cell>
          <cell r="T100">
            <v>0.16183986371379896</v>
          </cell>
          <cell r="U100">
            <v>0.16077441077441076</v>
          </cell>
          <cell r="V100">
            <v>0.15903413821815154</v>
          </cell>
          <cell r="W100">
            <v>0.14946070878274267</v>
          </cell>
          <cell r="X100">
            <v>0.15822291504286828</v>
          </cell>
          <cell r="Y100">
            <v>0.14553990610328638</v>
          </cell>
          <cell r="Z100">
            <v>0.14586583463338534</v>
          </cell>
          <cell r="AA100">
            <v>0.1462079749804535</v>
          </cell>
          <cell r="AB100">
            <v>0.15035799522673032</v>
          </cell>
          <cell r="AC100">
            <v>0.15822784810126583</v>
          </cell>
          <cell r="AD100">
            <v>0.15802075019952114</v>
          </cell>
          <cell r="AE100">
            <v>0.15814696485623003</v>
          </cell>
          <cell r="AF100">
            <v>0.1463620981387479</v>
          </cell>
          <cell r="AG100">
            <v>0.14309764309764308</v>
          </cell>
          <cell r="AH100">
            <v>0.14817950889077053</v>
          </cell>
          <cell r="AI100">
            <v>0.2449133383571967</v>
          </cell>
          <cell r="AJ100">
            <v>0.24566691785983422</v>
          </cell>
          <cell r="AK100">
            <v>0.24925149700598803</v>
          </cell>
          <cell r="AL100">
            <v>0.2509307520476545</v>
          </cell>
          <cell r="AM100">
            <v>0.2518463810930576</v>
          </cell>
          <cell r="AN100">
            <v>0.25274725274725274</v>
          </cell>
          <cell r="AO100">
            <v>0.25737463126843657</v>
          </cell>
          <cell r="AP100">
            <v>0.2534495279593319</v>
          </cell>
          <cell r="AQ100">
            <v>0.2539797395079595</v>
          </cell>
          <cell r="AR100">
            <v>0.2543352601156069</v>
          </cell>
          <cell r="AS100">
            <v>0.2557471264367816</v>
          </cell>
          <cell r="AT100">
            <v>0.2616279069767442</v>
          </cell>
          <cell r="AU100">
            <v>0.2616822429906542</v>
          </cell>
          <cell r="AV100">
            <v>0.26195574589578874</v>
          </cell>
          <cell r="AW100">
            <v>0.25622775800711745</v>
          </cell>
          <cell r="AX100">
            <v>0.24879725085910653</v>
          </cell>
          <cell r="AY100">
            <v>0.24931880108991825</v>
          </cell>
          <cell r="AZ100">
            <v>0.25016812373907193</v>
          </cell>
          <cell r="BA100">
            <v>0.2533068783068783</v>
          </cell>
          <cell r="BB100">
            <v>0.253750815394651</v>
          </cell>
          <cell r="BC100">
            <v>0.25593329057087877</v>
          </cell>
          <cell r="BD100">
            <v>0.25396825396825395</v>
          </cell>
          <cell r="BE100">
            <v>0.2553324968632371</v>
          </cell>
          <cell r="BF100">
            <v>0.25744416873449133</v>
          </cell>
          <cell r="BG100">
            <v>0.2599388379204893</v>
          </cell>
          <cell r="BH100">
            <v>0.26666666666666666</v>
          </cell>
          <cell r="BI100">
            <v>0.27388149939540507</v>
          </cell>
          <cell r="BJ100">
            <v>0.513269904857286</v>
          </cell>
          <cell r="BK100">
            <v>0.5455508474576272</v>
          </cell>
          <cell r="BL100">
            <v>0.5434782608695652</v>
          </cell>
          <cell r="BM100">
            <v>0.5418006430868167</v>
          </cell>
          <cell r="BN100">
            <v>0.537176724137931</v>
          </cell>
          <cell r="BO100">
            <v>0.5408770979967515</v>
          </cell>
          <cell r="BP100">
            <v>0.5424906467129877</v>
          </cell>
          <cell r="BQ100">
            <v>0.5394388565378507</v>
          </cell>
          <cell r="BR100">
            <v>0.5423280423280423</v>
          </cell>
        </row>
        <row r="101">
          <cell r="J101" t="str">
            <v>タテ</v>
          </cell>
          <cell r="N101">
            <v>0.42685671417854465</v>
          </cell>
          <cell r="O101">
            <v>0.44091580502215655</v>
          </cell>
          <cell r="P101">
            <v>0.45916666666666667</v>
          </cell>
          <cell r="Q101">
            <v>0.45998315080033697</v>
          </cell>
          <cell r="R101">
            <v>0.46055979643765904</v>
          </cell>
          <cell r="S101">
            <v>0.46121057118499575</v>
          </cell>
          <cell r="T101">
            <v>0.4608177172061329</v>
          </cell>
          <cell r="U101">
            <v>0.45707070707070707</v>
          </cell>
          <cell r="V101">
            <v>0.4537885095753539</v>
          </cell>
          <cell r="W101">
            <v>0.43836671802773497</v>
          </cell>
          <cell r="X101">
            <v>0.4372564302416212</v>
          </cell>
          <cell r="Y101">
            <v>0.4405320813771518</v>
          </cell>
          <cell r="Z101">
            <v>0.43993759750390016</v>
          </cell>
          <cell r="AA101">
            <v>0.44175136825645034</v>
          </cell>
          <cell r="AB101">
            <v>0.4447096260938743</v>
          </cell>
          <cell r="AC101">
            <v>0.4430379746835443</v>
          </cell>
          <cell r="AD101">
            <v>0.44373503591380686</v>
          </cell>
          <cell r="AE101">
            <v>0.4440894568690096</v>
          </cell>
          <cell r="AF101">
            <v>0.4526226734348562</v>
          </cell>
          <cell r="AG101">
            <v>0.4436026936026936</v>
          </cell>
          <cell r="AH101">
            <v>0.4394580863674852</v>
          </cell>
          <cell r="AI101">
            <v>0.39638281838733985</v>
          </cell>
          <cell r="AJ101">
            <v>0.39638281838733985</v>
          </cell>
          <cell r="AK101">
            <v>0.39745508982035926</v>
          </cell>
          <cell r="AL101">
            <v>0.39612807148175727</v>
          </cell>
          <cell r="AM101">
            <v>0.396602658788774</v>
          </cell>
          <cell r="AN101">
            <v>0.39706959706959705</v>
          </cell>
          <cell r="AO101">
            <v>0.4033923303834808</v>
          </cell>
          <cell r="AP101">
            <v>0.39796659404502543</v>
          </cell>
          <cell r="AQ101">
            <v>0.39725036179450074</v>
          </cell>
          <cell r="AR101">
            <v>0.3952312138728324</v>
          </cell>
          <cell r="AS101">
            <v>0.39439655172413796</v>
          </cell>
          <cell r="AT101">
            <v>0.3815406976744186</v>
          </cell>
          <cell r="AU101">
            <v>0.3795830337886413</v>
          </cell>
          <cell r="AV101">
            <v>0.3804425410421128</v>
          </cell>
          <cell r="AW101">
            <v>0.3829181494661922</v>
          </cell>
          <cell r="AX101">
            <v>0.3738831615120275</v>
          </cell>
          <cell r="AY101">
            <v>0.3746594005449591</v>
          </cell>
          <cell r="AZ101">
            <v>0.37323470073974446</v>
          </cell>
          <cell r="BA101">
            <v>0.36904761904761907</v>
          </cell>
          <cell r="BB101">
            <v>0.36660143509458576</v>
          </cell>
          <cell r="BC101">
            <v>0.3624118024374599</v>
          </cell>
          <cell r="BD101">
            <v>0.3612698412698413</v>
          </cell>
          <cell r="BE101">
            <v>0.3582183186951067</v>
          </cell>
          <cell r="BF101">
            <v>0.3560794044665012</v>
          </cell>
          <cell r="BG101">
            <v>0.3522935779816514</v>
          </cell>
          <cell r="BH101">
            <v>0.3490909090909091</v>
          </cell>
          <cell r="BI101">
            <v>0.34280532043530837</v>
          </cell>
          <cell r="BJ101">
            <v>0.18377566349524285</v>
          </cell>
          <cell r="BK101">
            <v>0.1917372881355932</v>
          </cell>
          <cell r="BL101">
            <v>0.1914103923647932</v>
          </cell>
          <cell r="BM101">
            <v>0.19239013933547697</v>
          </cell>
          <cell r="BN101">
            <v>0.19127155172413793</v>
          </cell>
          <cell r="BO101">
            <v>0.18949648077964265</v>
          </cell>
          <cell r="BP101">
            <v>0.18706574024585784</v>
          </cell>
          <cell r="BQ101">
            <v>0.185283218634198</v>
          </cell>
          <cell r="BR101">
            <v>0.18465608465608466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172"/>
  <sheetViews>
    <sheetView zoomScalePageLayoutView="0" workbookViewId="0" topLeftCell="A1">
      <selection activeCell="B1" sqref="B1"/>
    </sheetView>
  </sheetViews>
  <sheetFormatPr defaultColWidth="9.00390625" defaultRowHeight="13.5"/>
  <cols>
    <col min="2" max="2" width="5.375" style="0" customWidth="1"/>
    <col min="3" max="3" width="17.50390625" style="0" customWidth="1"/>
    <col min="4" max="4" width="16.00390625" style="0" customWidth="1"/>
    <col min="5" max="5" width="6.125" style="0" customWidth="1"/>
    <col min="6" max="6" width="1.37890625" style="0" customWidth="1"/>
    <col min="7" max="7" width="16.125" style="0" customWidth="1"/>
    <col min="8" max="8" width="13.50390625" style="0" customWidth="1"/>
    <col min="9" max="9" width="11.75390625" style="0" customWidth="1"/>
    <col min="10" max="10" width="13.50390625" style="0" customWidth="1"/>
    <col min="11" max="12" width="11.875" style="0" customWidth="1"/>
    <col min="13" max="13" width="11.375" style="0" customWidth="1"/>
    <col min="14" max="14" width="11.875" style="0" customWidth="1"/>
    <col min="15" max="17" width="17.75390625" style="0" customWidth="1"/>
    <col min="18" max="20" width="12.875" style="0" customWidth="1"/>
    <col min="21" max="21" width="12.625" style="0" customWidth="1"/>
    <col min="22" max="24" width="13.25390625" style="0" customWidth="1"/>
    <col min="25" max="25" width="14.125" style="0" customWidth="1"/>
    <col min="26" max="26" width="21.75390625" style="0" customWidth="1"/>
    <col min="27" max="27" width="19.25390625" style="0" customWidth="1"/>
    <col min="28" max="28" width="12.00390625" style="0" customWidth="1"/>
    <col min="29" max="29" width="15.00390625" style="0" customWidth="1"/>
    <col min="30" max="30" width="1.875" style="0" customWidth="1"/>
    <col min="31" max="31" width="12.75390625" style="0" customWidth="1"/>
    <col min="32" max="32" width="1.4921875" style="0" customWidth="1"/>
    <col min="33" max="33" width="16.875" style="0" customWidth="1"/>
    <col min="34" max="34" width="1.25" style="0" customWidth="1"/>
    <col min="35" max="35" width="22.375" style="0" customWidth="1"/>
    <col min="36" max="36" width="1.875" style="0" customWidth="1"/>
    <col min="37" max="37" width="13.375" style="0" customWidth="1"/>
    <col min="38" max="38" width="2.375" style="0" customWidth="1"/>
    <col min="39" max="39" width="10.25390625" style="0" customWidth="1"/>
    <col min="40" max="40" width="0.74609375" style="0" customWidth="1"/>
    <col min="41" max="41" width="13.125" style="0" customWidth="1"/>
    <col min="42" max="42" width="15.375" style="0" customWidth="1"/>
    <col min="43" max="46" width="13.125" style="0" customWidth="1"/>
    <col min="47" max="47" width="18.875" style="0" customWidth="1"/>
    <col min="48" max="48" width="19.50390625" style="0" customWidth="1"/>
    <col min="49" max="49" width="2.875" style="0" customWidth="1"/>
    <col min="50" max="50" width="12.125" style="0" customWidth="1"/>
    <col min="51" max="51" width="11.75390625" style="0" customWidth="1"/>
    <col min="52" max="52" width="13.375" style="0" customWidth="1"/>
    <col min="53" max="53" width="2.625" style="0" customWidth="1"/>
    <col min="54" max="54" width="17.875" style="0" customWidth="1"/>
    <col min="55" max="55" width="1.875" style="0" customWidth="1"/>
    <col min="56" max="57" width="12.625" style="0" customWidth="1"/>
    <col min="58" max="58" width="13.50390625" style="0" customWidth="1"/>
    <col min="59" max="59" width="2.00390625" style="0" customWidth="1"/>
    <col min="60" max="60" width="13.625" style="0" customWidth="1"/>
    <col min="61" max="62" width="10.125" style="0" customWidth="1"/>
    <col min="63" max="64" width="20.75390625" style="0" customWidth="1"/>
    <col min="65" max="65" width="10.25390625" style="0" customWidth="1"/>
    <col min="66" max="67" width="17.25390625" style="0" customWidth="1"/>
    <col min="68" max="68" width="21.625" style="0" customWidth="1"/>
    <col min="69" max="70" width="23.375" style="0" customWidth="1"/>
    <col min="71" max="71" width="1.25" style="0" customWidth="1"/>
    <col min="72" max="72" width="12.50390625" style="0" customWidth="1"/>
    <col min="73" max="73" width="14.50390625" style="0" customWidth="1"/>
    <col min="74" max="74" width="17.25390625" style="0" customWidth="1"/>
    <col min="75" max="75" width="11.00390625" style="0" customWidth="1"/>
    <col min="79" max="79" width="1.625" style="0" customWidth="1"/>
    <col min="80" max="81" width="13.625" style="0" customWidth="1"/>
    <col min="82" max="82" width="1.875" style="0" customWidth="1"/>
    <col min="83" max="83" width="15.375" style="0" customWidth="1"/>
    <col min="84" max="84" width="2.125" style="0" customWidth="1"/>
    <col min="85" max="85" width="11.75390625" style="0" customWidth="1"/>
    <col min="86" max="86" width="2.375" style="0" customWidth="1"/>
    <col min="87" max="87" width="15.25390625" style="0" customWidth="1"/>
    <col min="88" max="88" width="13.50390625" style="0" customWidth="1"/>
    <col min="89" max="89" width="12.00390625" style="0" customWidth="1"/>
    <col min="90" max="90" width="12.125" style="0" customWidth="1"/>
    <col min="92" max="92" width="2.00390625" style="0" customWidth="1"/>
    <col min="93" max="93" width="11.875" style="0" customWidth="1"/>
    <col min="94" max="94" width="16.00390625" style="0" customWidth="1"/>
    <col min="95" max="95" width="1.75390625" style="0" customWidth="1"/>
    <col min="97" max="97" width="1.00390625" style="0" customWidth="1"/>
    <col min="100" max="100" width="13.375" style="0" customWidth="1"/>
    <col min="101" max="101" width="11.75390625" style="0" customWidth="1"/>
    <col min="102" max="102" width="1.4921875" style="0" customWidth="1"/>
    <col min="103" max="103" width="9.25390625" style="0" customWidth="1"/>
  </cols>
  <sheetData>
    <row r="1" spans="1:111" ht="20.25" customHeight="1">
      <c r="A1" s="153" t="s">
        <v>352</v>
      </c>
      <c r="B1" s="1"/>
      <c r="C1" s="1"/>
      <c r="D1" s="1"/>
      <c r="E1" s="1"/>
      <c r="F1" s="1"/>
      <c r="G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3.5">
      <c r="A2" s="71"/>
      <c r="B2" s="65"/>
      <c r="C2" s="38" t="s">
        <v>89</v>
      </c>
      <c r="D2" s="65"/>
      <c r="E2" s="65"/>
      <c r="F2" s="65"/>
      <c r="G2" s="65"/>
      <c r="H2" s="65"/>
      <c r="I2" s="38" t="s">
        <v>90</v>
      </c>
      <c r="J2" s="65"/>
      <c r="K2" s="65"/>
      <c r="L2" s="65"/>
      <c r="M2" s="65"/>
      <c r="N2" s="65"/>
      <c r="O2" s="65"/>
      <c r="P2" s="65"/>
      <c r="Q2" s="65"/>
      <c r="R2" s="65"/>
      <c r="S2" s="65"/>
      <c r="T2" s="65"/>
      <c r="U2" s="65"/>
      <c r="V2" s="65"/>
      <c r="W2" s="65"/>
      <c r="X2" s="65"/>
      <c r="Y2" s="65"/>
      <c r="Z2" s="38" t="s">
        <v>91</v>
      </c>
      <c r="AA2" s="38"/>
      <c r="AB2" s="65"/>
      <c r="AC2" s="65"/>
      <c r="AD2" s="65"/>
      <c r="AE2" s="65"/>
      <c r="AF2" s="65"/>
      <c r="AG2" s="65"/>
      <c r="AH2" s="65"/>
      <c r="AI2" s="65"/>
      <c r="AJ2" s="65"/>
      <c r="AK2" s="65"/>
      <c r="AL2" s="65"/>
      <c r="AM2" s="65"/>
      <c r="AN2" s="65"/>
      <c r="AO2" s="65"/>
      <c r="AP2" s="65"/>
      <c r="AQ2" s="65"/>
      <c r="AR2" s="65"/>
      <c r="AS2" s="65"/>
      <c r="AT2" s="38" t="s">
        <v>92</v>
      </c>
      <c r="AU2" s="65"/>
      <c r="AV2" s="65"/>
      <c r="AW2" s="65"/>
      <c r="AX2" s="65"/>
      <c r="AY2" s="65"/>
      <c r="AZ2" s="65"/>
      <c r="BA2" s="65"/>
      <c r="BB2" s="65"/>
      <c r="BC2" s="65"/>
      <c r="BD2" s="65"/>
      <c r="BE2" s="65"/>
      <c r="BF2" s="65"/>
      <c r="BG2" s="65"/>
      <c r="BH2" s="65"/>
      <c r="BI2" s="65"/>
      <c r="BJ2" s="65"/>
      <c r="BK2" s="38" t="s">
        <v>93</v>
      </c>
      <c r="BL2" s="38"/>
      <c r="BM2" s="65"/>
      <c r="BN2" s="65"/>
      <c r="BO2" s="65"/>
      <c r="BP2" s="65"/>
      <c r="BQ2" s="65"/>
      <c r="BR2" s="65"/>
      <c r="BS2" s="65"/>
      <c r="BT2" s="65"/>
      <c r="BU2" s="65"/>
      <c r="BV2" s="65"/>
      <c r="BW2" s="65"/>
      <c r="BX2" s="65"/>
      <c r="BY2" s="65"/>
      <c r="BZ2" s="65"/>
      <c r="CA2" s="65"/>
      <c r="CB2" s="65"/>
      <c r="CC2" s="65"/>
      <c r="CD2" s="65"/>
      <c r="CE2" s="65"/>
      <c r="CF2" s="65"/>
      <c r="CG2" s="38" t="s">
        <v>94</v>
      </c>
      <c r="CH2" s="38"/>
      <c r="CI2" s="65"/>
      <c r="CJ2" s="65"/>
      <c r="CK2" s="65"/>
      <c r="CL2" s="65"/>
      <c r="CM2" s="65"/>
      <c r="CN2" s="65"/>
      <c r="CO2" s="38"/>
      <c r="CP2" s="65"/>
      <c r="CQ2" s="65"/>
      <c r="CR2" s="65"/>
      <c r="CS2" s="65"/>
      <c r="CT2" s="65"/>
      <c r="CU2" s="65"/>
      <c r="CV2" s="65"/>
      <c r="CW2" s="65"/>
      <c r="CX2" s="65"/>
      <c r="CY2" s="65"/>
      <c r="CZ2" s="38" t="s">
        <v>95</v>
      </c>
      <c r="DA2" s="65"/>
      <c r="DB2" s="38"/>
      <c r="DC2" s="65"/>
      <c r="DD2" s="65"/>
      <c r="DE2" s="65"/>
      <c r="DF2" s="65"/>
      <c r="DG2" s="65"/>
    </row>
    <row r="3" spans="1:111" ht="13.5">
      <c r="A3" s="72"/>
      <c r="B3" s="66"/>
      <c r="C3" s="73" t="s">
        <v>96</v>
      </c>
      <c r="D3" s="66"/>
      <c r="E3" s="66"/>
      <c r="F3" s="66"/>
      <c r="G3" s="66"/>
      <c r="H3" s="66"/>
      <c r="I3" s="73" t="s">
        <v>97</v>
      </c>
      <c r="J3" s="66"/>
      <c r="K3" s="66"/>
      <c r="L3" s="66"/>
      <c r="M3" s="66"/>
      <c r="N3" s="66"/>
      <c r="O3" s="66"/>
      <c r="P3" s="66"/>
      <c r="Q3" s="66"/>
      <c r="R3" s="66"/>
      <c r="S3" s="66"/>
      <c r="T3" s="66"/>
      <c r="U3" s="66"/>
      <c r="V3" s="66"/>
      <c r="W3" s="66"/>
      <c r="X3" s="66"/>
      <c r="Y3" s="66"/>
      <c r="Z3" s="73" t="s">
        <v>98</v>
      </c>
      <c r="AA3" s="73"/>
      <c r="AB3" s="66"/>
      <c r="AC3" s="66"/>
      <c r="AD3" s="66"/>
      <c r="AE3" s="66"/>
      <c r="AF3" s="66"/>
      <c r="AG3" s="66"/>
      <c r="AH3" s="66"/>
      <c r="AI3" s="66"/>
      <c r="AJ3" s="66"/>
      <c r="AK3" s="66"/>
      <c r="AL3" s="66"/>
      <c r="AM3" s="66"/>
      <c r="AN3" s="66"/>
      <c r="AO3" s="66"/>
      <c r="AP3" s="66"/>
      <c r="AQ3" s="66"/>
      <c r="AR3" s="66"/>
      <c r="AS3" s="66"/>
      <c r="AT3" s="73" t="s">
        <v>99</v>
      </c>
      <c r="AU3" s="66"/>
      <c r="AV3" s="66"/>
      <c r="AW3" s="66"/>
      <c r="AX3" s="66"/>
      <c r="AY3" s="66"/>
      <c r="AZ3" s="66"/>
      <c r="BA3" s="66"/>
      <c r="BB3" s="66"/>
      <c r="BC3" s="66"/>
      <c r="BD3" s="66"/>
      <c r="BE3" s="66"/>
      <c r="BF3" s="66"/>
      <c r="BG3" s="66"/>
      <c r="BH3" s="66"/>
      <c r="BI3" s="66"/>
      <c r="BJ3" s="66"/>
      <c r="BK3" s="73" t="s">
        <v>100</v>
      </c>
      <c r="BL3" s="73"/>
      <c r="BM3" s="66"/>
      <c r="BN3" s="66"/>
      <c r="BO3" s="66"/>
      <c r="BP3" s="66"/>
      <c r="BQ3" s="66"/>
      <c r="BR3" s="66"/>
      <c r="BS3" s="66"/>
      <c r="BT3" s="66"/>
      <c r="BU3" s="66"/>
      <c r="BV3" s="66"/>
      <c r="BW3" s="66"/>
      <c r="BX3" s="66"/>
      <c r="BY3" s="66"/>
      <c r="BZ3" s="66"/>
      <c r="CA3" s="66"/>
      <c r="CB3" s="66"/>
      <c r="CC3" s="66"/>
      <c r="CD3" s="66"/>
      <c r="CE3" s="66"/>
      <c r="CF3" s="66"/>
      <c r="CG3" s="73" t="s">
        <v>101</v>
      </c>
      <c r="CH3" s="73"/>
      <c r="CI3" s="66"/>
      <c r="CJ3" s="66"/>
      <c r="CK3" s="66"/>
      <c r="CL3" s="66"/>
      <c r="CM3" s="66"/>
      <c r="CN3" s="66"/>
      <c r="CO3" s="73"/>
      <c r="CP3" s="66"/>
      <c r="CQ3" s="66"/>
      <c r="CR3" s="66"/>
      <c r="CS3" s="66"/>
      <c r="CT3" s="66"/>
      <c r="CU3" s="66"/>
      <c r="CV3" s="66"/>
      <c r="CW3" s="66"/>
      <c r="CX3" s="66"/>
      <c r="CY3" s="66"/>
      <c r="CZ3" s="73" t="s">
        <v>102</v>
      </c>
      <c r="DA3" s="66"/>
      <c r="DB3" s="73"/>
      <c r="DC3" s="66"/>
      <c r="DD3" s="66"/>
      <c r="DE3" s="66"/>
      <c r="DF3" s="66"/>
      <c r="DG3" s="66"/>
    </row>
    <row r="4" spans="1:111" ht="14.25" thickBot="1">
      <c r="A4" s="7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row>
    <row r="5" spans="1:111" ht="13.5">
      <c r="A5" s="7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192" t="s">
        <v>54</v>
      </c>
      <c r="CL5" s="193"/>
      <c r="CM5" s="65"/>
      <c r="CN5" s="65"/>
      <c r="CO5" s="65"/>
      <c r="CP5" s="65"/>
      <c r="CQ5" s="65"/>
      <c r="CR5" s="65"/>
      <c r="CS5" s="65"/>
      <c r="CT5" s="65"/>
      <c r="CU5" s="65"/>
      <c r="CV5" s="65"/>
      <c r="CW5" s="65"/>
      <c r="CX5" s="65"/>
      <c r="CY5" s="65"/>
      <c r="CZ5" s="65"/>
      <c r="DA5" s="65"/>
      <c r="DB5" s="65"/>
      <c r="DC5" s="65"/>
      <c r="DD5" s="65"/>
      <c r="DE5" s="65"/>
      <c r="DF5" s="65"/>
      <c r="DG5" s="65"/>
    </row>
    <row r="6" spans="1:111" ht="14.25" thickBot="1">
      <c r="A6" s="71"/>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194"/>
      <c r="CL6" s="195"/>
      <c r="CM6" s="65"/>
      <c r="CN6" s="65"/>
      <c r="CO6" s="65"/>
      <c r="CP6" s="65"/>
      <c r="CQ6" s="65"/>
      <c r="CR6" s="65"/>
      <c r="CS6" s="65"/>
      <c r="CT6" s="65"/>
      <c r="CU6" s="65"/>
      <c r="CV6" s="65"/>
      <c r="CW6" s="65"/>
      <c r="CX6" s="65"/>
      <c r="CY6" s="65"/>
      <c r="CZ6" s="65"/>
      <c r="DA6" s="65"/>
      <c r="DB6" s="65"/>
      <c r="DC6" s="65"/>
      <c r="DD6" s="65"/>
      <c r="DE6" s="65"/>
      <c r="DF6" s="65"/>
      <c r="DG6" s="65"/>
    </row>
    <row r="7" spans="1:111" ht="13.5">
      <c r="A7" s="196" t="s">
        <v>55</v>
      </c>
      <c r="B7" s="65"/>
      <c r="C7" s="65"/>
      <c r="D7" s="65"/>
      <c r="E7" s="65"/>
      <c r="F7" s="65"/>
      <c r="G7" s="65"/>
      <c r="H7" s="65"/>
      <c r="I7" s="199" t="s">
        <v>103</v>
      </c>
      <c r="J7" s="200"/>
      <c r="K7" s="201"/>
      <c r="L7" s="74"/>
      <c r="M7" s="74"/>
      <c r="N7" s="75"/>
      <c r="O7" s="76"/>
      <c r="P7" s="76"/>
      <c r="Q7" s="76"/>
      <c r="R7" s="76"/>
      <c r="S7" s="76"/>
      <c r="T7" s="76"/>
      <c r="U7" s="76"/>
      <c r="V7" s="76"/>
      <c r="W7" s="76"/>
      <c r="X7" s="76"/>
      <c r="Y7" s="76"/>
      <c r="Z7" s="76"/>
      <c r="AA7" s="76"/>
      <c r="AB7" s="76"/>
      <c r="AC7" s="76"/>
      <c r="AD7" s="76"/>
      <c r="AE7" s="65"/>
      <c r="AF7" s="65"/>
      <c r="AG7" s="65"/>
      <c r="AH7" s="65"/>
      <c r="AI7" s="65"/>
      <c r="AJ7" s="76"/>
      <c r="AK7" s="202" t="s">
        <v>56</v>
      </c>
      <c r="AL7" s="203"/>
      <c r="AM7" s="204"/>
      <c r="AN7" s="65"/>
      <c r="AO7" s="65"/>
      <c r="AP7" s="65"/>
      <c r="AQ7" s="65"/>
      <c r="AR7" s="65"/>
      <c r="AS7" s="65"/>
      <c r="AT7" s="65"/>
      <c r="AU7" s="65"/>
      <c r="AV7" s="65"/>
      <c r="AW7" s="65"/>
      <c r="AX7" s="70"/>
      <c r="AY7" s="70"/>
      <c r="AZ7" s="70"/>
      <c r="BA7" s="70"/>
      <c r="BB7" s="70"/>
      <c r="BC7" s="70"/>
      <c r="BD7" s="70"/>
      <c r="BE7" s="70"/>
      <c r="BF7" s="70"/>
      <c r="BG7" s="70"/>
      <c r="BH7" s="70"/>
      <c r="BI7" s="70"/>
      <c r="BJ7" s="70"/>
      <c r="BK7" s="70"/>
      <c r="BL7" s="70"/>
      <c r="BM7" s="65"/>
      <c r="BN7" s="65"/>
      <c r="BO7" s="65"/>
      <c r="BP7" s="65"/>
      <c r="BQ7" s="65"/>
      <c r="BR7" s="65"/>
      <c r="BS7" s="65"/>
      <c r="BT7" s="65"/>
      <c r="BU7" s="65"/>
      <c r="BV7" s="65"/>
      <c r="BW7" s="65"/>
      <c r="BX7" s="65"/>
      <c r="BY7" s="65"/>
      <c r="BZ7" s="65"/>
      <c r="CA7" s="65"/>
      <c r="CB7" s="65"/>
      <c r="CC7" s="65"/>
      <c r="CD7" s="65"/>
      <c r="CE7" s="65"/>
      <c r="CF7" s="65"/>
      <c r="CG7" s="65"/>
      <c r="CH7" s="65"/>
      <c r="CI7" s="65"/>
      <c r="CJ7" s="65"/>
      <c r="CK7" s="77" t="s">
        <v>104</v>
      </c>
      <c r="CL7" s="65"/>
      <c r="CM7" s="65"/>
      <c r="CN7" s="65"/>
      <c r="CO7" s="65"/>
      <c r="CP7" s="65"/>
      <c r="CQ7" s="65"/>
      <c r="CR7" s="65"/>
      <c r="CS7" s="65"/>
      <c r="CT7" s="65"/>
      <c r="CU7" s="65"/>
      <c r="CV7" s="65"/>
      <c r="CW7" s="65"/>
      <c r="CX7" s="65"/>
      <c r="CY7" s="65"/>
      <c r="CZ7" s="65"/>
      <c r="DA7" s="65"/>
      <c r="DB7" s="65"/>
      <c r="DC7" s="65"/>
      <c r="DD7" s="65"/>
      <c r="DE7" s="65"/>
      <c r="DF7" s="65"/>
      <c r="DG7" s="65"/>
    </row>
    <row r="8" spans="1:111" ht="13.5">
      <c r="A8" s="197"/>
      <c r="B8" s="65"/>
      <c r="C8" s="65"/>
      <c r="D8" s="65"/>
      <c r="E8" s="65"/>
      <c r="F8" s="65"/>
      <c r="G8" s="65"/>
      <c r="H8" s="65"/>
      <c r="I8" s="78" t="s">
        <v>105</v>
      </c>
      <c r="J8" s="70"/>
      <c r="K8" s="70"/>
      <c r="L8" s="70"/>
      <c r="M8" s="65"/>
      <c r="N8" s="65"/>
      <c r="O8" s="65"/>
      <c r="P8" s="65"/>
      <c r="Q8" s="65"/>
      <c r="R8" s="65"/>
      <c r="S8" s="65"/>
      <c r="T8" s="65"/>
      <c r="U8" s="65"/>
      <c r="V8" s="65"/>
      <c r="W8" s="65"/>
      <c r="X8" s="65"/>
      <c r="Y8" s="65"/>
      <c r="Z8" s="65"/>
      <c r="AA8" s="65"/>
      <c r="AB8" s="79"/>
      <c r="AC8" s="65"/>
      <c r="AD8" s="76"/>
      <c r="AE8" s="65"/>
      <c r="AF8" s="65"/>
      <c r="AG8" s="65"/>
      <c r="AH8" s="65"/>
      <c r="AI8" s="65"/>
      <c r="AJ8" s="76"/>
      <c r="AK8" s="80" t="s">
        <v>106</v>
      </c>
      <c r="AL8" s="81"/>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row>
    <row r="9" spans="1:111" ht="14.25" thickBot="1">
      <c r="A9" s="197"/>
      <c r="B9" s="65"/>
      <c r="C9" s="65"/>
      <c r="D9" s="65"/>
      <c r="E9" s="65"/>
      <c r="F9" s="65"/>
      <c r="G9" s="65"/>
      <c r="H9" s="65"/>
      <c r="I9" s="82" t="s">
        <v>107</v>
      </c>
      <c r="J9" s="70"/>
      <c r="K9" s="70"/>
      <c r="L9" s="70"/>
      <c r="M9" s="65"/>
      <c r="N9" s="65"/>
      <c r="O9" s="65"/>
      <c r="P9" s="65"/>
      <c r="Q9" s="65"/>
      <c r="R9" s="65"/>
      <c r="S9" s="65"/>
      <c r="T9" s="65"/>
      <c r="U9" s="65"/>
      <c r="V9" s="65"/>
      <c r="W9" s="65"/>
      <c r="X9" s="65"/>
      <c r="Y9" s="65"/>
      <c r="Z9" s="65"/>
      <c r="AA9" s="65"/>
      <c r="AB9" s="79"/>
      <c r="AC9" s="65"/>
      <c r="AD9" s="76"/>
      <c r="AE9" s="82" t="s">
        <v>108</v>
      </c>
      <c r="AF9" s="70"/>
      <c r="AG9" s="70"/>
      <c r="AH9" s="65"/>
      <c r="AI9" s="65"/>
      <c r="AJ9" s="76"/>
      <c r="AK9" s="65"/>
      <c r="AL9" s="65"/>
      <c r="AM9" s="65"/>
      <c r="AN9" s="65"/>
      <c r="AO9" s="83"/>
      <c r="AP9" s="83"/>
      <c r="AQ9" s="83"/>
      <c r="AR9" s="83"/>
      <c r="AS9" s="83"/>
      <c r="AT9" s="83"/>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row>
    <row r="10" spans="1:111" ht="13.5">
      <c r="A10" s="197"/>
      <c r="B10" s="65"/>
      <c r="C10" s="65"/>
      <c r="D10" s="65"/>
      <c r="E10" s="65"/>
      <c r="F10" s="65"/>
      <c r="G10" s="65"/>
      <c r="H10" s="65"/>
      <c r="I10" s="84"/>
      <c r="J10" s="84"/>
      <c r="K10" s="84"/>
      <c r="L10" s="84"/>
      <c r="M10" s="84"/>
      <c r="N10" s="84"/>
      <c r="O10" s="84"/>
      <c r="P10" s="84"/>
      <c r="Q10" s="84"/>
      <c r="R10" s="84"/>
      <c r="S10" s="84"/>
      <c r="T10" s="84"/>
      <c r="U10" s="84"/>
      <c r="V10" s="65"/>
      <c r="W10" s="65"/>
      <c r="X10" s="65"/>
      <c r="Y10" s="65"/>
      <c r="Z10" s="65"/>
      <c r="AA10" s="65"/>
      <c r="AB10" s="79"/>
      <c r="AC10" s="65"/>
      <c r="AD10" s="76"/>
      <c r="AE10" s="80" t="s">
        <v>109</v>
      </c>
      <c r="AF10" s="70"/>
      <c r="AG10" s="70"/>
      <c r="AH10" s="65"/>
      <c r="AI10" s="65"/>
      <c r="AJ10" s="76"/>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205" t="s">
        <v>57</v>
      </c>
      <c r="CM10" s="65"/>
      <c r="CN10" s="65"/>
      <c r="CO10" s="65"/>
      <c r="CP10" s="65"/>
      <c r="CQ10" s="65"/>
      <c r="CR10" s="65"/>
      <c r="CS10" s="65"/>
      <c r="CT10" s="65"/>
      <c r="CU10" s="65"/>
      <c r="CV10" s="65"/>
      <c r="CW10" s="65"/>
      <c r="CX10" s="65"/>
      <c r="CY10" s="65"/>
      <c r="CZ10" s="65"/>
      <c r="DA10" s="65"/>
      <c r="DB10" s="65"/>
      <c r="DC10" s="65"/>
      <c r="DD10" s="65"/>
      <c r="DE10" s="65"/>
      <c r="DF10" s="65"/>
      <c r="DG10" s="65"/>
    </row>
    <row r="11" spans="1:111" ht="13.5">
      <c r="A11" s="197"/>
      <c r="B11" s="65"/>
      <c r="C11" s="65"/>
      <c r="D11" s="65"/>
      <c r="E11" s="65"/>
      <c r="F11" s="65"/>
      <c r="G11" s="65"/>
      <c r="H11" s="65"/>
      <c r="I11" s="85"/>
      <c r="J11" s="85"/>
      <c r="K11" s="85"/>
      <c r="L11" s="85"/>
      <c r="M11" s="85"/>
      <c r="N11" s="85"/>
      <c r="O11" s="84"/>
      <c r="P11" s="84"/>
      <c r="Q11" s="84"/>
      <c r="R11" s="84"/>
      <c r="S11" s="84"/>
      <c r="T11" s="84"/>
      <c r="U11" s="84"/>
      <c r="V11" s="79"/>
      <c r="W11" s="79"/>
      <c r="X11" s="79"/>
      <c r="Y11" s="79"/>
      <c r="Z11" s="79"/>
      <c r="AA11" s="79"/>
      <c r="AB11" s="79"/>
      <c r="AC11" s="65"/>
      <c r="AD11" s="75"/>
      <c r="AE11" s="208" t="s">
        <v>110</v>
      </c>
      <c r="AF11" s="209"/>
      <c r="AG11" s="210"/>
      <c r="AH11" s="75"/>
      <c r="AI11" s="75"/>
      <c r="AJ11" s="75"/>
      <c r="AK11" s="76"/>
      <c r="AL11" s="76"/>
      <c r="AM11" s="76"/>
      <c r="AN11" s="76"/>
      <c r="AO11" s="76"/>
      <c r="AP11" s="76"/>
      <c r="AQ11" s="76"/>
      <c r="AR11" s="76"/>
      <c r="AS11" s="76"/>
      <c r="AT11" s="76"/>
      <c r="AU11" s="76"/>
      <c r="AV11" s="208" t="s">
        <v>111</v>
      </c>
      <c r="AW11" s="211"/>
      <c r="AX11" s="212"/>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206"/>
      <c r="CM11" s="76"/>
      <c r="CN11" s="76"/>
      <c r="CO11" s="76"/>
      <c r="CP11" s="76"/>
      <c r="CQ11" s="86"/>
      <c r="CR11" s="76"/>
      <c r="CS11" s="76"/>
      <c r="CT11" s="157" t="s">
        <v>58</v>
      </c>
      <c r="CU11" s="87"/>
      <c r="CV11" s="65"/>
      <c r="CW11" s="65"/>
      <c r="CX11" s="65"/>
      <c r="CY11" s="65"/>
      <c r="CZ11" s="65"/>
      <c r="DA11" s="65"/>
      <c r="DB11" s="65"/>
      <c r="DC11" s="65"/>
      <c r="DD11" s="65"/>
      <c r="DE11" s="65"/>
      <c r="DF11" s="65"/>
      <c r="DG11" s="65"/>
    </row>
    <row r="12" spans="1:111" ht="13.5">
      <c r="A12" s="197"/>
      <c r="B12" s="65"/>
      <c r="C12" s="65"/>
      <c r="D12" s="65"/>
      <c r="E12" s="65"/>
      <c r="F12" s="65"/>
      <c r="G12" s="65"/>
      <c r="H12" s="65"/>
      <c r="I12" s="84"/>
      <c r="J12" s="84"/>
      <c r="K12" s="84"/>
      <c r="L12" s="84"/>
      <c r="M12" s="84"/>
      <c r="N12" s="84"/>
      <c r="O12" s="84"/>
      <c r="P12" s="84"/>
      <c r="Q12" s="84"/>
      <c r="R12" s="84"/>
      <c r="S12" s="84"/>
      <c r="T12" s="84"/>
      <c r="U12" s="84"/>
      <c r="V12" s="65"/>
      <c r="W12" s="65"/>
      <c r="X12" s="65"/>
      <c r="Y12" s="65"/>
      <c r="Z12" s="65"/>
      <c r="AA12" s="65"/>
      <c r="AB12" s="65"/>
      <c r="AC12" s="65"/>
      <c r="AD12" s="65"/>
      <c r="AE12" s="80" t="s">
        <v>112</v>
      </c>
      <c r="AF12" s="70"/>
      <c r="AG12" s="70"/>
      <c r="AH12" s="65"/>
      <c r="AI12" s="65"/>
      <c r="AJ12" s="65"/>
      <c r="AK12" s="65"/>
      <c r="AL12" s="65"/>
      <c r="AM12" s="65"/>
      <c r="AN12" s="65"/>
      <c r="AO12" s="65"/>
      <c r="AP12" s="65"/>
      <c r="AQ12" s="65"/>
      <c r="AR12" s="65"/>
      <c r="AS12" s="65"/>
      <c r="AT12" s="65"/>
      <c r="AU12" s="65"/>
      <c r="AV12" s="80" t="s">
        <v>113</v>
      </c>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79"/>
      <c r="BU12" s="79"/>
      <c r="BV12" s="79"/>
      <c r="BW12" s="79"/>
      <c r="BX12" s="79"/>
      <c r="BY12" s="79"/>
      <c r="BZ12" s="79"/>
      <c r="CA12" s="79"/>
      <c r="CB12" s="79"/>
      <c r="CC12" s="79"/>
      <c r="CD12" s="79"/>
      <c r="CE12" s="79"/>
      <c r="CF12" s="79"/>
      <c r="CG12" s="79"/>
      <c r="CH12" s="79"/>
      <c r="CI12" s="79"/>
      <c r="CJ12" s="79"/>
      <c r="CK12" s="79"/>
      <c r="CL12" s="206"/>
      <c r="CM12" s="79"/>
      <c r="CN12" s="79"/>
      <c r="CO12" s="79"/>
      <c r="CP12" s="79"/>
      <c r="CQ12" s="76"/>
      <c r="CR12" s="65"/>
      <c r="CS12" s="65"/>
      <c r="CT12" s="80" t="s">
        <v>114</v>
      </c>
      <c r="CU12" s="70"/>
      <c r="CV12" s="65"/>
      <c r="CW12" s="65"/>
      <c r="CX12" s="65"/>
      <c r="CY12" s="65"/>
      <c r="CZ12" s="65"/>
      <c r="DA12" s="65"/>
      <c r="DB12" s="65"/>
      <c r="DC12" s="65"/>
      <c r="DD12" s="65"/>
      <c r="DE12" s="65"/>
      <c r="DF12" s="65"/>
      <c r="DG12" s="65"/>
    </row>
    <row r="13" spans="1:111" ht="13.5">
      <c r="A13" s="197"/>
      <c r="B13" s="65"/>
      <c r="C13" s="65"/>
      <c r="D13" s="65"/>
      <c r="E13" s="65"/>
      <c r="F13" s="65"/>
      <c r="G13" s="65"/>
      <c r="H13" s="65"/>
      <c r="I13" s="84"/>
      <c r="J13" s="84"/>
      <c r="K13" s="84"/>
      <c r="L13" s="84"/>
      <c r="M13" s="84"/>
      <c r="N13" s="84"/>
      <c r="O13" s="84"/>
      <c r="P13" s="84"/>
      <c r="Q13" s="84"/>
      <c r="R13" s="84"/>
      <c r="S13" s="84"/>
      <c r="T13" s="84"/>
      <c r="U13" s="84"/>
      <c r="V13" s="65"/>
      <c r="W13" s="65"/>
      <c r="X13" s="65"/>
      <c r="Y13" s="65"/>
      <c r="Z13" s="65"/>
      <c r="AA13" s="65"/>
      <c r="AB13" s="65"/>
      <c r="AC13" s="65"/>
      <c r="AD13" s="65"/>
      <c r="AE13" s="80" t="s">
        <v>115</v>
      </c>
      <c r="AF13" s="70"/>
      <c r="AG13" s="70"/>
      <c r="AH13" s="65"/>
      <c r="AI13" s="65"/>
      <c r="AJ13" s="65"/>
      <c r="AK13" s="65"/>
      <c r="AL13" s="65"/>
      <c r="AM13" s="65"/>
      <c r="AN13" s="65"/>
      <c r="AO13" s="65"/>
      <c r="AP13" s="65"/>
      <c r="AQ13" s="65"/>
      <c r="AR13" s="65"/>
      <c r="AS13" s="65"/>
      <c r="AT13" s="65"/>
      <c r="AU13" s="65"/>
      <c r="AV13" s="77" t="s">
        <v>116</v>
      </c>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79"/>
      <c r="BU13" s="79"/>
      <c r="BV13" s="79"/>
      <c r="BW13" s="79"/>
      <c r="BX13" s="79"/>
      <c r="BY13" s="79"/>
      <c r="BZ13" s="79"/>
      <c r="CA13" s="79"/>
      <c r="CB13" s="79"/>
      <c r="CC13" s="79"/>
      <c r="CD13" s="79"/>
      <c r="CE13" s="79"/>
      <c r="CF13" s="79"/>
      <c r="CG13" s="79"/>
      <c r="CH13" s="79"/>
      <c r="CI13" s="79"/>
      <c r="CJ13" s="79"/>
      <c r="CK13" s="79"/>
      <c r="CL13" s="206"/>
      <c r="CM13" s="79"/>
      <c r="CN13" s="79"/>
      <c r="CO13" s="79"/>
      <c r="CP13" s="79"/>
      <c r="CQ13" s="76"/>
      <c r="CR13" s="65"/>
      <c r="CS13" s="65"/>
      <c r="CT13" s="65"/>
      <c r="CU13" s="65"/>
      <c r="CV13" s="65"/>
      <c r="CW13" s="65"/>
      <c r="CX13" s="65"/>
      <c r="CY13" s="65"/>
      <c r="CZ13" s="65"/>
      <c r="DA13" s="65"/>
      <c r="DB13" s="65"/>
      <c r="DC13" s="65"/>
      <c r="DD13" s="65"/>
      <c r="DE13" s="65"/>
      <c r="DF13" s="65"/>
      <c r="DG13" s="65"/>
    </row>
    <row r="14" spans="1:111" ht="13.5">
      <c r="A14" s="19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79"/>
      <c r="BU14" s="79"/>
      <c r="BV14" s="79"/>
      <c r="BW14" s="79"/>
      <c r="BX14" s="79"/>
      <c r="BY14" s="79"/>
      <c r="BZ14" s="79"/>
      <c r="CA14" s="79"/>
      <c r="CB14" s="79"/>
      <c r="CC14" s="79"/>
      <c r="CD14" s="79"/>
      <c r="CE14" s="79"/>
      <c r="CF14" s="79"/>
      <c r="CG14" s="79"/>
      <c r="CH14" s="79"/>
      <c r="CI14" s="79"/>
      <c r="CJ14" s="79"/>
      <c r="CK14" s="79"/>
      <c r="CL14" s="206"/>
      <c r="CM14" s="79"/>
      <c r="CN14" s="79"/>
      <c r="CO14" s="79"/>
      <c r="CP14" s="79"/>
      <c r="CQ14" s="76"/>
      <c r="CR14" s="65"/>
      <c r="CS14" s="65"/>
      <c r="CT14" s="65"/>
      <c r="CU14" s="65"/>
      <c r="CV14" s="65"/>
      <c r="CW14" s="65"/>
      <c r="CX14" s="65"/>
      <c r="CY14" s="65"/>
      <c r="CZ14" s="65"/>
      <c r="DA14" s="65"/>
      <c r="DB14" s="65"/>
      <c r="DC14" s="65"/>
      <c r="DD14" s="65"/>
      <c r="DE14" s="65"/>
      <c r="DF14" s="65"/>
      <c r="DG14" s="65"/>
    </row>
    <row r="15" spans="1:111" ht="14.25" thickBot="1">
      <c r="A15" s="197"/>
      <c r="B15" s="65"/>
      <c r="C15" s="65"/>
      <c r="D15" s="65"/>
      <c r="E15" s="65"/>
      <c r="F15" s="65"/>
      <c r="G15" s="65"/>
      <c r="H15" s="65"/>
      <c r="I15" s="65"/>
      <c r="J15" s="65"/>
      <c r="K15" s="65"/>
      <c r="L15" s="65"/>
      <c r="M15" s="65"/>
      <c r="N15" s="65"/>
      <c r="O15" s="65"/>
      <c r="P15" s="65"/>
      <c r="Q15" s="199" t="s">
        <v>117</v>
      </c>
      <c r="R15" s="200"/>
      <c r="S15" s="201"/>
      <c r="T15" s="76"/>
      <c r="U15" s="76"/>
      <c r="V15" s="76"/>
      <c r="W15" s="208" t="s">
        <v>118</v>
      </c>
      <c r="X15" s="209"/>
      <c r="Y15" s="212"/>
      <c r="Z15" s="76"/>
      <c r="AA15" s="76"/>
      <c r="AB15" s="75"/>
      <c r="AC15" s="76"/>
      <c r="AD15" s="76"/>
      <c r="AE15" s="76"/>
      <c r="AF15" s="76"/>
      <c r="AG15" s="76"/>
      <c r="AH15" s="76"/>
      <c r="AI15" s="76"/>
      <c r="AJ15" s="76"/>
      <c r="AK15" s="76"/>
      <c r="AL15" s="76"/>
      <c r="AM15" s="76"/>
      <c r="AN15" s="76"/>
      <c r="AO15" s="76"/>
      <c r="AP15" s="208" t="s">
        <v>119</v>
      </c>
      <c r="AQ15" s="211"/>
      <c r="AR15" s="211"/>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207"/>
      <c r="CM15" s="76"/>
      <c r="CN15" s="76"/>
      <c r="CO15" s="76"/>
      <c r="CP15" s="76"/>
      <c r="CQ15" s="76"/>
      <c r="CR15" s="65"/>
      <c r="CS15" s="65"/>
      <c r="CT15" s="65"/>
      <c r="CU15" s="65"/>
      <c r="CV15" s="65"/>
      <c r="CW15" s="65"/>
      <c r="CX15" s="65"/>
      <c r="CY15" s="65"/>
      <c r="CZ15" s="65"/>
      <c r="DA15" s="65"/>
      <c r="DB15" s="65"/>
      <c r="DC15" s="65"/>
      <c r="DD15" s="65"/>
      <c r="DE15" s="65"/>
      <c r="DF15" s="65"/>
      <c r="DG15" s="65"/>
    </row>
    <row r="16" spans="1:111" ht="13.5">
      <c r="A16" s="197"/>
      <c r="B16" s="65"/>
      <c r="C16" s="65"/>
      <c r="D16" s="65"/>
      <c r="E16" s="65"/>
      <c r="F16" s="65"/>
      <c r="G16" s="65"/>
      <c r="H16" s="65"/>
      <c r="I16" s="65"/>
      <c r="J16" s="65"/>
      <c r="K16" s="65"/>
      <c r="L16" s="65"/>
      <c r="M16" s="65"/>
      <c r="N16" s="65"/>
      <c r="O16" s="65"/>
      <c r="P16" s="65"/>
      <c r="Q16" s="88" t="s">
        <v>120</v>
      </c>
      <c r="R16" s="70"/>
      <c r="S16" s="65"/>
      <c r="T16" s="65"/>
      <c r="U16" s="65"/>
      <c r="V16" s="65"/>
      <c r="W16" s="89" t="s">
        <v>121</v>
      </c>
      <c r="X16" s="90"/>
      <c r="Y16" s="90"/>
      <c r="Z16" s="90"/>
      <c r="AA16" s="90"/>
      <c r="AB16" s="90"/>
      <c r="AC16" s="90"/>
      <c r="AD16" s="65"/>
      <c r="AE16" s="65"/>
      <c r="AF16" s="65"/>
      <c r="AG16" s="65"/>
      <c r="AH16" s="65"/>
      <c r="AI16" s="65"/>
      <c r="AJ16" s="65"/>
      <c r="AK16" s="65"/>
      <c r="AL16" s="65"/>
      <c r="AM16" s="65"/>
      <c r="AN16" s="65"/>
      <c r="AO16" s="65"/>
      <c r="AP16" s="80" t="s">
        <v>122</v>
      </c>
      <c r="AQ16" s="70"/>
      <c r="AR16" s="70"/>
      <c r="AS16" s="70"/>
      <c r="AT16" s="70"/>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91" t="s">
        <v>123</v>
      </c>
      <c r="CM16" s="65"/>
      <c r="CN16" s="65"/>
      <c r="CO16" s="65"/>
      <c r="CP16" s="65"/>
      <c r="CQ16" s="76"/>
      <c r="CR16" s="65"/>
      <c r="CS16" s="65"/>
      <c r="CT16" s="65"/>
      <c r="CU16" s="65"/>
      <c r="CV16" s="65"/>
      <c r="CW16" s="65"/>
      <c r="CX16" s="65"/>
      <c r="CY16" s="65"/>
      <c r="CZ16" s="65"/>
      <c r="DA16" s="65"/>
      <c r="DB16" s="65"/>
      <c r="DC16" s="65"/>
      <c r="DD16" s="65"/>
      <c r="DE16" s="65"/>
      <c r="DF16" s="65"/>
      <c r="DG16" s="65"/>
    </row>
    <row r="17" spans="1:111" ht="13.5">
      <c r="A17" s="197"/>
      <c r="B17" s="65"/>
      <c r="C17" s="65"/>
      <c r="D17" s="65"/>
      <c r="E17" s="65"/>
      <c r="F17" s="65"/>
      <c r="G17" s="65"/>
      <c r="H17" s="65"/>
      <c r="I17" s="65"/>
      <c r="J17" s="65"/>
      <c r="K17" s="65"/>
      <c r="L17" s="65"/>
      <c r="M17" s="65"/>
      <c r="N17" s="65"/>
      <c r="O17" s="65"/>
      <c r="P17" s="65"/>
      <c r="Q17" s="80" t="s">
        <v>124</v>
      </c>
      <c r="R17" s="70"/>
      <c r="S17" s="65"/>
      <c r="T17" s="65"/>
      <c r="U17" s="65"/>
      <c r="V17" s="65"/>
      <c r="W17" s="82" t="s">
        <v>125</v>
      </c>
      <c r="X17" s="65"/>
      <c r="Y17" s="65"/>
      <c r="Z17" s="65"/>
      <c r="AA17" s="65"/>
      <c r="AB17" s="65"/>
      <c r="AC17" s="65"/>
      <c r="AD17" s="65"/>
      <c r="AE17" s="65"/>
      <c r="AF17" s="65"/>
      <c r="AG17" s="65"/>
      <c r="AH17" s="65"/>
      <c r="AI17" s="65"/>
      <c r="AJ17" s="65"/>
      <c r="AK17" s="65"/>
      <c r="AL17" s="65"/>
      <c r="AM17" s="65"/>
      <c r="AN17" s="65"/>
      <c r="AO17" s="65"/>
      <c r="AP17" s="82" t="s">
        <v>126</v>
      </c>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92" t="s">
        <v>127</v>
      </c>
      <c r="CM17" s="65"/>
      <c r="CN17" s="65"/>
      <c r="CO17" s="65"/>
      <c r="CP17" s="65"/>
      <c r="CQ17" s="76"/>
      <c r="CR17" s="208" t="s">
        <v>128</v>
      </c>
      <c r="CS17" s="211"/>
      <c r="CT17" s="211"/>
      <c r="CU17" s="211"/>
      <c r="CV17" s="210"/>
      <c r="CW17" s="76"/>
      <c r="CX17" s="76"/>
      <c r="CY17" s="76"/>
      <c r="CZ17" s="76"/>
      <c r="DA17" s="76"/>
      <c r="DB17" s="76"/>
      <c r="DC17" s="76"/>
      <c r="DD17" s="76"/>
      <c r="DE17" s="76"/>
      <c r="DF17" s="76"/>
      <c r="DG17" s="65"/>
    </row>
    <row r="18" spans="1:111" ht="13.5">
      <c r="A18" s="197"/>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80" t="s">
        <v>129</v>
      </c>
      <c r="CS18" s="81"/>
      <c r="CT18" s="65"/>
      <c r="CU18" s="65"/>
      <c r="CV18" s="65"/>
      <c r="CW18" s="65"/>
      <c r="CX18" s="65"/>
      <c r="CY18" s="65"/>
      <c r="CZ18" s="65"/>
      <c r="DA18" s="65"/>
      <c r="DB18" s="65"/>
      <c r="DC18" s="65"/>
      <c r="DD18" s="65"/>
      <c r="DE18" s="65"/>
      <c r="DF18" s="65"/>
      <c r="DG18" s="65"/>
    </row>
    <row r="19" spans="1:111" ht="13.5">
      <c r="A19" s="198"/>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80" t="s">
        <v>130</v>
      </c>
      <c r="CS19" s="81"/>
      <c r="CT19" s="65"/>
      <c r="CU19" s="65"/>
      <c r="CV19" s="65"/>
      <c r="CW19" s="65"/>
      <c r="CX19" s="65"/>
      <c r="CY19" s="65"/>
      <c r="CZ19" s="65"/>
      <c r="DA19" s="65"/>
      <c r="DB19" s="65"/>
      <c r="DC19" s="65"/>
      <c r="DD19" s="65"/>
      <c r="DE19" s="65"/>
      <c r="DF19" s="65"/>
      <c r="DG19" s="65"/>
    </row>
    <row r="20" spans="1:111" ht="13.5">
      <c r="A20" s="71"/>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row>
    <row r="21" spans="1:111" ht="13.5">
      <c r="A21" s="213" t="s">
        <v>59</v>
      </c>
      <c r="B21" s="65"/>
      <c r="C21" s="65"/>
      <c r="D21" s="65"/>
      <c r="E21" s="65"/>
      <c r="F21" s="65"/>
      <c r="G21" s="65"/>
      <c r="H21" s="65"/>
      <c r="I21" s="65"/>
      <c r="J21" s="65"/>
      <c r="K21" s="65"/>
      <c r="L21" s="65"/>
      <c r="M21" s="65"/>
      <c r="N21" s="65"/>
      <c r="O21" s="65"/>
      <c r="P21" s="65"/>
      <c r="Q21" s="216" t="s">
        <v>131</v>
      </c>
      <c r="R21" s="217"/>
      <c r="S21" s="218"/>
      <c r="T21" s="76"/>
      <c r="U21" s="76"/>
      <c r="V21" s="76"/>
      <c r="W21" s="76"/>
      <c r="X21" s="76"/>
      <c r="Y21" s="76"/>
      <c r="Z21" s="219" t="s">
        <v>132</v>
      </c>
      <c r="AA21" s="210"/>
      <c r="AB21" s="76"/>
      <c r="AC21" s="76"/>
      <c r="AD21" s="76"/>
      <c r="AE21" s="76"/>
      <c r="AF21" s="76"/>
      <c r="AG21" s="219" t="s">
        <v>133</v>
      </c>
      <c r="AH21" s="220"/>
      <c r="AI21" s="212"/>
      <c r="AJ21" s="75"/>
      <c r="AK21" s="76"/>
      <c r="AL21" s="76"/>
      <c r="AM21" s="76"/>
      <c r="AN21" s="75"/>
      <c r="AO21" s="75"/>
      <c r="AP21" s="75"/>
      <c r="AQ21" s="75"/>
      <c r="AR21" s="75"/>
      <c r="AS21" s="75"/>
      <c r="AT21" s="75"/>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row>
    <row r="22" spans="1:111" ht="13.5">
      <c r="A22" s="214"/>
      <c r="B22" s="65"/>
      <c r="C22" s="65"/>
      <c r="D22" s="65"/>
      <c r="E22" s="65"/>
      <c r="F22" s="65"/>
      <c r="G22" s="65"/>
      <c r="H22" s="65"/>
      <c r="I22" s="65"/>
      <c r="J22" s="65"/>
      <c r="K22" s="65"/>
      <c r="L22" s="65"/>
      <c r="M22" s="65"/>
      <c r="N22" s="65"/>
      <c r="O22" s="65"/>
      <c r="P22" s="65"/>
      <c r="Q22" s="88" t="s">
        <v>134</v>
      </c>
      <c r="R22" s="70"/>
      <c r="S22" s="65"/>
      <c r="T22" s="65"/>
      <c r="U22" s="65"/>
      <c r="V22" s="65"/>
      <c r="W22" s="65"/>
      <c r="X22" s="65"/>
      <c r="Y22" s="65"/>
      <c r="Z22" s="80" t="s">
        <v>135</v>
      </c>
      <c r="AA22" s="81"/>
      <c r="AB22" s="65"/>
      <c r="AC22" s="65"/>
      <c r="AD22" s="65"/>
      <c r="AE22" s="65"/>
      <c r="AF22" s="76"/>
      <c r="AG22" s="93" t="s">
        <v>136</v>
      </c>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76"/>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row>
    <row r="23" spans="1:111" ht="13.5">
      <c r="A23" s="214"/>
      <c r="B23" s="65"/>
      <c r="C23" s="65"/>
      <c r="D23" s="65"/>
      <c r="E23" s="65"/>
      <c r="F23" s="65"/>
      <c r="G23" s="65"/>
      <c r="H23" s="65"/>
      <c r="I23" s="65"/>
      <c r="J23" s="65"/>
      <c r="K23" s="65"/>
      <c r="L23" s="65"/>
      <c r="M23" s="65"/>
      <c r="N23" s="65"/>
      <c r="O23" s="65"/>
      <c r="P23" s="65"/>
      <c r="Q23" s="80" t="s">
        <v>137</v>
      </c>
      <c r="R23" s="70"/>
      <c r="S23" s="65"/>
      <c r="T23" s="65"/>
      <c r="U23" s="65"/>
      <c r="V23" s="65"/>
      <c r="W23" s="65"/>
      <c r="X23" s="65"/>
      <c r="Y23" s="65"/>
      <c r="Z23" s="82" t="s">
        <v>138</v>
      </c>
      <c r="AA23" s="94"/>
      <c r="AB23" s="65"/>
      <c r="AC23" s="65"/>
      <c r="AD23" s="65"/>
      <c r="AE23" s="65"/>
      <c r="AF23" s="76"/>
      <c r="AG23" s="80" t="s">
        <v>139</v>
      </c>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76"/>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row>
    <row r="24" spans="1:111" ht="13.5">
      <c r="A24" s="21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76"/>
      <c r="AG24" s="80" t="s">
        <v>140</v>
      </c>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76"/>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row>
    <row r="25" spans="1:111" ht="13.5">
      <c r="A25" s="214"/>
      <c r="B25" s="65"/>
      <c r="C25" s="219" t="s">
        <v>141</v>
      </c>
      <c r="D25" s="210"/>
      <c r="E25" s="75"/>
      <c r="F25" s="75"/>
      <c r="G25" s="75"/>
      <c r="H25" s="76"/>
      <c r="I25" s="75"/>
      <c r="J25" s="75"/>
      <c r="K25" s="75"/>
      <c r="L25" s="75"/>
      <c r="M25" s="76"/>
      <c r="N25" s="76"/>
      <c r="O25" s="76"/>
      <c r="P25" s="76"/>
      <c r="Q25" s="76"/>
      <c r="R25" s="76"/>
      <c r="S25" s="76"/>
      <c r="T25" s="76"/>
      <c r="U25" s="76"/>
      <c r="V25" s="76"/>
      <c r="W25" s="76"/>
      <c r="X25" s="76"/>
      <c r="Y25" s="76"/>
      <c r="Z25" s="76"/>
      <c r="AA25" s="76"/>
      <c r="AB25" s="76"/>
      <c r="AC25" s="76"/>
      <c r="AD25" s="76"/>
      <c r="AE25" s="76"/>
      <c r="AF25" s="76"/>
      <c r="AG25" s="65"/>
      <c r="AH25" s="65"/>
      <c r="AI25" s="79"/>
      <c r="AJ25" s="65"/>
      <c r="AK25" s="65"/>
      <c r="AL25" s="65"/>
      <c r="AM25" s="65"/>
      <c r="AN25" s="65"/>
      <c r="AO25" s="65"/>
      <c r="AP25" s="65"/>
      <c r="AQ25" s="65"/>
      <c r="AR25" s="65"/>
      <c r="AS25" s="65"/>
      <c r="AT25" s="65"/>
      <c r="AU25" s="65"/>
      <c r="AV25" s="65"/>
      <c r="AW25" s="65"/>
      <c r="AX25" s="65"/>
      <c r="AY25" s="65"/>
      <c r="AZ25" s="65"/>
      <c r="BA25" s="65"/>
      <c r="BB25" s="65"/>
      <c r="BC25" s="65"/>
      <c r="BD25" s="95" t="s">
        <v>142</v>
      </c>
      <c r="BE25" s="95"/>
      <c r="BF25" s="95"/>
      <c r="BG25" s="65"/>
      <c r="BH25" s="65"/>
      <c r="BI25" s="65"/>
      <c r="BJ25" s="65"/>
      <c r="BK25" s="65"/>
      <c r="BL25" s="65"/>
      <c r="BM25" s="65"/>
      <c r="BN25" s="65"/>
      <c r="BO25" s="65"/>
      <c r="BP25" s="65"/>
      <c r="BQ25" s="65"/>
      <c r="BR25" s="65"/>
      <c r="BS25" s="65"/>
      <c r="BT25" s="65"/>
      <c r="BU25" s="65"/>
      <c r="BV25" s="65"/>
      <c r="BW25" s="65"/>
      <c r="BX25" s="65"/>
      <c r="BY25" s="65"/>
      <c r="BZ25" s="65"/>
      <c r="CA25" s="76"/>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row>
    <row r="26" spans="1:111" ht="13.5">
      <c r="A26" s="214"/>
      <c r="B26" s="65"/>
      <c r="C26" s="88" t="s">
        <v>143</v>
      </c>
      <c r="D26" s="81"/>
      <c r="E26" s="81"/>
      <c r="F26" s="81"/>
      <c r="G26" s="81"/>
      <c r="H26" s="81"/>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87"/>
      <c r="BE26" s="87"/>
      <c r="BF26" s="87"/>
      <c r="BG26" s="75"/>
      <c r="BH26" s="87"/>
      <c r="BI26" s="87"/>
      <c r="BJ26" s="87"/>
      <c r="BK26" s="65"/>
      <c r="BL26" s="65"/>
      <c r="BM26" s="65"/>
      <c r="BN26" s="65"/>
      <c r="BO26" s="65"/>
      <c r="BP26" s="65"/>
      <c r="BQ26" s="65"/>
      <c r="BR26" s="65"/>
      <c r="BS26" s="65"/>
      <c r="BT26" s="65"/>
      <c r="BU26" s="65"/>
      <c r="BV26" s="65"/>
      <c r="BW26" s="65"/>
      <c r="BX26" s="65"/>
      <c r="BY26" s="65"/>
      <c r="BZ26" s="65"/>
      <c r="CA26" s="76"/>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row>
    <row r="27" spans="1:111" ht="13.5">
      <c r="A27" s="214"/>
      <c r="B27" s="65"/>
      <c r="C27" s="80" t="s">
        <v>60</v>
      </c>
      <c r="D27" s="81"/>
      <c r="E27" s="81"/>
      <c r="F27" s="81"/>
      <c r="G27" s="81"/>
      <c r="H27" s="81"/>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87"/>
      <c r="BE27" s="87"/>
      <c r="BF27" s="87"/>
      <c r="BG27" s="75"/>
      <c r="BH27" s="87"/>
      <c r="BI27" s="87"/>
      <c r="BJ27" s="87"/>
      <c r="BK27" s="65"/>
      <c r="BL27" s="65"/>
      <c r="BM27" s="70"/>
      <c r="BN27" s="70"/>
      <c r="BO27" s="70"/>
      <c r="BP27" s="70"/>
      <c r="BQ27" s="65"/>
      <c r="BR27" s="65"/>
      <c r="BS27" s="65"/>
      <c r="BT27" s="65"/>
      <c r="BU27" s="65"/>
      <c r="BV27" s="65"/>
      <c r="BW27" s="65"/>
      <c r="BX27" s="65"/>
      <c r="BY27" s="65"/>
      <c r="BZ27" s="65"/>
      <c r="CA27" s="76"/>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row>
    <row r="28" spans="1:111" ht="13.5">
      <c r="A28" s="214"/>
      <c r="B28" s="65"/>
      <c r="C28" s="70"/>
      <c r="D28" s="70"/>
      <c r="E28" s="70"/>
      <c r="F28" s="70"/>
      <c r="G28" s="70"/>
      <c r="H28" s="70"/>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80" t="s">
        <v>144</v>
      </c>
      <c r="BC28" s="65"/>
      <c r="BD28" s="65"/>
      <c r="BE28" s="87"/>
      <c r="BF28" s="87"/>
      <c r="BG28" s="75"/>
      <c r="BH28" s="87"/>
      <c r="BI28" s="87"/>
      <c r="BJ28" s="87"/>
      <c r="BK28" s="65"/>
      <c r="BL28" s="65"/>
      <c r="BM28" s="70"/>
      <c r="BN28" s="70"/>
      <c r="BO28" s="70"/>
      <c r="BP28" s="70"/>
      <c r="BQ28" s="65"/>
      <c r="BR28" s="65"/>
      <c r="BS28" s="65"/>
      <c r="BT28" s="65"/>
      <c r="BU28" s="65"/>
      <c r="BV28" s="65"/>
      <c r="BW28" s="65"/>
      <c r="BX28" s="65"/>
      <c r="BY28" s="65"/>
      <c r="BZ28" s="65"/>
      <c r="CA28" s="76"/>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row>
    <row r="29" spans="1:111" ht="13.5">
      <c r="A29" s="214"/>
      <c r="B29" s="65"/>
      <c r="C29" s="65"/>
      <c r="D29" s="65"/>
      <c r="E29" s="65"/>
      <c r="F29" s="65"/>
      <c r="G29" s="65"/>
      <c r="H29" s="65"/>
      <c r="I29" s="219" t="s">
        <v>145</v>
      </c>
      <c r="J29" s="212"/>
      <c r="K29" s="76"/>
      <c r="L29" s="76"/>
      <c r="M29" s="76"/>
      <c r="N29" s="76"/>
      <c r="O29" s="216" t="s">
        <v>146</v>
      </c>
      <c r="P29" s="217"/>
      <c r="Q29" s="218"/>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5"/>
      <c r="AX29" s="75"/>
      <c r="AY29" s="75"/>
      <c r="AZ29" s="75"/>
      <c r="BA29" s="75"/>
      <c r="BB29" s="219" t="s">
        <v>147</v>
      </c>
      <c r="BC29" s="220"/>
      <c r="BD29" s="210"/>
      <c r="BE29" s="75"/>
      <c r="BF29" s="75"/>
      <c r="BG29" s="75"/>
      <c r="BH29" s="75"/>
      <c r="BI29" s="75"/>
      <c r="BJ29" s="75"/>
      <c r="BK29" s="96"/>
      <c r="BL29" s="96"/>
      <c r="BM29" s="76"/>
      <c r="BN29" s="76"/>
      <c r="BO29" s="76"/>
      <c r="BP29" s="216" t="s">
        <v>148</v>
      </c>
      <c r="BQ29" s="217"/>
      <c r="BR29" s="217"/>
      <c r="BS29" s="218"/>
      <c r="BT29" s="76"/>
      <c r="BU29" s="76"/>
      <c r="BV29" s="76"/>
      <c r="BW29" s="76"/>
      <c r="BX29" s="76"/>
      <c r="BY29" s="76"/>
      <c r="BZ29" s="76"/>
      <c r="CA29" s="76"/>
      <c r="CB29" s="76"/>
      <c r="CC29" s="76"/>
      <c r="CD29" s="76"/>
      <c r="CE29" s="76"/>
      <c r="CF29" s="76"/>
      <c r="CG29" s="76"/>
      <c r="CH29" s="76"/>
      <c r="CI29" s="76"/>
      <c r="CJ29" s="76"/>
      <c r="CK29" s="76"/>
      <c r="CL29" s="76"/>
      <c r="CM29" s="76"/>
      <c r="CN29" s="76"/>
      <c r="CO29" s="216" t="s">
        <v>149</v>
      </c>
      <c r="CP29" s="221"/>
      <c r="CQ29" s="217"/>
      <c r="CR29" s="217"/>
      <c r="CS29" s="217"/>
      <c r="CT29" s="218"/>
      <c r="CU29" s="76"/>
      <c r="CV29" s="76"/>
      <c r="CW29" s="76"/>
      <c r="CX29" s="96"/>
      <c r="CY29" s="76"/>
      <c r="CZ29" s="76"/>
      <c r="DA29" s="76"/>
      <c r="DB29" s="76"/>
      <c r="DC29" s="76"/>
      <c r="DD29" s="76"/>
      <c r="DE29" s="76"/>
      <c r="DF29" s="76"/>
      <c r="DG29" s="65"/>
    </row>
    <row r="30" spans="1:111" ht="13.5">
      <c r="A30" s="214"/>
      <c r="B30" s="65"/>
      <c r="C30" s="65"/>
      <c r="D30" s="65"/>
      <c r="E30" s="65"/>
      <c r="F30" s="65"/>
      <c r="G30" s="65"/>
      <c r="H30" s="65"/>
      <c r="I30" s="97" t="s">
        <v>150</v>
      </c>
      <c r="J30" s="65"/>
      <c r="K30" s="65"/>
      <c r="L30" s="65"/>
      <c r="M30" s="65"/>
      <c r="N30" s="65"/>
      <c r="O30" s="82" t="s">
        <v>151</v>
      </c>
      <c r="P30" s="70"/>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70"/>
      <c r="AX30" s="65"/>
      <c r="AY30" s="65"/>
      <c r="AZ30" s="65"/>
      <c r="BA30" s="70"/>
      <c r="BB30" s="80" t="s">
        <v>152</v>
      </c>
      <c r="BC30" s="70"/>
      <c r="BD30" s="70"/>
      <c r="BE30" s="70"/>
      <c r="BF30" s="70"/>
      <c r="BG30" s="70"/>
      <c r="BH30" s="70"/>
      <c r="BI30" s="70"/>
      <c r="BJ30" s="70"/>
      <c r="BK30" s="65"/>
      <c r="BL30" s="65"/>
      <c r="BM30" s="65"/>
      <c r="BN30" s="65"/>
      <c r="BO30" s="65"/>
      <c r="BP30" s="82" t="s">
        <v>153</v>
      </c>
      <c r="BQ30" s="65"/>
      <c r="BR30" s="65"/>
      <c r="BS30" s="65"/>
      <c r="BT30" s="65"/>
      <c r="BU30" s="65"/>
      <c r="BV30" s="65"/>
      <c r="BW30" s="65"/>
      <c r="BX30" s="65"/>
      <c r="BY30" s="65"/>
      <c r="BZ30" s="65"/>
      <c r="CA30" s="65"/>
      <c r="CB30" s="98" t="s">
        <v>61</v>
      </c>
      <c r="CC30" s="85"/>
      <c r="CD30" s="85"/>
      <c r="CE30" s="65"/>
      <c r="CF30" s="65"/>
      <c r="CG30" s="65"/>
      <c r="CH30" s="65"/>
      <c r="CI30" s="65"/>
      <c r="CJ30" s="65"/>
      <c r="CK30" s="65"/>
      <c r="CL30" s="65"/>
      <c r="CM30" s="65"/>
      <c r="CN30" s="76"/>
      <c r="CO30" s="80" t="s">
        <v>154</v>
      </c>
      <c r="CP30" s="81"/>
      <c r="CQ30" s="65"/>
      <c r="CR30" s="65"/>
      <c r="CS30" s="65"/>
      <c r="CT30" s="65"/>
      <c r="CU30" s="65"/>
      <c r="CV30" s="65"/>
      <c r="CW30" s="65"/>
      <c r="CX30" s="99"/>
      <c r="CY30" s="84"/>
      <c r="CZ30" s="65"/>
      <c r="DA30" s="65"/>
      <c r="DB30" s="65"/>
      <c r="DC30" s="65"/>
      <c r="DD30" s="65"/>
      <c r="DE30" s="65"/>
      <c r="DF30" s="65"/>
      <c r="DG30" s="65"/>
    </row>
    <row r="31" spans="1:111" ht="13.5">
      <c r="A31" s="214"/>
      <c r="B31" s="65"/>
      <c r="C31" s="65"/>
      <c r="D31" s="65"/>
      <c r="E31" s="65"/>
      <c r="F31" s="65"/>
      <c r="G31" s="65"/>
      <c r="H31" s="65"/>
      <c r="I31" s="77" t="s">
        <v>155</v>
      </c>
      <c r="J31" s="65"/>
      <c r="K31" s="65"/>
      <c r="L31" s="65"/>
      <c r="M31" s="65"/>
      <c r="N31" s="65"/>
      <c r="O31" s="80" t="s">
        <v>156</v>
      </c>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70"/>
      <c r="AX31" s="65"/>
      <c r="AY31" s="65"/>
      <c r="AZ31" s="65"/>
      <c r="BA31" s="70"/>
      <c r="BB31" s="80" t="s">
        <v>157</v>
      </c>
      <c r="BC31" s="70"/>
      <c r="BD31" s="70"/>
      <c r="BE31" s="70"/>
      <c r="BF31" s="70"/>
      <c r="BG31" s="70"/>
      <c r="BH31" s="70"/>
      <c r="BI31" s="70"/>
      <c r="BJ31" s="70"/>
      <c r="BK31" s="65"/>
      <c r="BL31" s="65"/>
      <c r="BM31" s="65"/>
      <c r="BN31" s="65"/>
      <c r="BO31" s="65"/>
      <c r="BP31" s="82" t="s">
        <v>158</v>
      </c>
      <c r="BQ31" s="65"/>
      <c r="BR31" s="65"/>
      <c r="BS31" s="65"/>
      <c r="BT31" s="65"/>
      <c r="BU31" s="65"/>
      <c r="BV31" s="65"/>
      <c r="BW31" s="65"/>
      <c r="BX31" s="65"/>
      <c r="BY31" s="65"/>
      <c r="BZ31" s="65"/>
      <c r="CA31" s="65"/>
      <c r="CB31" s="80" t="s">
        <v>159</v>
      </c>
      <c r="CC31" s="65"/>
      <c r="CD31" s="65"/>
      <c r="CE31" s="65"/>
      <c r="CF31" s="65"/>
      <c r="CG31" s="65"/>
      <c r="CH31" s="65"/>
      <c r="CI31" s="65"/>
      <c r="CJ31" s="65"/>
      <c r="CK31" s="65"/>
      <c r="CL31" s="65"/>
      <c r="CM31" s="65"/>
      <c r="CN31" s="76"/>
      <c r="CO31" s="80" t="s">
        <v>160</v>
      </c>
      <c r="CP31" s="81"/>
      <c r="CQ31" s="65"/>
      <c r="CR31" s="65"/>
      <c r="CS31" s="65"/>
      <c r="CT31" s="65"/>
      <c r="CU31" s="65"/>
      <c r="CV31" s="65"/>
      <c r="CW31" s="65"/>
      <c r="CX31" s="76"/>
      <c r="CY31" s="95" t="s">
        <v>161</v>
      </c>
      <c r="CZ31" s="65"/>
      <c r="DA31" s="65"/>
      <c r="DB31" s="65"/>
      <c r="DC31" s="65"/>
      <c r="DD31" s="65"/>
      <c r="DE31" s="65"/>
      <c r="DF31" s="65"/>
      <c r="DG31" s="65"/>
    </row>
    <row r="32" spans="1:111" ht="13.5">
      <c r="A32" s="21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81"/>
      <c r="AX32" s="65"/>
      <c r="AY32" s="65"/>
      <c r="AZ32" s="65"/>
      <c r="BA32" s="81"/>
      <c r="BB32" s="80" t="s">
        <v>162</v>
      </c>
      <c r="BC32" s="81"/>
      <c r="BD32" s="81"/>
      <c r="BE32" s="70"/>
      <c r="BF32" s="70"/>
      <c r="BG32" s="70"/>
      <c r="BH32" s="70"/>
      <c r="BI32" s="70"/>
      <c r="BJ32" s="70"/>
      <c r="BK32" s="65"/>
      <c r="BL32" s="65"/>
      <c r="BM32" s="65"/>
      <c r="BN32" s="65"/>
      <c r="BO32" s="65"/>
      <c r="BP32" s="80" t="s">
        <v>163</v>
      </c>
      <c r="BQ32" s="65"/>
      <c r="BR32" s="65"/>
      <c r="BS32" s="65"/>
      <c r="BT32" s="65"/>
      <c r="BU32" s="65"/>
      <c r="BV32" s="65"/>
      <c r="BW32" s="65"/>
      <c r="BX32" s="65"/>
      <c r="BY32" s="65"/>
      <c r="BZ32" s="65"/>
      <c r="CA32" s="65"/>
      <c r="CB32" s="80" t="s">
        <v>164</v>
      </c>
      <c r="CC32" s="65"/>
      <c r="CD32" s="65"/>
      <c r="CE32" s="65"/>
      <c r="CF32" s="65"/>
      <c r="CG32" s="65"/>
      <c r="CH32" s="65"/>
      <c r="CI32" s="65"/>
      <c r="CJ32" s="65"/>
      <c r="CK32" s="65"/>
      <c r="CL32" s="65"/>
      <c r="CM32" s="65"/>
      <c r="CN32" s="76"/>
      <c r="CO32" s="100"/>
      <c r="CP32" s="81"/>
      <c r="CQ32" s="65"/>
      <c r="CR32" s="65"/>
      <c r="CS32" s="65"/>
      <c r="CT32" s="65"/>
      <c r="CU32" s="65"/>
      <c r="CV32" s="65"/>
      <c r="CW32" s="65"/>
      <c r="CX32" s="76"/>
      <c r="CY32" s="65"/>
      <c r="CZ32" s="65"/>
      <c r="DA32" s="65"/>
      <c r="DB32" s="65"/>
      <c r="DC32" s="65"/>
      <c r="DD32" s="65"/>
      <c r="DE32" s="65"/>
      <c r="DF32" s="65"/>
      <c r="DG32" s="65"/>
    </row>
    <row r="33" spans="1:111" ht="13.5">
      <c r="A33" s="214"/>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101"/>
      <c r="AV33" s="81"/>
      <c r="AW33" s="81"/>
      <c r="AX33" s="81"/>
      <c r="AY33" s="81"/>
      <c r="AZ33" s="81"/>
      <c r="BA33" s="81"/>
      <c r="BB33" s="81"/>
      <c r="BC33" s="70"/>
      <c r="BD33" s="70"/>
      <c r="BE33" s="70"/>
      <c r="BF33" s="70"/>
      <c r="BG33" s="70"/>
      <c r="BH33" s="70"/>
      <c r="BI33" s="70"/>
      <c r="BJ33" s="70"/>
      <c r="BK33" s="65"/>
      <c r="BL33" s="65"/>
      <c r="BM33" s="65"/>
      <c r="BN33" s="65"/>
      <c r="BO33" s="65"/>
      <c r="BP33" s="65"/>
      <c r="BQ33" s="65"/>
      <c r="BR33" s="65"/>
      <c r="BS33" s="65"/>
      <c r="BT33" s="65"/>
      <c r="BU33" s="65"/>
      <c r="BV33" s="65"/>
      <c r="BW33" s="65"/>
      <c r="BX33" s="65"/>
      <c r="BY33" s="65"/>
      <c r="BZ33" s="65"/>
      <c r="CA33" s="65"/>
      <c r="CB33" s="80" t="s">
        <v>165</v>
      </c>
      <c r="CC33" s="65"/>
      <c r="CD33" s="65"/>
      <c r="CE33" s="65"/>
      <c r="CF33" s="65"/>
      <c r="CG33" s="65"/>
      <c r="CH33" s="65"/>
      <c r="CI33" s="65"/>
      <c r="CJ33" s="65"/>
      <c r="CK33" s="65"/>
      <c r="CL33" s="65"/>
      <c r="CM33" s="65"/>
      <c r="CN33" s="76"/>
      <c r="CO33" s="65"/>
      <c r="CP33" s="65"/>
      <c r="CQ33" s="65"/>
      <c r="CR33" s="65"/>
      <c r="CS33" s="65"/>
      <c r="CT33" s="65"/>
      <c r="CU33" s="65"/>
      <c r="CV33" s="65"/>
      <c r="CW33" s="65"/>
      <c r="CX33" s="76"/>
      <c r="CY33" s="216" t="s">
        <v>62</v>
      </c>
      <c r="CZ33" s="217"/>
      <c r="DA33" s="218"/>
      <c r="DB33" s="130"/>
      <c r="DC33" s="130"/>
      <c r="DD33" s="130"/>
      <c r="DE33" s="130"/>
      <c r="DF33" s="130"/>
      <c r="DG33" s="65"/>
    </row>
    <row r="34" spans="1:111" ht="13.5">
      <c r="A34" s="21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81"/>
      <c r="AV34" s="70"/>
      <c r="AW34" s="70"/>
      <c r="AX34" s="70"/>
      <c r="AY34" s="70"/>
      <c r="AZ34" s="70"/>
      <c r="BA34" s="70"/>
      <c r="BB34" s="70"/>
      <c r="BC34" s="70"/>
      <c r="BD34" s="70"/>
      <c r="BE34" s="70"/>
      <c r="BF34" s="70"/>
      <c r="BG34" s="70"/>
      <c r="BH34" s="70"/>
      <c r="BI34" s="70"/>
      <c r="BJ34" s="70"/>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76"/>
      <c r="CO34" s="65"/>
      <c r="CP34" s="65"/>
      <c r="CQ34" s="65"/>
      <c r="CR34" s="65"/>
      <c r="CS34" s="65"/>
      <c r="CT34" s="65"/>
      <c r="CU34" s="65"/>
      <c r="CV34" s="65"/>
      <c r="CW34" s="65"/>
      <c r="CX34" s="65"/>
      <c r="CY34" s="102" t="s">
        <v>166</v>
      </c>
      <c r="CZ34" s="65"/>
      <c r="DA34" s="65"/>
      <c r="DB34" s="65"/>
      <c r="DC34" s="65"/>
      <c r="DD34" s="65"/>
      <c r="DE34" s="65"/>
      <c r="DF34" s="65"/>
      <c r="DG34" s="65"/>
    </row>
    <row r="35" spans="1:111" ht="13.5">
      <c r="A35" s="21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216" t="s">
        <v>167</v>
      </c>
      <c r="BL35" s="221"/>
      <c r="BM35" s="222"/>
      <c r="BN35" s="75"/>
      <c r="BO35" s="75"/>
      <c r="BP35" s="76"/>
      <c r="BQ35" s="74"/>
      <c r="BR35" s="74"/>
      <c r="BS35" s="74"/>
      <c r="BT35" s="74"/>
      <c r="BU35" s="76"/>
      <c r="BV35" s="76"/>
      <c r="BW35" s="76"/>
      <c r="BX35" s="76"/>
      <c r="BY35" s="76"/>
      <c r="BZ35" s="76"/>
      <c r="CA35" s="76"/>
      <c r="CB35" s="76"/>
      <c r="CC35" s="76"/>
      <c r="CD35" s="76"/>
      <c r="CE35" s="76"/>
      <c r="CF35" s="76"/>
      <c r="CG35" s="76"/>
      <c r="CH35" s="76"/>
      <c r="CI35" s="76"/>
      <c r="CJ35" s="76"/>
      <c r="CK35" s="76"/>
      <c r="CL35" s="76"/>
      <c r="CM35" s="76"/>
      <c r="CN35" s="103"/>
      <c r="CO35" s="102" t="s">
        <v>168</v>
      </c>
      <c r="CP35" s="65"/>
      <c r="CQ35" s="65"/>
      <c r="CR35" s="65"/>
      <c r="CS35" s="65"/>
      <c r="CT35" s="65"/>
      <c r="CU35" s="65"/>
      <c r="CV35" s="65"/>
      <c r="CW35" s="65"/>
      <c r="CX35" s="65"/>
      <c r="CY35" s="80" t="s">
        <v>169</v>
      </c>
      <c r="CZ35" s="65"/>
      <c r="DA35" s="65"/>
      <c r="DB35" s="65"/>
      <c r="DC35" s="65"/>
      <c r="DD35" s="65"/>
      <c r="DE35" s="65"/>
      <c r="DF35" s="65"/>
      <c r="DG35" s="65"/>
    </row>
    <row r="36" spans="1:111" ht="13.5">
      <c r="A36" s="21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80" t="s">
        <v>170</v>
      </c>
      <c r="BL36" s="81"/>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80" t="s">
        <v>63</v>
      </c>
      <c r="CP36" s="65"/>
      <c r="CQ36" s="65"/>
      <c r="CR36" s="65"/>
      <c r="CS36" s="65"/>
      <c r="CT36" s="65"/>
      <c r="CU36" s="65"/>
      <c r="CV36" s="65"/>
      <c r="CW36" s="65"/>
      <c r="CX36" s="65"/>
      <c r="CY36" s="65"/>
      <c r="CZ36" s="65"/>
      <c r="DA36" s="65"/>
      <c r="DB36" s="65"/>
      <c r="DC36" s="65"/>
      <c r="DD36" s="65"/>
      <c r="DE36" s="65"/>
      <c r="DF36" s="65"/>
      <c r="DG36" s="65"/>
    </row>
    <row r="37" spans="1:111" ht="13.5">
      <c r="A37" s="21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80" t="s">
        <v>171</v>
      </c>
      <c r="BL37" s="81"/>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80" t="s">
        <v>172</v>
      </c>
      <c r="CP37" s="65"/>
      <c r="CQ37" s="65"/>
      <c r="CR37" s="65"/>
      <c r="CS37" s="65"/>
      <c r="CT37" s="65"/>
      <c r="CU37" s="65"/>
      <c r="CV37" s="65"/>
      <c r="CW37" s="65"/>
      <c r="CX37" s="65"/>
      <c r="CY37" s="65"/>
      <c r="CZ37" s="65"/>
      <c r="DA37" s="65"/>
      <c r="DB37" s="65"/>
      <c r="DC37" s="65"/>
      <c r="DD37" s="65"/>
      <c r="DE37" s="65"/>
      <c r="DF37" s="65"/>
      <c r="DG37" s="65"/>
    </row>
    <row r="38" spans="1:111" ht="13.5">
      <c r="A38" s="21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81"/>
      <c r="BL38" s="81"/>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81"/>
      <c r="CK38" s="65"/>
      <c r="CL38" s="65"/>
      <c r="CM38" s="65"/>
      <c r="CN38" s="65"/>
      <c r="CO38" s="65"/>
      <c r="CP38" s="65"/>
      <c r="CQ38" s="65"/>
      <c r="CR38" s="65"/>
      <c r="CS38" s="65"/>
      <c r="CT38" s="65"/>
      <c r="CU38" s="65"/>
      <c r="CV38" s="65"/>
      <c r="CW38" s="65"/>
      <c r="CX38" s="65"/>
      <c r="CY38" s="65"/>
      <c r="CZ38" s="65"/>
      <c r="DA38" s="65"/>
      <c r="DB38" s="65"/>
      <c r="DC38" s="65"/>
      <c r="DD38" s="65"/>
      <c r="DE38" s="65"/>
      <c r="DF38" s="65"/>
      <c r="DG38" s="65"/>
    </row>
    <row r="39" spans="1:111" ht="13.5">
      <c r="A39" s="21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81"/>
      <c r="BL39" s="81"/>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81"/>
      <c r="CK39" s="65"/>
      <c r="CL39" s="65"/>
      <c r="CM39" s="65"/>
      <c r="CN39" s="65"/>
      <c r="CO39" s="65"/>
      <c r="CP39" s="65"/>
      <c r="CQ39" s="65"/>
      <c r="CR39" s="65"/>
      <c r="CS39" s="65"/>
      <c r="CT39" s="65"/>
      <c r="CU39" s="65"/>
      <c r="CV39" s="65"/>
      <c r="CW39" s="65"/>
      <c r="CX39" s="65"/>
      <c r="CY39" s="65"/>
      <c r="CZ39" s="65"/>
      <c r="DA39" s="65"/>
      <c r="DB39" s="65"/>
      <c r="DC39" s="65"/>
      <c r="DD39" s="65"/>
      <c r="DE39" s="65"/>
      <c r="DF39" s="65"/>
      <c r="DG39" s="65"/>
    </row>
    <row r="40" spans="1:111" ht="13.5">
      <c r="A40" s="21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219" t="s">
        <v>64</v>
      </c>
      <c r="AL40" s="223"/>
      <c r="AM40" s="211"/>
      <c r="AN40" s="210"/>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219" t="s">
        <v>65</v>
      </c>
      <c r="BL40" s="223"/>
      <c r="BM40" s="210"/>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65"/>
      <c r="CP40" s="65"/>
      <c r="CQ40" s="65"/>
      <c r="CR40" s="65"/>
      <c r="CS40" s="65"/>
      <c r="CT40" s="65"/>
      <c r="CU40" s="65"/>
      <c r="CV40" s="65"/>
      <c r="CW40" s="65"/>
      <c r="CX40" s="65"/>
      <c r="CY40" s="65"/>
      <c r="CZ40" s="65"/>
      <c r="DA40" s="65"/>
      <c r="DB40" s="65"/>
      <c r="DC40" s="65"/>
      <c r="DD40" s="65"/>
      <c r="DE40" s="65"/>
      <c r="DF40" s="65"/>
      <c r="DG40" s="65"/>
    </row>
    <row r="41" spans="1:111" ht="13.5">
      <c r="A41" s="21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t="s">
        <v>173</v>
      </c>
      <c r="AL41" s="65"/>
      <c r="AM41" s="65"/>
      <c r="AN41" s="65"/>
      <c r="AO41" s="65"/>
      <c r="AP41" s="65"/>
      <c r="AQ41" s="65"/>
      <c r="AR41" s="65"/>
      <c r="AS41" s="65"/>
      <c r="AT41" s="65"/>
      <c r="AU41" s="65"/>
      <c r="AV41" s="65"/>
      <c r="AW41" s="65"/>
      <c r="AX41" s="65"/>
      <c r="AY41" s="65"/>
      <c r="AZ41" s="65"/>
      <c r="BA41" s="65"/>
      <c r="BB41" s="105"/>
      <c r="BC41" s="105"/>
      <c r="BD41" s="105"/>
      <c r="BE41" s="105"/>
      <c r="BF41" s="105"/>
      <c r="BG41" s="105"/>
      <c r="BH41" s="105"/>
      <c r="BI41" s="105"/>
      <c r="BJ41" s="105"/>
      <c r="BK41" s="92" t="s">
        <v>174</v>
      </c>
      <c r="BL41" s="105"/>
      <c r="BM41" s="65"/>
      <c r="BN41" s="65"/>
      <c r="BO41" s="65"/>
      <c r="BP41" s="65"/>
      <c r="BQ41" s="65"/>
      <c r="BR41" s="65"/>
      <c r="BS41" s="65"/>
      <c r="BT41" s="65"/>
      <c r="BU41" s="65"/>
      <c r="BV41" s="65"/>
      <c r="BW41" s="65"/>
      <c r="BX41" s="65"/>
      <c r="BY41" s="65"/>
      <c r="BZ41" s="65"/>
      <c r="CA41" s="65"/>
      <c r="CB41" s="65"/>
      <c r="CC41" s="65"/>
      <c r="CD41" s="65"/>
      <c r="CE41" s="65"/>
      <c r="CF41" s="65"/>
      <c r="CG41" s="79"/>
      <c r="CH41" s="79"/>
      <c r="CI41" s="79"/>
      <c r="CJ41" s="79"/>
      <c r="CK41" s="79"/>
      <c r="CL41" s="79"/>
      <c r="CM41" s="79"/>
      <c r="CN41" s="104"/>
      <c r="CO41" s="65"/>
      <c r="CP41" s="65"/>
      <c r="CQ41" s="65"/>
      <c r="CR41" s="65"/>
      <c r="CS41" s="65"/>
      <c r="CT41" s="65"/>
      <c r="CU41" s="65"/>
      <c r="CV41" s="65"/>
      <c r="CW41" s="65"/>
      <c r="CX41" s="65"/>
      <c r="CY41" s="65"/>
      <c r="CZ41" s="65"/>
      <c r="DA41" s="65"/>
      <c r="DB41" s="65"/>
      <c r="DC41" s="65"/>
      <c r="DD41" s="65"/>
      <c r="DE41" s="65"/>
      <c r="DF41" s="65"/>
      <c r="DG41" s="65"/>
    </row>
    <row r="42" spans="1:111" ht="13.5">
      <c r="A42" s="21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79"/>
      <c r="CH42" s="79"/>
      <c r="CI42" s="79"/>
      <c r="CJ42" s="79"/>
      <c r="CK42" s="79"/>
      <c r="CL42" s="79"/>
      <c r="CM42" s="79"/>
      <c r="CN42" s="104"/>
      <c r="CO42" s="65"/>
      <c r="CP42" s="65"/>
      <c r="CQ42" s="65"/>
      <c r="CR42" s="65"/>
      <c r="CS42" s="65"/>
      <c r="CT42" s="65"/>
      <c r="CU42" s="65"/>
      <c r="CV42" s="65"/>
      <c r="CW42" s="65"/>
      <c r="CX42" s="65"/>
      <c r="CY42" s="65"/>
      <c r="CZ42" s="65"/>
      <c r="DA42" s="65"/>
      <c r="DB42" s="65"/>
      <c r="DC42" s="65"/>
      <c r="DD42" s="65"/>
      <c r="DE42" s="65"/>
      <c r="DF42" s="65"/>
      <c r="DG42" s="65"/>
    </row>
    <row r="43" spans="1:111" ht="13.5">
      <c r="A43" s="214"/>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106"/>
      <c r="AN43" s="106"/>
      <c r="AO43" s="106"/>
      <c r="AP43" s="106"/>
      <c r="AQ43" s="106"/>
      <c r="AR43" s="106"/>
      <c r="AS43" s="106"/>
      <c r="AT43" s="106"/>
      <c r="AU43" s="65"/>
      <c r="AV43" s="65"/>
      <c r="AW43" s="65"/>
      <c r="AX43" s="65"/>
      <c r="AY43" s="65"/>
      <c r="AZ43" s="65"/>
      <c r="BA43" s="65"/>
      <c r="BB43" s="65"/>
      <c r="BC43" s="65"/>
      <c r="BD43" s="65"/>
      <c r="BE43" s="65"/>
      <c r="BF43" s="65"/>
      <c r="BG43" s="65"/>
      <c r="BH43" s="65"/>
      <c r="BI43" s="65"/>
      <c r="BJ43" s="65"/>
      <c r="BK43" s="81"/>
      <c r="BL43" s="81"/>
      <c r="BM43" s="65"/>
      <c r="BN43" s="65"/>
      <c r="BO43" s="65"/>
      <c r="BP43" s="65"/>
      <c r="BQ43" s="65"/>
      <c r="BR43" s="65"/>
      <c r="BS43" s="65"/>
      <c r="BT43" s="65"/>
      <c r="BU43" s="65"/>
      <c r="BV43" s="65"/>
      <c r="BW43" s="65"/>
      <c r="BX43" s="65"/>
      <c r="BY43" s="65"/>
      <c r="BZ43" s="65"/>
      <c r="CA43" s="65"/>
      <c r="CB43" s="65"/>
      <c r="CC43" s="65"/>
      <c r="CD43" s="65"/>
      <c r="CE43" s="65"/>
      <c r="CF43" s="65"/>
      <c r="CG43" s="79"/>
      <c r="CH43" s="79"/>
      <c r="CI43" s="79"/>
      <c r="CJ43" s="79"/>
      <c r="CK43" s="79"/>
      <c r="CL43" s="79"/>
      <c r="CM43" s="79"/>
      <c r="CN43" s="104"/>
      <c r="CO43" s="65"/>
      <c r="CP43" s="65"/>
      <c r="CQ43" s="65"/>
      <c r="CR43" s="65"/>
      <c r="CS43" s="65"/>
      <c r="CT43" s="65"/>
      <c r="CU43" s="65"/>
      <c r="CV43" s="65"/>
      <c r="CW43" s="65"/>
      <c r="CX43" s="65"/>
      <c r="CY43" s="65"/>
      <c r="CZ43" s="65"/>
      <c r="DA43" s="65"/>
      <c r="DB43" s="65"/>
      <c r="DC43" s="65"/>
      <c r="DD43" s="65"/>
      <c r="DE43" s="65"/>
      <c r="DF43" s="65"/>
      <c r="DG43" s="65"/>
    </row>
    <row r="44" spans="1:111" ht="13.5">
      <c r="A44" s="214"/>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81"/>
      <c r="BL44" s="81"/>
      <c r="BM44" s="65"/>
      <c r="BN44" s="65"/>
      <c r="BO44" s="65"/>
      <c r="BP44" s="65"/>
      <c r="BQ44" s="65"/>
      <c r="BR44" s="65"/>
      <c r="BS44" s="65"/>
      <c r="BT44" s="65"/>
      <c r="BU44" s="65"/>
      <c r="BV44" s="65"/>
      <c r="BW44" s="65"/>
      <c r="BX44" s="65"/>
      <c r="BY44" s="65"/>
      <c r="BZ44" s="65"/>
      <c r="CA44" s="65"/>
      <c r="CB44" s="65"/>
      <c r="CC44" s="65"/>
      <c r="CD44" s="65"/>
      <c r="CE44" s="65"/>
      <c r="CF44" s="65"/>
      <c r="CG44" s="79"/>
      <c r="CH44" s="79"/>
      <c r="CI44" s="79"/>
      <c r="CJ44" s="79"/>
      <c r="CK44" s="79"/>
      <c r="CL44" s="79"/>
      <c r="CM44" s="79"/>
      <c r="CN44" s="104"/>
      <c r="CO44" s="216" t="s">
        <v>175</v>
      </c>
      <c r="CP44" s="217"/>
      <c r="CQ44" s="217"/>
      <c r="CR44" s="217"/>
      <c r="CS44" s="218"/>
      <c r="CT44" s="76"/>
      <c r="CU44" s="76"/>
      <c r="CV44" s="76"/>
      <c r="CW44" s="76"/>
      <c r="CX44" s="76"/>
      <c r="CY44" s="76"/>
      <c r="CZ44" s="76"/>
      <c r="DA44" s="76"/>
      <c r="DB44" s="76"/>
      <c r="DC44" s="76"/>
      <c r="DD44" s="76"/>
      <c r="DE44" s="76"/>
      <c r="DF44" s="76"/>
      <c r="DG44" s="65"/>
    </row>
    <row r="45" spans="1:111" ht="13.5">
      <c r="A45" s="214"/>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107"/>
      <c r="AN45" s="107"/>
      <c r="AO45" s="107"/>
      <c r="AP45" s="107"/>
      <c r="AQ45" s="107"/>
      <c r="AR45" s="107"/>
      <c r="AS45" s="107"/>
      <c r="AT45" s="107"/>
      <c r="AU45" s="219" t="s">
        <v>66</v>
      </c>
      <c r="AV45" s="212"/>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216" t="s">
        <v>67</v>
      </c>
      <c r="BS45" s="221"/>
      <c r="BT45" s="221"/>
      <c r="BU45" s="224"/>
      <c r="BV45" s="104"/>
      <c r="BW45" s="104"/>
      <c r="BX45" s="104"/>
      <c r="BY45" s="104"/>
      <c r="BZ45" s="104"/>
      <c r="CA45" s="104"/>
      <c r="CB45" s="104"/>
      <c r="CC45" s="104"/>
      <c r="CD45" s="104"/>
      <c r="CE45" s="104"/>
      <c r="CF45" s="104"/>
      <c r="CG45" s="104"/>
      <c r="CH45" s="104"/>
      <c r="CI45" s="104"/>
      <c r="CJ45" s="104"/>
      <c r="CK45" s="104"/>
      <c r="CL45" s="104"/>
      <c r="CM45" s="104"/>
      <c r="CN45" s="104"/>
      <c r="CO45" s="82" t="s">
        <v>176</v>
      </c>
      <c r="CP45" s="65"/>
      <c r="CQ45" s="65"/>
      <c r="CR45" s="65"/>
      <c r="CS45" s="65"/>
      <c r="CT45" s="65"/>
      <c r="CU45" s="65"/>
      <c r="CV45" s="65"/>
      <c r="CW45" s="65"/>
      <c r="CX45" s="65"/>
      <c r="CY45" s="65"/>
      <c r="CZ45" s="65"/>
      <c r="DA45" s="65"/>
      <c r="DB45" s="65"/>
      <c r="DC45" s="65"/>
      <c r="DD45" s="65"/>
      <c r="DE45" s="65"/>
      <c r="DF45" s="65"/>
      <c r="DG45" s="65"/>
    </row>
    <row r="46" spans="1:111" ht="13.5">
      <c r="A46" s="214"/>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108" t="s">
        <v>177</v>
      </c>
      <c r="AV46" s="87"/>
      <c r="AW46" s="65"/>
      <c r="AX46" s="65"/>
      <c r="AY46" s="65"/>
      <c r="AZ46" s="65"/>
      <c r="BA46" s="65"/>
      <c r="BB46" s="65"/>
      <c r="BC46" s="65"/>
      <c r="BD46" s="65"/>
      <c r="BE46" s="65"/>
      <c r="BF46" s="65"/>
      <c r="BG46" s="65"/>
      <c r="BH46" s="65"/>
      <c r="BI46" s="65"/>
      <c r="BJ46" s="65"/>
      <c r="BK46" s="81"/>
      <c r="BL46" s="81"/>
      <c r="BM46" s="65"/>
      <c r="BN46" s="65"/>
      <c r="BO46" s="65"/>
      <c r="BP46" s="65"/>
      <c r="BQ46" s="65"/>
      <c r="BR46" s="65" t="s">
        <v>178</v>
      </c>
      <c r="BS46" s="65"/>
      <c r="BT46" s="65"/>
      <c r="BU46" s="65"/>
      <c r="BV46" s="65"/>
      <c r="BW46" s="65"/>
      <c r="BX46" s="109"/>
      <c r="BY46" s="109"/>
      <c r="BZ46" s="109"/>
      <c r="CA46" s="109"/>
      <c r="CB46" s="109"/>
      <c r="CC46" s="109"/>
      <c r="CD46" s="109"/>
      <c r="CE46" s="109"/>
      <c r="CF46" s="109"/>
      <c r="CG46" s="79"/>
      <c r="CH46" s="79"/>
      <c r="CI46" s="79"/>
      <c r="CJ46" s="79"/>
      <c r="CK46" s="79"/>
      <c r="CL46" s="79"/>
      <c r="CM46" s="79"/>
      <c r="CN46" s="104"/>
      <c r="CO46" s="110" t="s">
        <v>179</v>
      </c>
      <c r="CP46" s="65"/>
      <c r="CQ46" s="65"/>
      <c r="CR46" s="65"/>
      <c r="CS46" s="65"/>
      <c r="CT46" s="65"/>
      <c r="CU46" s="65"/>
      <c r="CV46" s="65"/>
      <c r="CW46" s="65"/>
      <c r="CX46" s="65"/>
      <c r="CY46" s="65"/>
      <c r="CZ46" s="65"/>
      <c r="DA46" s="65"/>
      <c r="DB46" s="65"/>
      <c r="DC46" s="65"/>
      <c r="DD46" s="65"/>
      <c r="DE46" s="65"/>
      <c r="DF46" s="65"/>
      <c r="DG46" s="65"/>
    </row>
    <row r="47" spans="1:111" ht="13.5">
      <c r="A47" s="21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79"/>
      <c r="AV47" s="79"/>
      <c r="AW47" s="65"/>
      <c r="AX47" s="65"/>
      <c r="AY47" s="65"/>
      <c r="AZ47" s="65"/>
      <c r="BA47" s="65"/>
      <c r="BB47" s="65"/>
      <c r="BC47" s="65"/>
      <c r="BD47" s="65"/>
      <c r="BE47" s="65"/>
      <c r="BF47" s="65"/>
      <c r="BG47" s="65"/>
      <c r="BH47" s="65"/>
      <c r="BI47" s="65"/>
      <c r="BJ47" s="65"/>
      <c r="BK47" s="81"/>
      <c r="BL47" s="81"/>
      <c r="BM47" s="65"/>
      <c r="BN47" s="65"/>
      <c r="BO47" s="65"/>
      <c r="BP47" s="65"/>
      <c r="BQ47" s="65"/>
      <c r="BR47" s="65"/>
      <c r="BS47" s="65"/>
      <c r="BT47" s="65"/>
      <c r="BU47" s="65"/>
      <c r="BV47" s="65"/>
      <c r="BW47" s="65"/>
      <c r="BX47" s="95"/>
      <c r="BY47" s="95"/>
      <c r="BZ47" s="95"/>
      <c r="CA47" s="95"/>
      <c r="CB47" s="95"/>
      <c r="CC47" s="95"/>
      <c r="CD47" s="95"/>
      <c r="CE47" s="95"/>
      <c r="CF47" s="95"/>
      <c r="CG47" s="79"/>
      <c r="CH47" s="79"/>
      <c r="CI47" s="79"/>
      <c r="CJ47" s="79"/>
      <c r="CK47" s="79"/>
      <c r="CL47" s="79"/>
      <c r="CM47" s="79"/>
      <c r="CN47" s="104"/>
      <c r="CO47" s="65"/>
      <c r="CP47" s="109"/>
      <c r="CQ47" s="65"/>
      <c r="CR47" s="65"/>
      <c r="CS47" s="65"/>
      <c r="CT47" s="65"/>
      <c r="CU47" s="65"/>
      <c r="CV47" s="65"/>
      <c r="CW47" s="65"/>
      <c r="CX47" s="65"/>
      <c r="CY47" s="65"/>
      <c r="CZ47" s="65"/>
      <c r="DA47" s="65"/>
      <c r="DB47" s="65"/>
      <c r="DC47" s="65"/>
      <c r="DD47" s="65"/>
      <c r="DE47" s="65"/>
      <c r="DF47" s="65"/>
      <c r="DG47" s="65"/>
    </row>
    <row r="48" spans="1:111" ht="13.5">
      <c r="A48" s="21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81"/>
      <c r="BL48" s="81"/>
      <c r="BM48" s="65"/>
      <c r="BN48" s="65"/>
      <c r="BO48" s="65"/>
      <c r="BP48" s="65"/>
      <c r="BQ48" s="65"/>
      <c r="BR48" s="65"/>
      <c r="BS48" s="65"/>
      <c r="BT48" s="65"/>
      <c r="BU48" s="65"/>
      <c r="BV48" s="65"/>
      <c r="BW48" s="65"/>
      <c r="BX48" s="95"/>
      <c r="BY48" s="95"/>
      <c r="BZ48" s="95"/>
      <c r="CA48" s="95"/>
      <c r="CB48" s="95"/>
      <c r="CC48" s="95"/>
      <c r="CD48" s="95"/>
      <c r="CE48" s="95"/>
      <c r="CF48" s="95"/>
      <c r="CG48" s="79"/>
      <c r="CH48" s="79"/>
      <c r="CI48" s="79"/>
      <c r="CJ48" s="79"/>
      <c r="CK48" s="79"/>
      <c r="CL48" s="79"/>
      <c r="CM48" s="79"/>
      <c r="CN48" s="104"/>
      <c r="CO48" s="111"/>
      <c r="CP48" s="109"/>
      <c r="CQ48" s="65"/>
      <c r="CR48" s="65"/>
      <c r="CS48" s="65"/>
      <c r="CT48" s="65"/>
      <c r="CU48" s="65"/>
      <c r="CV48" s="65"/>
      <c r="CW48" s="65"/>
      <c r="CX48" s="65"/>
      <c r="CY48" s="65"/>
      <c r="CZ48" s="65"/>
      <c r="DA48" s="65"/>
      <c r="DB48" s="65"/>
      <c r="DC48" s="65"/>
      <c r="DD48" s="65"/>
      <c r="DE48" s="65"/>
      <c r="DF48" s="65"/>
      <c r="DG48" s="65"/>
    </row>
    <row r="49" spans="1:111" ht="13.5">
      <c r="A49" s="214"/>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79"/>
      <c r="BB49" s="219" t="s">
        <v>68</v>
      </c>
      <c r="BC49" s="211"/>
      <c r="BD49" s="210"/>
      <c r="BE49" s="104"/>
      <c r="BF49" s="104"/>
      <c r="BG49" s="104"/>
      <c r="BH49" s="104"/>
      <c r="BI49" s="104"/>
      <c r="BJ49" s="104"/>
      <c r="BK49" s="104"/>
      <c r="BL49" s="216" t="s">
        <v>69</v>
      </c>
      <c r="BM49" s="22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11"/>
      <c r="CP49" s="109"/>
      <c r="CQ49" s="65"/>
      <c r="CR49" s="65"/>
      <c r="CS49" s="65"/>
      <c r="CT49" s="65"/>
      <c r="CU49" s="65"/>
      <c r="CV49" s="65"/>
      <c r="CW49" s="65"/>
      <c r="CX49" s="65"/>
      <c r="CY49" s="65"/>
      <c r="CZ49" s="65"/>
      <c r="DA49" s="65"/>
      <c r="DB49" s="65"/>
      <c r="DC49" s="65"/>
      <c r="DD49" s="65"/>
      <c r="DE49" s="65"/>
      <c r="DF49" s="65"/>
      <c r="DG49" s="65"/>
    </row>
    <row r="50" spans="1:111" ht="13.5">
      <c r="A50" s="21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t="s">
        <v>180</v>
      </c>
      <c r="BC50" s="65"/>
      <c r="BD50" s="65"/>
      <c r="BE50" s="65"/>
      <c r="BF50" s="65"/>
      <c r="BG50" s="65"/>
      <c r="BH50" s="65"/>
      <c r="BI50" s="65"/>
      <c r="BJ50" s="65"/>
      <c r="BK50" s="65"/>
      <c r="BL50" s="97" t="s">
        <v>181</v>
      </c>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81"/>
      <c r="CK50" s="111"/>
      <c r="CL50" s="111"/>
      <c r="CM50" s="111"/>
      <c r="CN50" s="111"/>
      <c r="CO50" s="111"/>
      <c r="CP50" s="109"/>
      <c r="CQ50" s="65"/>
      <c r="CR50" s="65"/>
      <c r="CS50" s="65"/>
      <c r="CT50" s="65"/>
      <c r="CU50" s="65"/>
      <c r="CV50" s="65"/>
      <c r="CW50" s="65"/>
      <c r="CX50" s="65"/>
      <c r="CY50" s="65"/>
      <c r="CZ50" s="65"/>
      <c r="DA50" s="65"/>
      <c r="DB50" s="65"/>
      <c r="DC50" s="65"/>
      <c r="DD50" s="65"/>
      <c r="DE50" s="65"/>
      <c r="DF50" s="65"/>
      <c r="DG50" s="65"/>
    </row>
    <row r="51" spans="1:111" ht="13.5">
      <c r="A51" s="21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70"/>
      <c r="CK51" s="65"/>
      <c r="CL51" s="65"/>
      <c r="CM51" s="112"/>
      <c r="CN51" s="112"/>
      <c r="CO51" s="112"/>
      <c r="CP51" s="112"/>
      <c r="CQ51" s="112"/>
      <c r="CR51" s="112"/>
      <c r="CS51" s="65"/>
      <c r="CT51" s="65"/>
      <c r="CU51" s="65"/>
      <c r="CV51" s="65"/>
      <c r="CW51" s="65"/>
      <c r="CX51" s="65"/>
      <c r="CY51" s="65"/>
      <c r="CZ51" s="65"/>
      <c r="DA51" s="65"/>
      <c r="DB51" s="65"/>
      <c r="DC51" s="65"/>
      <c r="DD51" s="65"/>
      <c r="DE51" s="65"/>
      <c r="DF51" s="65"/>
      <c r="DG51" s="65"/>
    </row>
    <row r="52" spans="1:111" ht="13.5">
      <c r="A52" s="71"/>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70"/>
      <c r="CK52" s="65"/>
      <c r="CL52" s="95"/>
      <c r="CM52" s="65"/>
      <c r="CN52" s="65"/>
      <c r="CO52" s="65"/>
      <c r="CP52" s="65"/>
      <c r="CQ52" s="65"/>
      <c r="CR52" s="65"/>
      <c r="CS52" s="65"/>
      <c r="CT52" s="65"/>
      <c r="CU52" s="65"/>
      <c r="CV52" s="65"/>
      <c r="CW52" s="65"/>
      <c r="CX52" s="65"/>
      <c r="CY52" s="65"/>
      <c r="CZ52" s="65"/>
      <c r="DA52" s="65"/>
      <c r="DB52" s="65"/>
      <c r="DC52" s="65"/>
      <c r="DD52" s="65"/>
      <c r="DE52" s="65"/>
      <c r="DF52" s="65"/>
      <c r="DG52" s="65"/>
    </row>
    <row r="53" spans="1:111" ht="13.5">
      <c r="A53" s="225" t="s">
        <v>70</v>
      </c>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70"/>
      <c r="AX53" s="70"/>
      <c r="AY53" s="70"/>
      <c r="AZ53" s="70"/>
      <c r="BA53" s="70"/>
      <c r="BB53" s="229"/>
      <c r="BC53" s="230"/>
      <c r="BD53" s="87"/>
      <c r="BE53" s="87"/>
      <c r="BF53" s="87"/>
      <c r="BG53" s="87"/>
      <c r="BH53" s="87"/>
      <c r="BI53" s="87"/>
      <c r="BJ53" s="87"/>
      <c r="BK53" s="65"/>
      <c r="BL53" s="65"/>
      <c r="BM53" s="65"/>
      <c r="BN53" s="65"/>
      <c r="BO53" s="65"/>
      <c r="BP53" s="65"/>
      <c r="BQ53" s="65"/>
      <c r="BR53" s="65"/>
      <c r="BS53" s="65"/>
      <c r="BT53" s="79"/>
      <c r="BU53" s="65"/>
      <c r="BV53" s="65"/>
      <c r="BW53" s="65"/>
      <c r="BX53" s="65"/>
      <c r="BY53" s="65"/>
      <c r="BZ53" s="65"/>
      <c r="CA53" s="65"/>
      <c r="CB53" s="113"/>
      <c r="CC53" s="113" t="s">
        <v>182</v>
      </c>
      <c r="CD53" s="113"/>
      <c r="CE53" s="113"/>
      <c r="CF53" s="113"/>
      <c r="CG53" s="113"/>
      <c r="CH53" s="113"/>
      <c r="CI53" s="113"/>
      <c r="CJ53" s="113"/>
      <c r="CK53" s="236" t="s">
        <v>183</v>
      </c>
      <c r="CL53" s="211"/>
      <c r="CM53" s="210"/>
      <c r="CN53" s="76"/>
      <c r="CO53" s="76"/>
      <c r="CP53" s="76"/>
      <c r="CQ53" s="76"/>
      <c r="CR53" s="76"/>
      <c r="CS53" s="76"/>
      <c r="CT53" s="76"/>
      <c r="CU53" s="76"/>
      <c r="CV53" s="76"/>
      <c r="CW53" s="76"/>
      <c r="CX53" s="76"/>
      <c r="CY53" s="76"/>
      <c r="CZ53" s="76"/>
      <c r="DA53" s="76"/>
      <c r="DB53" s="76"/>
      <c r="DC53" s="76"/>
      <c r="DD53" s="76"/>
      <c r="DE53" s="76"/>
      <c r="DF53" s="76"/>
      <c r="DG53" s="65"/>
    </row>
    <row r="54" spans="1:111" ht="13.5">
      <c r="A54" s="226"/>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70"/>
      <c r="AX54" s="70"/>
      <c r="AY54" s="70"/>
      <c r="AZ54" s="70"/>
      <c r="BA54" s="70"/>
      <c r="BB54" s="70"/>
      <c r="BC54" s="70"/>
      <c r="BD54" s="70"/>
      <c r="BE54" s="70"/>
      <c r="BF54" s="70"/>
      <c r="BG54" s="70"/>
      <c r="BH54" s="70"/>
      <c r="BI54" s="70"/>
      <c r="BJ54" s="70"/>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82" t="s">
        <v>184</v>
      </c>
      <c r="CL54" s="65"/>
      <c r="CM54" s="65"/>
      <c r="CN54" s="65"/>
      <c r="CO54" s="65"/>
      <c r="CP54" s="65"/>
      <c r="CQ54" s="65"/>
      <c r="CR54" s="65"/>
      <c r="CS54" s="65"/>
      <c r="CT54" s="65"/>
      <c r="CU54" s="65"/>
      <c r="CV54" s="65"/>
      <c r="CW54" s="65"/>
      <c r="CX54" s="65"/>
      <c r="CY54" s="65"/>
      <c r="CZ54" s="65"/>
      <c r="DA54" s="65"/>
      <c r="DB54" s="65"/>
      <c r="DC54" s="65"/>
      <c r="DD54" s="65"/>
      <c r="DE54" s="65"/>
      <c r="DF54" s="65"/>
      <c r="DG54" s="65"/>
    </row>
    <row r="55" spans="1:111" ht="13.5">
      <c r="A55" s="226"/>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70"/>
      <c r="AX55" s="70"/>
      <c r="AY55" s="70"/>
      <c r="AZ55" s="70"/>
      <c r="BA55" s="70"/>
      <c r="BB55" s="65"/>
      <c r="BC55" s="65"/>
      <c r="BD55" s="65"/>
      <c r="BE55" s="81"/>
      <c r="BF55" s="81"/>
      <c r="BG55" s="70"/>
      <c r="BH55" s="70"/>
      <c r="BI55" s="70"/>
      <c r="BJ55" s="70"/>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82" t="s">
        <v>185</v>
      </c>
      <c r="CL55" s="65"/>
      <c r="CM55" s="65"/>
      <c r="CN55" s="65"/>
      <c r="CO55" s="65"/>
      <c r="CP55" s="65"/>
      <c r="CQ55" s="65"/>
      <c r="CR55" s="65"/>
      <c r="CS55" s="65"/>
      <c r="CT55" s="65"/>
      <c r="CU55" s="65"/>
      <c r="CV55" s="65"/>
      <c r="CW55" s="65"/>
      <c r="CX55" s="65"/>
      <c r="CY55" s="65"/>
      <c r="CZ55" s="65"/>
      <c r="DA55" s="65"/>
      <c r="DB55" s="65"/>
      <c r="DC55" s="65"/>
      <c r="DD55" s="65"/>
      <c r="DE55" s="65"/>
      <c r="DF55" s="65"/>
      <c r="DG55" s="65"/>
    </row>
    <row r="56" spans="1:111" ht="13.5">
      <c r="A56" s="226"/>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70"/>
      <c r="AW56" s="70"/>
      <c r="AX56" s="70"/>
      <c r="AY56" s="70"/>
      <c r="AZ56" s="70"/>
      <c r="BA56" s="70"/>
      <c r="BB56" s="65"/>
      <c r="BC56" s="65"/>
      <c r="BD56" s="65"/>
      <c r="BE56" s="114"/>
      <c r="BF56" s="114"/>
      <c r="BG56" s="70"/>
      <c r="BH56" s="70"/>
      <c r="BI56" s="70"/>
      <c r="BJ56" s="70"/>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row>
    <row r="57" spans="1:111" ht="13.5">
      <c r="A57" s="227"/>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115"/>
      <c r="CB57" s="115"/>
      <c r="CC57" s="115"/>
      <c r="CD57" s="115"/>
      <c r="CE57" s="65"/>
      <c r="CF57" s="65"/>
      <c r="CG57" s="95"/>
      <c r="CH57" s="95"/>
      <c r="CI57" s="38" t="s">
        <v>186</v>
      </c>
      <c r="CJ57" s="65"/>
      <c r="CK57" s="65"/>
      <c r="CL57" s="65"/>
      <c r="CM57" s="65"/>
      <c r="CN57" s="65"/>
      <c r="CO57" s="115"/>
      <c r="CP57" s="65"/>
      <c r="CQ57" s="70"/>
      <c r="CR57" s="237" t="s">
        <v>187</v>
      </c>
      <c r="CS57" s="238"/>
      <c r="CT57" s="239"/>
      <c r="CU57" s="239"/>
      <c r="CV57" s="240"/>
      <c r="CW57" s="65"/>
      <c r="CX57" s="65"/>
      <c r="CY57" s="65"/>
      <c r="CZ57" s="65"/>
      <c r="DA57" s="65"/>
      <c r="DB57" s="65"/>
      <c r="DC57" s="65"/>
      <c r="DD57" s="65"/>
      <c r="DE57" s="65"/>
      <c r="DF57" s="65"/>
      <c r="DG57" s="65"/>
    </row>
    <row r="58" spans="1:111" ht="13.5">
      <c r="A58" s="227"/>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80" t="s">
        <v>188</v>
      </c>
      <c r="CJ58" s="65"/>
      <c r="CK58" s="65"/>
      <c r="CL58" s="65"/>
      <c r="CM58" s="65"/>
      <c r="CN58" s="65"/>
      <c r="CO58" s="65"/>
      <c r="CP58" s="65"/>
      <c r="CQ58" s="65"/>
      <c r="CR58" s="80" t="s">
        <v>189</v>
      </c>
      <c r="CS58" s="81"/>
      <c r="CT58" s="65"/>
      <c r="CU58" s="65"/>
      <c r="CV58" s="65"/>
      <c r="CW58" s="65"/>
      <c r="CX58" s="65"/>
      <c r="CY58" s="65"/>
      <c r="CZ58" s="65"/>
      <c r="DA58" s="65"/>
      <c r="DB58" s="65"/>
      <c r="DC58" s="65"/>
      <c r="DD58" s="65"/>
      <c r="DE58" s="65"/>
      <c r="DF58" s="65"/>
      <c r="DG58" s="65"/>
    </row>
    <row r="59" spans="1:111" ht="13.5">
      <c r="A59" s="227"/>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79"/>
      <c r="BY59" s="79"/>
      <c r="BZ59" s="79"/>
      <c r="CA59" s="79"/>
      <c r="CB59" s="79"/>
      <c r="CC59" s="79"/>
      <c r="CD59" s="79"/>
      <c r="CE59" s="79"/>
      <c r="CF59" s="79"/>
      <c r="CG59" s="79"/>
      <c r="CH59" s="79"/>
      <c r="CI59" s="79"/>
      <c r="CJ59" s="65"/>
      <c r="CK59" s="65"/>
      <c r="CL59" s="65"/>
      <c r="CM59" s="65"/>
      <c r="CN59" s="65"/>
      <c r="CO59" s="65"/>
      <c r="CP59" s="65"/>
      <c r="CQ59" s="79"/>
      <c r="CR59" s="65"/>
      <c r="CS59" s="65"/>
      <c r="CT59" s="116" t="s">
        <v>71</v>
      </c>
      <c r="CU59" s="65"/>
      <c r="CV59" s="65"/>
      <c r="CW59" s="65"/>
      <c r="CX59" s="65"/>
      <c r="CY59" s="65"/>
      <c r="CZ59" s="65"/>
      <c r="DA59" s="65"/>
      <c r="DB59" s="65"/>
      <c r="DC59" s="65"/>
      <c r="DD59" s="65"/>
      <c r="DE59" s="65"/>
      <c r="DF59" s="65"/>
      <c r="DG59" s="65"/>
    </row>
    <row r="60" spans="1:111" ht="13.5">
      <c r="A60" s="227"/>
      <c r="B60" s="65"/>
      <c r="C60" s="65"/>
      <c r="D60" s="65"/>
      <c r="E60" s="65"/>
      <c r="F60" s="65"/>
      <c r="G60" s="65"/>
      <c r="H60" s="65"/>
      <c r="I60" s="65"/>
      <c r="J60" s="65"/>
      <c r="K60" s="65"/>
      <c r="L60" s="65"/>
      <c r="M60" s="65"/>
      <c r="N60" s="65"/>
      <c r="O60" s="65"/>
      <c r="P60" s="232" t="s">
        <v>190</v>
      </c>
      <c r="Q60" s="211"/>
      <c r="R60" s="210"/>
      <c r="S60" s="76"/>
      <c r="T60" s="76"/>
      <c r="U60" s="76"/>
      <c r="V60" s="76"/>
      <c r="W60" s="76"/>
      <c r="X60" s="76"/>
      <c r="Y60" s="76"/>
      <c r="Z60" s="76"/>
      <c r="AA60" s="76"/>
      <c r="AB60" s="76"/>
      <c r="AC60" s="76"/>
      <c r="AD60" s="76"/>
      <c r="AE60" s="76"/>
      <c r="AF60" s="76"/>
      <c r="AG60" s="76"/>
      <c r="AH60" s="76"/>
      <c r="AI60" s="76"/>
      <c r="AJ60" s="76"/>
      <c r="AK60" s="76"/>
      <c r="AL60" s="76"/>
      <c r="AM60" s="76"/>
      <c r="AN60" s="75"/>
      <c r="AO60" s="232" t="s">
        <v>191</v>
      </c>
      <c r="AP60" s="211"/>
      <c r="AQ60" s="210"/>
      <c r="AR60" s="76"/>
      <c r="AS60" s="232" t="s">
        <v>192</v>
      </c>
      <c r="AT60" s="241"/>
      <c r="AU60" s="210"/>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38" t="s">
        <v>193</v>
      </c>
      <c r="CS60" s="38"/>
      <c r="CT60" s="65"/>
      <c r="CU60" s="65"/>
      <c r="CV60" s="65"/>
      <c r="CW60" s="65"/>
      <c r="CX60" s="65"/>
      <c r="CY60" s="65"/>
      <c r="CZ60" s="65"/>
      <c r="DA60" s="65"/>
      <c r="DB60" s="65"/>
      <c r="DC60" s="65"/>
      <c r="DD60" s="65"/>
      <c r="DE60" s="65"/>
      <c r="DF60" s="65"/>
      <c r="DG60" s="65"/>
    </row>
    <row r="61" spans="1:111" ht="13.5">
      <c r="A61" s="227"/>
      <c r="B61" s="65"/>
      <c r="C61" s="65"/>
      <c r="D61" s="65"/>
      <c r="E61" s="65"/>
      <c r="F61" s="65"/>
      <c r="G61" s="65"/>
      <c r="H61" s="65"/>
      <c r="I61" s="65"/>
      <c r="J61" s="65"/>
      <c r="K61" s="65"/>
      <c r="L61" s="65"/>
      <c r="M61" s="65"/>
      <c r="N61" s="65"/>
      <c r="O61" s="65"/>
      <c r="P61" s="88" t="s">
        <v>194</v>
      </c>
      <c r="Q61" s="81"/>
      <c r="R61" s="81"/>
      <c r="S61" s="65"/>
      <c r="T61" s="65"/>
      <c r="U61" s="65"/>
      <c r="V61" s="65"/>
      <c r="W61" s="65"/>
      <c r="X61" s="65"/>
      <c r="Y61" s="81"/>
      <c r="Z61" s="81"/>
      <c r="AA61" s="81"/>
      <c r="AB61" s="70"/>
      <c r="AC61" s="65"/>
      <c r="AD61" s="65"/>
      <c r="AE61" s="65"/>
      <c r="AF61" s="65"/>
      <c r="AG61" s="65"/>
      <c r="AH61" s="65"/>
      <c r="AI61" s="65"/>
      <c r="AJ61" s="65"/>
      <c r="AK61" s="65"/>
      <c r="AL61" s="65"/>
      <c r="AM61" s="65"/>
      <c r="AN61" s="65"/>
      <c r="AO61" s="78" t="s">
        <v>195</v>
      </c>
      <c r="AP61" s="65"/>
      <c r="AQ61" s="65"/>
      <c r="AR61" s="65"/>
      <c r="AS61" s="78" t="s">
        <v>196</v>
      </c>
      <c r="AT61" s="94"/>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96"/>
      <c r="CR61" s="70"/>
      <c r="CS61" s="70"/>
      <c r="CT61" s="70"/>
      <c r="CU61" s="70"/>
      <c r="CV61" s="65"/>
      <c r="CW61" s="65"/>
      <c r="CX61" s="65"/>
      <c r="CY61" s="65"/>
      <c r="CZ61" s="65"/>
      <c r="DA61" s="65"/>
      <c r="DB61" s="65"/>
      <c r="DC61" s="65"/>
      <c r="DD61" s="65"/>
      <c r="DE61" s="65"/>
      <c r="DF61" s="65"/>
      <c r="DG61" s="65"/>
    </row>
    <row r="62" spans="1:111" ht="13.5">
      <c r="A62" s="227"/>
      <c r="B62" s="65"/>
      <c r="C62" s="65"/>
      <c r="D62" s="65"/>
      <c r="E62" s="65"/>
      <c r="F62" s="65"/>
      <c r="G62" s="65"/>
      <c r="H62" s="65"/>
      <c r="I62" s="65"/>
      <c r="J62" s="65"/>
      <c r="K62" s="65"/>
      <c r="L62" s="65"/>
      <c r="M62" s="65"/>
      <c r="N62" s="65"/>
      <c r="O62" s="65"/>
      <c r="P62" s="82" t="s">
        <v>197</v>
      </c>
      <c r="Q62" s="94"/>
      <c r="R62" s="94"/>
      <c r="S62" s="65"/>
      <c r="T62" s="65"/>
      <c r="U62" s="65"/>
      <c r="V62" s="65"/>
      <c r="W62" s="65"/>
      <c r="X62" s="65"/>
      <c r="Y62" s="95"/>
      <c r="Z62" s="95"/>
      <c r="AA62" s="95"/>
      <c r="AB62" s="65"/>
      <c r="AC62" s="65"/>
      <c r="AD62" s="65"/>
      <c r="AE62" s="65"/>
      <c r="AF62" s="65"/>
      <c r="AG62" s="65"/>
      <c r="AH62" s="65"/>
      <c r="AI62" s="65"/>
      <c r="AJ62" s="65"/>
      <c r="AK62" s="65"/>
      <c r="AL62" s="65"/>
      <c r="AM62" s="65"/>
      <c r="AN62" s="65"/>
      <c r="AO62" s="82" t="s">
        <v>198</v>
      </c>
      <c r="AP62" s="65"/>
      <c r="AQ62" s="65"/>
      <c r="AR62" s="65"/>
      <c r="AS62" s="80" t="s">
        <v>199</v>
      </c>
      <c r="AT62" s="81"/>
      <c r="AU62" s="65"/>
      <c r="AV62" s="65"/>
      <c r="AW62" s="65"/>
      <c r="AX62" s="65"/>
      <c r="AY62" s="65"/>
      <c r="AZ62" s="65"/>
      <c r="BA62" s="65"/>
      <c r="BB62" s="65"/>
      <c r="BC62" s="65"/>
      <c r="BD62" s="65"/>
      <c r="BE62" s="65"/>
      <c r="BF62" s="65"/>
      <c r="BG62" s="65"/>
      <c r="BH62" s="65"/>
      <c r="BI62" s="65"/>
      <c r="BJ62" s="65"/>
      <c r="BK62" s="65"/>
      <c r="BL62" s="65"/>
      <c r="BM62" s="65"/>
      <c r="BN62" s="65"/>
      <c r="BO62" s="77" t="s">
        <v>200</v>
      </c>
      <c r="BP62" s="65"/>
      <c r="BQ62" s="70"/>
      <c r="BR62" s="70"/>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76"/>
      <c r="CR62" s="70"/>
      <c r="CS62" s="70"/>
      <c r="CT62" s="65"/>
      <c r="CU62" s="65"/>
      <c r="CV62" s="65"/>
      <c r="CW62" s="65"/>
      <c r="CX62" s="65"/>
      <c r="CY62" s="65"/>
      <c r="CZ62" s="65"/>
      <c r="DA62" s="65"/>
      <c r="DB62" s="65"/>
      <c r="DC62" s="65"/>
      <c r="DD62" s="65"/>
      <c r="DE62" s="65"/>
      <c r="DF62" s="65"/>
      <c r="DG62" s="65"/>
    </row>
    <row r="63" spans="1:111" ht="13.5">
      <c r="A63" s="227"/>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80" t="s">
        <v>201</v>
      </c>
      <c r="AP63" s="65"/>
      <c r="AQ63" s="65"/>
      <c r="AR63" s="65"/>
      <c r="AS63" s="65"/>
      <c r="AT63" s="65"/>
      <c r="AU63" s="65"/>
      <c r="AV63" s="65"/>
      <c r="AW63" s="65"/>
      <c r="AX63" s="65"/>
      <c r="AY63" s="65"/>
      <c r="AZ63" s="65"/>
      <c r="BA63" s="65"/>
      <c r="BB63" s="65"/>
      <c r="BC63" s="65"/>
      <c r="BD63" s="65"/>
      <c r="BE63" s="65"/>
      <c r="BF63" s="117" t="s">
        <v>202</v>
      </c>
      <c r="BG63" s="81"/>
      <c r="BH63" s="81"/>
      <c r="BI63" s="65"/>
      <c r="BJ63" s="65"/>
      <c r="BK63" s="65"/>
      <c r="BL63" s="65"/>
      <c r="BM63" s="65"/>
      <c r="BN63" s="65"/>
      <c r="BO63" s="80" t="s">
        <v>203</v>
      </c>
      <c r="BP63" s="65"/>
      <c r="BQ63" s="70"/>
      <c r="BR63" s="70"/>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76"/>
      <c r="CR63" s="70"/>
      <c r="CS63" s="70"/>
      <c r="CT63" s="65"/>
      <c r="CU63" s="65"/>
      <c r="CV63" s="65"/>
      <c r="CW63" s="65"/>
      <c r="CX63" s="65"/>
      <c r="CY63" s="65"/>
      <c r="CZ63" s="65"/>
      <c r="DA63" s="65"/>
      <c r="DB63" s="65"/>
      <c r="DC63" s="65"/>
      <c r="DD63" s="65"/>
      <c r="DE63" s="65"/>
      <c r="DF63" s="65"/>
      <c r="DG63" s="65"/>
    </row>
    <row r="64" spans="1:111" ht="13.5">
      <c r="A64" s="227"/>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232" t="s">
        <v>204</v>
      </c>
      <c r="AW64" s="242"/>
      <c r="AX64" s="212"/>
      <c r="AY64" s="76"/>
      <c r="AZ64" s="76"/>
      <c r="BA64" s="76"/>
      <c r="BB64" s="76"/>
      <c r="BC64" s="76"/>
      <c r="BD64" s="76"/>
      <c r="BE64" s="76"/>
      <c r="BF64" s="232" t="s">
        <v>205</v>
      </c>
      <c r="BG64" s="211"/>
      <c r="BH64" s="211"/>
      <c r="BI64" s="76"/>
      <c r="BJ64" s="76"/>
      <c r="BK64" s="76"/>
      <c r="BL64" s="234" t="s">
        <v>206</v>
      </c>
      <c r="BM64" s="235"/>
      <c r="BN64" s="76"/>
      <c r="BO64" s="232" t="s">
        <v>207</v>
      </c>
      <c r="BP64" s="210"/>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38" t="s">
        <v>208</v>
      </c>
      <c r="CS64" s="38"/>
      <c r="CT64" s="65"/>
      <c r="CU64" s="65"/>
      <c r="CV64" s="65"/>
      <c r="CW64" s="65"/>
      <c r="CX64" s="65"/>
      <c r="CY64" s="65"/>
      <c r="CZ64" s="65"/>
      <c r="DA64" s="65"/>
      <c r="DB64" s="65"/>
      <c r="DC64" s="65"/>
      <c r="DD64" s="65"/>
      <c r="DE64" s="65"/>
      <c r="DF64" s="65"/>
      <c r="DG64" s="65"/>
    </row>
    <row r="65" spans="1:111" ht="13.5">
      <c r="A65" s="227"/>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118" t="s">
        <v>209</v>
      </c>
      <c r="AW65" s="65"/>
      <c r="AX65" s="65"/>
      <c r="AY65" s="65"/>
      <c r="AZ65" s="65"/>
      <c r="BA65" s="65"/>
      <c r="BB65" s="65"/>
      <c r="BC65" s="38"/>
      <c r="BD65" s="38"/>
      <c r="BE65" s="38"/>
      <c r="BF65" s="88" t="s">
        <v>210</v>
      </c>
      <c r="BG65" s="65"/>
      <c r="BH65" s="65"/>
      <c r="BI65" s="38"/>
      <c r="BJ65" s="38"/>
      <c r="BK65" s="65"/>
      <c r="BL65" s="88" t="s">
        <v>211</v>
      </c>
      <c r="BM65" s="65"/>
      <c r="BN65" s="65"/>
      <c r="BO65" s="65"/>
      <c r="BP65" s="65"/>
      <c r="BQ65" s="70"/>
      <c r="BR65" s="70"/>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76"/>
      <c r="CR65" s="65"/>
      <c r="CS65" s="65"/>
      <c r="CT65" s="65"/>
      <c r="CU65" s="65"/>
      <c r="CV65" s="65"/>
      <c r="CW65" s="65"/>
      <c r="CX65" s="65"/>
      <c r="CY65" s="65"/>
      <c r="CZ65" s="65"/>
      <c r="DA65" s="65"/>
      <c r="DB65" s="65"/>
      <c r="DC65" s="65"/>
      <c r="DD65" s="65"/>
      <c r="DE65" s="65"/>
      <c r="DF65" s="65"/>
      <c r="DG65" s="65"/>
    </row>
    <row r="66" spans="1:111" ht="13.5">
      <c r="A66" s="227"/>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80" t="s">
        <v>212</v>
      </c>
      <c r="AW66" s="65"/>
      <c r="AX66" s="65"/>
      <c r="AY66" s="65"/>
      <c r="AZ66" s="65"/>
      <c r="BA66" s="65"/>
      <c r="BB66" s="65"/>
      <c r="BC66" s="65"/>
      <c r="BD66" s="65"/>
      <c r="BE66" s="65"/>
      <c r="BF66" s="65"/>
      <c r="BG66" s="65"/>
      <c r="BH66" s="65"/>
      <c r="BI66" s="65"/>
      <c r="BJ66" s="65"/>
      <c r="BK66" s="65"/>
      <c r="BL66" s="80" t="s">
        <v>213</v>
      </c>
      <c r="BM66" s="65"/>
      <c r="BN66" s="65"/>
      <c r="BO66" s="65"/>
      <c r="BP66" s="65"/>
      <c r="BQ66" s="65"/>
      <c r="BR66" s="65"/>
      <c r="BS66" s="65"/>
      <c r="BT66" s="70"/>
      <c r="BU66" s="65"/>
      <c r="BV66" s="65"/>
      <c r="BW66" s="65"/>
      <c r="BX66" s="65"/>
      <c r="BY66" s="65"/>
      <c r="BZ66" s="65"/>
      <c r="CA66" s="65"/>
      <c r="CB66" s="65"/>
      <c r="CC66" s="65"/>
      <c r="CD66" s="65"/>
      <c r="CE66" s="65"/>
      <c r="CF66" s="65"/>
      <c r="CG66" s="65"/>
      <c r="CH66" s="65"/>
      <c r="CI66" s="65"/>
      <c r="CJ66" s="65"/>
      <c r="CK66" s="65"/>
      <c r="CL66" s="65"/>
      <c r="CM66" s="65"/>
      <c r="CN66" s="65"/>
      <c r="CO66" s="65"/>
      <c r="CP66" s="65"/>
      <c r="CQ66" s="76"/>
      <c r="CR66" s="70"/>
      <c r="CS66" s="70"/>
      <c r="CT66" s="65"/>
      <c r="CU66" s="65"/>
      <c r="CV66" s="65"/>
      <c r="CW66" s="65"/>
      <c r="CX66" s="65"/>
      <c r="CY66" s="65"/>
      <c r="CZ66" s="65"/>
      <c r="DA66" s="65"/>
      <c r="DB66" s="65"/>
      <c r="DC66" s="65"/>
      <c r="DD66" s="65"/>
      <c r="DE66" s="65"/>
      <c r="DF66" s="65"/>
      <c r="DG66" s="65"/>
    </row>
    <row r="67" spans="1:111" ht="13.5">
      <c r="A67" s="227"/>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70"/>
      <c r="BN67" s="65"/>
      <c r="BO67" s="65"/>
      <c r="BP67" s="65"/>
      <c r="BQ67" s="65"/>
      <c r="BR67" s="65"/>
      <c r="BS67" s="65"/>
      <c r="BT67" s="70"/>
      <c r="BU67" s="65"/>
      <c r="BV67" s="65"/>
      <c r="BW67" s="65"/>
      <c r="BX67" s="65"/>
      <c r="BY67" s="65"/>
      <c r="BZ67" s="65"/>
      <c r="CA67" s="65"/>
      <c r="CB67" s="65"/>
      <c r="CC67" s="65"/>
      <c r="CD67" s="65"/>
      <c r="CE67" s="65"/>
      <c r="CF67" s="65"/>
      <c r="CG67" s="65"/>
      <c r="CH67" s="65"/>
      <c r="CI67" s="65"/>
      <c r="CJ67" s="65"/>
      <c r="CK67" s="65"/>
      <c r="CL67" s="65"/>
      <c r="CM67" s="65"/>
      <c r="CN67" s="65"/>
      <c r="CO67" s="65"/>
      <c r="CP67" s="65"/>
      <c r="CQ67" s="76"/>
      <c r="CR67" s="70"/>
      <c r="CS67" s="70"/>
      <c r="CT67" s="65"/>
      <c r="CU67" s="65"/>
      <c r="CV67" s="65"/>
      <c r="CW67" s="65"/>
      <c r="CX67" s="65"/>
      <c r="CY67" s="65"/>
      <c r="CZ67" s="65"/>
      <c r="DA67" s="65"/>
      <c r="DB67" s="65"/>
      <c r="DC67" s="65"/>
      <c r="DD67" s="65"/>
      <c r="DE67" s="65"/>
      <c r="DF67" s="65"/>
      <c r="DG67" s="65"/>
    </row>
    <row r="68" spans="1:111" ht="13.5">
      <c r="A68" s="227"/>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70"/>
      <c r="BU68" s="65"/>
      <c r="BV68" s="65"/>
      <c r="BW68" s="65"/>
      <c r="BX68" s="65"/>
      <c r="BY68" s="65"/>
      <c r="BZ68" s="65"/>
      <c r="CA68" s="65"/>
      <c r="CB68" s="65"/>
      <c r="CC68" s="65"/>
      <c r="CD68" s="65"/>
      <c r="CE68" s="65"/>
      <c r="CF68" s="65"/>
      <c r="CG68" s="65"/>
      <c r="CH68" s="65"/>
      <c r="CI68" s="65"/>
      <c r="CJ68" s="65"/>
      <c r="CK68" s="65"/>
      <c r="CL68" s="65"/>
      <c r="CM68" s="65"/>
      <c r="CN68" s="65"/>
      <c r="CO68" s="65"/>
      <c r="CP68" s="65"/>
      <c r="CQ68" s="76"/>
      <c r="CR68" s="70"/>
      <c r="CS68" s="70"/>
      <c r="CT68" s="65"/>
      <c r="CU68" s="65"/>
      <c r="CV68" s="65"/>
      <c r="CW68" s="65"/>
      <c r="CX68" s="65"/>
      <c r="CY68" s="65"/>
      <c r="CZ68" s="65"/>
      <c r="DA68" s="65"/>
      <c r="DB68" s="65"/>
      <c r="DC68" s="65"/>
      <c r="DD68" s="65"/>
      <c r="DE68" s="65"/>
      <c r="DF68" s="65"/>
      <c r="DG68" s="65"/>
    </row>
    <row r="69" spans="1:111" ht="13.5">
      <c r="A69" s="227"/>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231" t="s">
        <v>214</v>
      </c>
      <c r="AB69" s="211"/>
      <c r="AC69" s="210"/>
      <c r="AD69" s="104"/>
      <c r="AE69" s="232" t="s">
        <v>215</v>
      </c>
      <c r="AF69" s="233"/>
      <c r="AG69" s="212"/>
      <c r="AH69" s="75"/>
      <c r="AI69" s="76"/>
      <c r="AJ69" s="76"/>
      <c r="AK69" s="76"/>
      <c r="AL69" s="76"/>
      <c r="AM69" s="76"/>
      <c r="AN69" s="76"/>
      <c r="AO69" s="76"/>
      <c r="AP69" s="76"/>
      <c r="AQ69" s="76"/>
      <c r="AR69" s="75"/>
      <c r="AS69" s="75"/>
      <c r="AT69" s="75"/>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232" t="s">
        <v>216</v>
      </c>
      <c r="BV69" s="210"/>
      <c r="BW69" s="76"/>
      <c r="BX69" s="76"/>
      <c r="BY69" s="76"/>
      <c r="BZ69" s="76"/>
      <c r="CA69" s="76"/>
      <c r="CB69" s="76"/>
      <c r="CC69" s="76"/>
      <c r="CD69" s="76"/>
      <c r="CE69" s="76"/>
      <c r="CF69" s="76"/>
      <c r="CG69" s="76"/>
      <c r="CH69" s="76"/>
      <c r="CI69" s="119" t="s">
        <v>217</v>
      </c>
      <c r="CJ69" s="65"/>
      <c r="CK69" s="65"/>
      <c r="CL69" s="65"/>
      <c r="CM69" s="65"/>
      <c r="CN69" s="65"/>
      <c r="CO69" s="65"/>
      <c r="CP69" s="65"/>
      <c r="CQ69" s="76"/>
      <c r="CR69" s="70"/>
      <c r="CS69" s="70"/>
      <c r="CT69" s="65"/>
      <c r="CU69" s="65"/>
      <c r="CV69" s="65"/>
      <c r="CW69" s="65"/>
      <c r="CX69" s="65"/>
      <c r="CY69" s="65"/>
      <c r="CZ69" s="65"/>
      <c r="DA69" s="65"/>
      <c r="DB69" s="65"/>
      <c r="DC69" s="65"/>
      <c r="DD69" s="65"/>
      <c r="DE69" s="65"/>
      <c r="DF69" s="65"/>
      <c r="DG69" s="65"/>
    </row>
    <row r="70" spans="1:111" ht="13.5">
      <c r="A70" s="227"/>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88" t="s">
        <v>218</v>
      </c>
      <c r="AB70" s="81"/>
      <c r="AC70" s="81"/>
      <c r="AD70" s="81"/>
      <c r="AE70" s="80" t="s">
        <v>219</v>
      </c>
      <c r="AF70" s="65"/>
      <c r="AG70" s="65"/>
      <c r="AH70" s="81"/>
      <c r="AI70" s="70"/>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78" t="s">
        <v>220</v>
      </c>
      <c r="BV70" s="81"/>
      <c r="BW70" s="65"/>
      <c r="BX70" s="65"/>
      <c r="BY70" s="65"/>
      <c r="BZ70" s="65"/>
      <c r="CA70" s="65"/>
      <c r="CB70" s="65"/>
      <c r="CC70" s="65"/>
      <c r="CD70" s="65"/>
      <c r="CE70" s="65"/>
      <c r="CF70" s="65"/>
      <c r="CG70" s="65"/>
      <c r="CH70" s="76"/>
      <c r="CI70" s="120" t="s">
        <v>221</v>
      </c>
      <c r="CJ70" s="65"/>
      <c r="CK70" s="65"/>
      <c r="CL70" s="65"/>
      <c r="CM70" s="65"/>
      <c r="CN70" s="65"/>
      <c r="CO70" s="65"/>
      <c r="CP70" s="65"/>
      <c r="CQ70" s="76"/>
      <c r="CR70" s="70"/>
      <c r="CS70" s="70"/>
      <c r="CT70" s="65"/>
      <c r="CU70" s="65"/>
      <c r="CV70" s="65"/>
      <c r="CW70" s="65"/>
      <c r="CX70" s="65"/>
      <c r="CY70" s="65"/>
      <c r="CZ70" s="65"/>
      <c r="DA70" s="65"/>
      <c r="DB70" s="65"/>
      <c r="DC70" s="65"/>
      <c r="DD70" s="65"/>
      <c r="DE70" s="65"/>
      <c r="DF70" s="65"/>
      <c r="DG70" s="65"/>
    </row>
    <row r="71" spans="1:111" ht="13.5">
      <c r="A71" s="227"/>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70"/>
      <c r="AE71" s="80" t="s">
        <v>222</v>
      </c>
      <c r="AF71" s="65"/>
      <c r="AG71" s="70"/>
      <c r="AH71" s="70"/>
      <c r="AI71" s="70"/>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82" t="s">
        <v>223</v>
      </c>
      <c r="BV71" s="95"/>
      <c r="BW71" s="65"/>
      <c r="BX71" s="65"/>
      <c r="BY71" s="65"/>
      <c r="BZ71" s="65"/>
      <c r="CA71" s="65"/>
      <c r="CB71" s="65"/>
      <c r="CC71" s="65"/>
      <c r="CD71" s="65"/>
      <c r="CE71" s="65"/>
      <c r="CF71" s="65"/>
      <c r="CG71" s="65"/>
      <c r="CH71" s="76"/>
      <c r="CI71" s="70"/>
      <c r="CJ71" s="65"/>
      <c r="CK71" s="65"/>
      <c r="CL71" s="65"/>
      <c r="CM71" s="65"/>
      <c r="CN71" s="65"/>
      <c r="CO71" s="65"/>
      <c r="CP71" s="65"/>
      <c r="CQ71" s="76"/>
      <c r="CR71" s="70"/>
      <c r="CS71" s="70"/>
      <c r="CT71" s="65"/>
      <c r="CU71" s="65"/>
      <c r="CV71" s="65"/>
      <c r="CW71" s="65"/>
      <c r="CX71" s="65"/>
      <c r="CY71" s="65"/>
      <c r="CZ71" s="65"/>
      <c r="DA71" s="65"/>
      <c r="DB71" s="65"/>
      <c r="DC71" s="65"/>
      <c r="DD71" s="65"/>
      <c r="DE71" s="65"/>
      <c r="DF71" s="65"/>
      <c r="DG71" s="65"/>
    </row>
    <row r="72" spans="1:111" ht="13.5">
      <c r="A72" s="227"/>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76"/>
      <c r="CI72" s="70"/>
      <c r="CJ72" s="65"/>
      <c r="CK72" s="65"/>
      <c r="CL72" s="65"/>
      <c r="CM72" s="65"/>
      <c r="CN72" s="65"/>
      <c r="CO72" s="65"/>
      <c r="CP72" s="65"/>
      <c r="CQ72" s="76"/>
      <c r="CR72" s="70"/>
      <c r="CS72" s="70"/>
      <c r="CT72" s="65"/>
      <c r="CU72" s="65"/>
      <c r="CV72" s="65"/>
      <c r="CW72" s="65"/>
      <c r="CX72" s="65"/>
      <c r="CY72" s="65"/>
      <c r="CZ72" s="65"/>
      <c r="DA72" s="65"/>
      <c r="DB72" s="65"/>
      <c r="DC72" s="65"/>
      <c r="DD72" s="65"/>
      <c r="DE72" s="65"/>
      <c r="DF72" s="65"/>
      <c r="DG72" s="65"/>
    </row>
    <row r="73" spans="1:111" ht="13.5">
      <c r="A73" s="227"/>
      <c r="B73" s="65"/>
      <c r="C73" s="65"/>
      <c r="D73" s="65"/>
      <c r="E73" s="65"/>
      <c r="F73" s="65"/>
      <c r="G73" s="65"/>
      <c r="H73" s="65"/>
      <c r="I73" s="65"/>
      <c r="J73" s="65"/>
      <c r="K73" s="65"/>
      <c r="L73" s="65"/>
      <c r="M73" s="65"/>
      <c r="N73" s="65"/>
      <c r="O73" s="65"/>
      <c r="P73" s="65"/>
      <c r="Q73" s="65"/>
      <c r="R73" s="65"/>
      <c r="S73" s="65"/>
      <c r="T73" s="65"/>
      <c r="U73" s="65"/>
      <c r="V73" s="65"/>
      <c r="W73" s="65"/>
      <c r="X73" s="65"/>
      <c r="Y73" s="65"/>
      <c r="Z73" s="234" t="s">
        <v>224</v>
      </c>
      <c r="AA73" s="235"/>
      <c r="AB73" s="75"/>
      <c r="AC73" s="76"/>
      <c r="AD73" s="76"/>
      <c r="AE73" s="75"/>
      <c r="AF73" s="76"/>
      <c r="AG73" s="76"/>
      <c r="AH73" s="75"/>
      <c r="AI73" s="76"/>
      <c r="AJ73" s="76"/>
      <c r="AK73" s="76"/>
      <c r="AL73" s="76"/>
      <c r="AM73" s="76"/>
      <c r="AN73" s="76"/>
      <c r="AO73" s="76"/>
      <c r="AP73" s="76"/>
      <c r="AQ73" s="76"/>
      <c r="AR73" s="76"/>
      <c r="AS73" s="76"/>
      <c r="AT73" s="76"/>
      <c r="AU73" s="76"/>
      <c r="AV73" s="232" t="s">
        <v>225</v>
      </c>
      <c r="AW73" s="242"/>
      <c r="AX73" s="212"/>
      <c r="AY73" s="76"/>
      <c r="AZ73" s="76"/>
      <c r="BA73" s="3"/>
      <c r="BB73" s="121" t="s">
        <v>226</v>
      </c>
      <c r="BC73" s="65"/>
      <c r="BD73" s="65"/>
      <c r="BE73" s="65"/>
      <c r="BF73" s="65"/>
      <c r="BG73" s="87"/>
      <c r="BH73" s="87"/>
      <c r="BI73" s="87"/>
      <c r="BJ73" s="87"/>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76"/>
      <c r="CI73" s="65"/>
      <c r="CJ73" s="65"/>
      <c r="CK73" s="65"/>
      <c r="CL73" s="65"/>
      <c r="CM73" s="65"/>
      <c r="CN73" s="65"/>
      <c r="CO73" s="65"/>
      <c r="CP73" s="65"/>
      <c r="CQ73" s="76"/>
      <c r="CR73" s="65"/>
      <c r="CS73" s="65"/>
      <c r="CT73" s="65"/>
      <c r="CU73" s="65"/>
      <c r="CV73" s="65"/>
      <c r="CW73" s="65"/>
      <c r="CX73" s="65"/>
      <c r="CY73" s="65"/>
      <c r="CZ73" s="65"/>
      <c r="DA73" s="65"/>
      <c r="DB73" s="65"/>
      <c r="DC73" s="65"/>
      <c r="DD73" s="65"/>
      <c r="DE73" s="65"/>
      <c r="DF73" s="65"/>
      <c r="DG73" s="65"/>
    </row>
    <row r="74" spans="1:111" ht="13.5">
      <c r="A74" s="227"/>
      <c r="B74" s="65"/>
      <c r="C74" s="65"/>
      <c r="D74" s="65"/>
      <c r="E74" s="65"/>
      <c r="F74" s="65"/>
      <c r="G74" s="65"/>
      <c r="H74" s="65"/>
      <c r="I74" s="65"/>
      <c r="J74" s="65"/>
      <c r="K74" s="65"/>
      <c r="L74" s="65"/>
      <c r="M74" s="95"/>
      <c r="N74" s="65"/>
      <c r="O74" s="65"/>
      <c r="P74" s="65"/>
      <c r="Q74" s="65"/>
      <c r="R74" s="65"/>
      <c r="S74" s="65"/>
      <c r="T74" s="65"/>
      <c r="U74" s="65"/>
      <c r="V74" s="65"/>
      <c r="W74" s="65"/>
      <c r="X74" s="65"/>
      <c r="Y74" s="65"/>
      <c r="Z74" s="77" t="s">
        <v>227</v>
      </c>
      <c r="AA74" s="65"/>
      <c r="AB74" s="65"/>
      <c r="AC74" s="65"/>
      <c r="AD74" s="65"/>
      <c r="AE74" s="65"/>
      <c r="AF74" s="65"/>
      <c r="AG74" s="65"/>
      <c r="AH74" s="65"/>
      <c r="AI74" s="65"/>
      <c r="AJ74" s="65"/>
      <c r="AK74" s="65"/>
      <c r="AL74" s="65"/>
      <c r="AM74" s="65"/>
      <c r="AN74" s="65"/>
      <c r="AO74" s="65"/>
      <c r="AP74" s="65"/>
      <c r="AQ74" s="65"/>
      <c r="AR74" s="65"/>
      <c r="AS74" s="65"/>
      <c r="AT74" s="65"/>
      <c r="AU74" s="65"/>
      <c r="AV74" s="80" t="s">
        <v>228</v>
      </c>
      <c r="AW74" s="65"/>
      <c r="AX74" s="65"/>
      <c r="AY74" s="65"/>
      <c r="AZ74" s="65"/>
      <c r="BA74" s="76"/>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76"/>
      <c r="CI74" s="65"/>
      <c r="CJ74" s="65"/>
      <c r="CK74" s="65"/>
      <c r="CL74" s="65"/>
      <c r="CM74" s="65"/>
      <c r="CN74" s="65"/>
      <c r="CO74" s="65"/>
      <c r="CP74" s="65"/>
      <c r="CQ74" s="76"/>
      <c r="CR74" s="65"/>
      <c r="CS74" s="65"/>
      <c r="CT74" s="65"/>
      <c r="CU74" s="65"/>
      <c r="CV74" s="65"/>
      <c r="CW74" s="65"/>
      <c r="CX74" s="65"/>
      <c r="CY74" s="65"/>
      <c r="CZ74" s="65"/>
      <c r="DA74" s="65"/>
      <c r="DB74" s="65"/>
      <c r="DC74" s="65"/>
      <c r="DD74" s="65"/>
      <c r="DE74" s="65"/>
      <c r="DF74" s="65"/>
      <c r="DG74" s="65"/>
    </row>
    <row r="75" spans="1:111" ht="13.5">
      <c r="A75" s="227"/>
      <c r="B75" s="65"/>
      <c r="C75" s="65"/>
      <c r="D75" s="65"/>
      <c r="E75" s="65"/>
      <c r="F75" s="65"/>
      <c r="G75" s="65"/>
      <c r="H75" s="65"/>
      <c r="I75" s="65"/>
      <c r="J75" s="65"/>
      <c r="K75" s="65"/>
      <c r="L75" s="65"/>
      <c r="M75" s="65"/>
      <c r="N75" s="65"/>
      <c r="O75" s="65"/>
      <c r="P75" s="65"/>
      <c r="Q75" s="65"/>
      <c r="R75" s="65"/>
      <c r="S75" s="65"/>
      <c r="T75" s="65"/>
      <c r="U75" s="65"/>
      <c r="V75" s="65"/>
      <c r="W75" s="65"/>
      <c r="X75" s="65"/>
      <c r="Y75" s="65"/>
      <c r="Z75" s="80" t="s">
        <v>229</v>
      </c>
      <c r="AA75" s="65"/>
      <c r="AB75" s="65"/>
      <c r="AC75" s="65"/>
      <c r="AD75" s="65"/>
      <c r="AE75" s="65"/>
      <c r="AF75" s="65"/>
      <c r="AG75" s="65"/>
      <c r="AH75" s="65"/>
      <c r="AI75" s="65"/>
      <c r="AJ75" s="65"/>
      <c r="AK75" s="65"/>
      <c r="AL75" s="65"/>
      <c r="AM75" s="65"/>
      <c r="AN75" s="65"/>
      <c r="AO75" s="65"/>
      <c r="AP75" s="65"/>
      <c r="AQ75" s="65"/>
      <c r="AR75" s="65"/>
      <c r="AS75" s="65"/>
      <c r="AT75" s="65"/>
      <c r="AU75" s="65"/>
      <c r="AV75" s="95" t="s">
        <v>230</v>
      </c>
      <c r="AW75" s="65"/>
      <c r="AX75" s="65"/>
      <c r="AY75" s="65"/>
      <c r="AZ75" s="65"/>
      <c r="BA75" s="76"/>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76"/>
      <c r="CI75" s="70"/>
      <c r="CJ75" s="65"/>
      <c r="CK75" s="65"/>
      <c r="CL75" s="65"/>
      <c r="CM75" s="65"/>
      <c r="CN75" s="65"/>
      <c r="CO75" s="65"/>
      <c r="CP75" s="65"/>
      <c r="CQ75" s="76"/>
      <c r="CR75" s="70"/>
      <c r="CS75" s="70"/>
      <c r="CT75" s="65"/>
      <c r="CU75" s="65"/>
      <c r="CV75" s="65"/>
      <c r="CW75" s="65"/>
      <c r="CX75" s="65"/>
      <c r="CY75" s="65"/>
      <c r="CZ75" s="65"/>
      <c r="DA75" s="65"/>
      <c r="DB75" s="65"/>
      <c r="DC75" s="65"/>
      <c r="DD75" s="65"/>
      <c r="DE75" s="65"/>
      <c r="DF75" s="65"/>
      <c r="DG75" s="65"/>
    </row>
    <row r="76" spans="1:111" ht="13.5">
      <c r="A76" s="227"/>
      <c r="B76" s="65"/>
      <c r="C76" s="65"/>
      <c r="D76" s="65"/>
      <c r="E76" s="65"/>
      <c r="F76" s="65"/>
      <c r="G76" s="65"/>
      <c r="H76" s="65"/>
      <c r="I76" s="65"/>
      <c r="J76" s="65"/>
      <c r="K76" s="65"/>
      <c r="L76" s="65"/>
      <c r="M76" s="65"/>
      <c r="N76" s="65"/>
      <c r="O76" s="65"/>
      <c r="P76" s="122"/>
      <c r="Q76" s="232" t="s">
        <v>231</v>
      </c>
      <c r="R76" s="211"/>
      <c r="S76" s="210"/>
      <c r="T76" s="76"/>
      <c r="U76" s="76"/>
      <c r="V76" s="76"/>
      <c r="W76" s="76"/>
      <c r="X76" s="76"/>
      <c r="Y76" s="76"/>
      <c r="Z76" s="76"/>
      <c r="AA76" s="76"/>
      <c r="AB76" s="76"/>
      <c r="AC76" s="75"/>
      <c r="AD76" s="75"/>
      <c r="AE76" s="232" t="s">
        <v>232</v>
      </c>
      <c r="AF76" s="242"/>
      <c r="AG76" s="210"/>
      <c r="AH76" s="75"/>
      <c r="AI76" s="75"/>
      <c r="AJ76" s="76"/>
      <c r="AK76" s="76"/>
      <c r="AL76" s="76"/>
      <c r="AM76" s="76"/>
      <c r="AN76" s="76"/>
      <c r="AO76" s="76"/>
      <c r="AP76" s="76"/>
      <c r="AQ76" s="76"/>
      <c r="AR76" s="76"/>
      <c r="AS76" s="76"/>
      <c r="AT76" s="76"/>
      <c r="AU76" s="76"/>
      <c r="AV76" s="74"/>
      <c r="AW76" s="76"/>
      <c r="AX76" s="76"/>
      <c r="AY76" s="76"/>
      <c r="AZ76" s="76"/>
      <c r="BA76" s="74"/>
      <c r="BB76" s="232" t="s">
        <v>233</v>
      </c>
      <c r="BC76" s="211"/>
      <c r="BD76" s="210"/>
      <c r="BE76" s="76"/>
      <c r="BF76" s="76"/>
      <c r="BG76" s="75"/>
      <c r="BH76" s="75"/>
      <c r="BI76" s="75"/>
      <c r="BJ76" s="75"/>
      <c r="BK76" s="75"/>
      <c r="BL76" s="75"/>
      <c r="BM76" s="96"/>
      <c r="BN76" s="76"/>
      <c r="BO76" s="76"/>
      <c r="BP76" s="76"/>
      <c r="BQ76" s="76"/>
      <c r="BR76" s="76"/>
      <c r="BS76" s="76"/>
      <c r="BT76" s="76"/>
      <c r="BU76" s="76"/>
      <c r="BV76" s="76"/>
      <c r="BW76" s="76"/>
      <c r="BX76" s="76"/>
      <c r="BY76" s="76"/>
      <c r="BZ76" s="76"/>
      <c r="CA76" s="76"/>
      <c r="CB76" s="76"/>
      <c r="CC76" s="76"/>
      <c r="CD76" s="76"/>
      <c r="CE76" s="76"/>
      <c r="CF76" s="76"/>
      <c r="CG76" s="76"/>
      <c r="CH76" s="76"/>
      <c r="CI76" s="232" t="s">
        <v>234</v>
      </c>
      <c r="CJ76" s="242"/>
      <c r="CK76" s="212"/>
      <c r="CL76" s="76"/>
      <c r="CM76" s="76"/>
      <c r="CN76" s="76"/>
      <c r="CO76" s="76"/>
      <c r="CP76" s="76"/>
      <c r="CQ76" s="76"/>
      <c r="CR76" s="234" t="s">
        <v>235</v>
      </c>
      <c r="CS76" s="243"/>
      <c r="CT76" s="244"/>
      <c r="CU76" s="244"/>
      <c r="CV76" s="235"/>
      <c r="CW76" s="76"/>
      <c r="CX76" s="76"/>
      <c r="CY76" s="76"/>
      <c r="CZ76" s="76"/>
      <c r="DA76" s="76"/>
      <c r="DB76" s="76"/>
      <c r="DC76" s="76"/>
      <c r="DD76" s="76"/>
      <c r="DE76" s="76"/>
      <c r="DF76" s="76"/>
      <c r="DG76" s="65"/>
    </row>
    <row r="77" spans="1:111" ht="13.5">
      <c r="A77" s="227"/>
      <c r="B77" s="65"/>
      <c r="C77" s="65"/>
      <c r="D77" s="65"/>
      <c r="E77" s="65"/>
      <c r="F77" s="65"/>
      <c r="G77" s="65"/>
      <c r="H77" s="65"/>
      <c r="I77" s="65"/>
      <c r="J77" s="65"/>
      <c r="K77" s="65"/>
      <c r="L77" s="65"/>
      <c r="M77" s="65"/>
      <c r="N77" s="65"/>
      <c r="O77" s="65"/>
      <c r="P77" s="65"/>
      <c r="Q77" s="80" t="s">
        <v>236</v>
      </c>
      <c r="R77" s="70"/>
      <c r="S77" s="65"/>
      <c r="T77" s="65"/>
      <c r="U77" s="65"/>
      <c r="V77" s="65"/>
      <c r="W77" s="65"/>
      <c r="X77" s="65"/>
      <c r="Y77" s="65"/>
      <c r="Z77" s="65"/>
      <c r="AA77" s="65"/>
      <c r="AB77" s="65"/>
      <c r="AC77" s="65"/>
      <c r="AD77" s="65"/>
      <c r="AE77" s="77" t="s">
        <v>237</v>
      </c>
      <c r="AF77" s="65"/>
      <c r="AG77" s="65"/>
      <c r="AH77" s="65"/>
      <c r="AI77" s="65"/>
      <c r="AJ77" s="65"/>
      <c r="AK77" s="65"/>
      <c r="AL77" s="65"/>
      <c r="AM77" s="65"/>
      <c r="AN77" s="65"/>
      <c r="AO77" s="65"/>
      <c r="AP77" s="65"/>
      <c r="AQ77" s="65"/>
      <c r="AR77" s="65"/>
      <c r="AS77" s="65"/>
      <c r="AT77" s="65"/>
      <c r="AU77" s="65"/>
      <c r="AV77" s="65"/>
      <c r="AW77" s="84"/>
      <c r="AX77" s="65"/>
      <c r="AY77" s="65"/>
      <c r="AZ77" s="65"/>
      <c r="BA77" s="65"/>
      <c r="BB77" s="123" t="s">
        <v>238</v>
      </c>
      <c r="BC77" s="81"/>
      <c r="BD77" s="81"/>
      <c r="BE77" s="81"/>
      <c r="BF77" s="81"/>
      <c r="BG77" s="70"/>
      <c r="BH77" s="70"/>
      <c r="BI77" s="70"/>
      <c r="BJ77" s="70"/>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76"/>
      <c r="CI77" s="97" t="s">
        <v>239</v>
      </c>
      <c r="CJ77" s="65"/>
      <c r="CK77" s="65"/>
      <c r="CL77" s="65"/>
      <c r="CM77" s="65"/>
      <c r="CN77" s="65"/>
      <c r="CO77" s="65"/>
      <c r="CP77" s="65"/>
      <c r="CQ77" s="76"/>
      <c r="CR77" s="80" t="s">
        <v>240</v>
      </c>
      <c r="CS77" s="81"/>
      <c r="CT77" s="65"/>
      <c r="CU77" s="65"/>
      <c r="CV77" s="65"/>
      <c r="CW77" s="65"/>
      <c r="CX77" s="65"/>
      <c r="CY77" s="65"/>
      <c r="CZ77" s="65"/>
      <c r="DA77" s="65"/>
      <c r="DB77" s="65"/>
      <c r="DC77" s="65"/>
      <c r="DD77" s="65"/>
      <c r="DE77" s="65"/>
      <c r="DF77" s="65"/>
      <c r="DG77" s="65"/>
    </row>
    <row r="78" spans="1:111" ht="13.5">
      <c r="A78" s="228"/>
      <c r="B78" s="65"/>
      <c r="C78" s="65"/>
      <c r="D78" s="65"/>
      <c r="E78" s="65"/>
      <c r="F78" s="65"/>
      <c r="G78" s="65"/>
      <c r="H78" s="65"/>
      <c r="I78" s="65"/>
      <c r="J78" s="65"/>
      <c r="K78" s="65"/>
      <c r="L78" s="65"/>
      <c r="M78" s="65"/>
      <c r="N78" s="65"/>
      <c r="O78" s="65"/>
      <c r="P78" s="65"/>
      <c r="Q78" s="80" t="s">
        <v>241</v>
      </c>
      <c r="R78" s="70"/>
      <c r="S78" s="65"/>
      <c r="T78" s="65"/>
      <c r="U78" s="65"/>
      <c r="V78" s="65"/>
      <c r="W78" s="65"/>
      <c r="X78" s="65"/>
      <c r="Y78" s="65"/>
      <c r="Z78" s="65"/>
      <c r="AA78" s="65"/>
      <c r="AB78" s="65"/>
      <c r="AC78" s="65"/>
      <c r="AD78" s="65"/>
      <c r="AE78" s="80" t="s">
        <v>242</v>
      </c>
      <c r="AF78" s="65"/>
      <c r="AG78" s="65"/>
      <c r="AH78" s="65"/>
      <c r="AI78" s="65"/>
      <c r="AJ78" s="65"/>
      <c r="AK78" s="65"/>
      <c r="AL78" s="65"/>
      <c r="AM78" s="65"/>
      <c r="AN78" s="65"/>
      <c r="AO78" s="65"/>
      <c r="AP78" s="65"/>
      <c r="AQ78" s="65"/>
      <c r="AR78" s="65"/>
      <c r="AS78" s="65"/>
      <c r="AT78" s="65"/>
      <c r="AU78" s="95"/>
      <c r="AV78" s="65"/>
      <c r="AW78" s="84"/>
      <c r="AX78" s="65"/>
      <c r="AY78" s="65"/>
      <c r="AZ78" s="65"/>
      <c r="BA78" s="65"/>
      <c r="BB78" s="80" t="s">
        <v>243</v>
      </c>
      <c r="BC78" s="81"/>
      <c r="BD78" s="81"/>
      <c r="BE78" s="81"/>
      <c r="BF78" s="81"/>
      <c r="BG78" s="70"/>
      <c r="BH78" s="70"/>
      <c r="BI78" s="70"/>
      <c r="BJ78" s="70"/>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250" t="s">
        <v>71</v>
      </c>
      <c r="CI78" s="80" t="s">
        <v>244</v>
      </c>
      <c r="CJ78" s="65"/>
      <c r="CK78" s="65"/>
      <c r="CL78" s="65"/>
      <c r="CM78" s="65"/>
      <c r="CN78" s="65"/>
      <c r="CO78" s="65"/>
      <c r="CP78" s="65"/>
      <c r="CQ78" s="250" t="s">
        <v>72</v>
      </c>
      <c r="CR78" s="82" t="s">
        <v>245</v>
      </c>
      <c r="CS78" s="81"/>
      <c r="CT78" s="65"/>
      <c r="CU78" s="65"/>
      <c r="CV78" s="65"/>
      <c r="CW78" s="65"/>
      <c r="CX78" s="65"/>
      <c r="CY78" s="65"/>
      <c r="CZ78" s="65"/>
      <c r="DA78" s="65"/>
      <c r="DB78" s="65"/>
      <c r="DC78" s="65"/>
      <c r="DD78" s="65"/>
      <c r="DE78" s="65"/>
      <c r="DF78" s="65"/>
      <c r="DG78" s="65"/>
    </row>
    <row r="79" spans="1:111" ht="13.5">
      <c r="A79" s="124"/>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251"/>
      <c r="CI79" s="77" t="s">
        <v>246</v>
      </c>
      <c r="CJ79" s="65"/>
      <c r="CK79" s="65"/>
      <c r="CL79" s="65"/>
      <c r="CM79" s="65"/>
      <c r="CN79" s="65"/>
      <c r="CO79" s="65"/>
      <c r="CP79" s="65"/>
      <c r="CQ79" s="251"/>
      <c r="CR79" s="65"/>
      <c r="CS79" s="65"/>
      <c r="CT79" s="65"/>
      <c r="CU79" s="65"/>
      <c r="CV79" s="65"/>
      <c r="CW79" s="65"/>
      <c r="CX79" s="65"/>
      <c r="CY79" s="65"/>
      <c r="CZ79" s="65"/>
      <c r="DA79" s="65"/>
      <c r="DB79" s="65"/>
      <c r="DC79" s="65"/>
      <c r="DD79" s="65"/>
      <c r="DE79" s="65"/>
      <c r="DF79" s="65"/>
      <c r="DG79" s="65"/>
    </row>
    <row r="80" spans="1:111" ht="13.5">
      <c r="A80" s="252" t="s">
        <v>73</v>
      </c>
      <c r="B80" s="65"/>
      <c r="C80" s="65"/>
      <c r="D80" s="65"/>
      <c r="E80" s="65"/>
      <c r="F80" s="65"/>
      <c r="G80" s="65"/>
      <c r="H80" s="65"/>
      <c r="I80" s="65"/>
      <c r="J80" s="65"/>
      <c r="K80" s="255" t="s">
        <v>247</v>
      </c>
      <c r="L80" s="211"/>
      <c r="M80" s="210"/>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c r="CH80" s="76"/>
      <c r="CI80" s="120" t="s">
        <v>248</v>
      </c>
      <c r="CJ80" s="125"/>
      <c r="CK80" s="65"/>
      <c r="CL80" s="65"/>
      <c r="CM80" s="65"/>
      <c r="CN80" s="65"/>
      <c r="CO80" s="65"/>
      <c r="CP80" s="65"/>
      <c r="CQ80" s="250" t="s">
        <v>72</v>
      </c>
      <c r="CR80" s="65"/>
      <c r="CS80" s="65"/>
      <c r="CT80" s="65"/>
      <c r="CU80" s="65"/>
      <c r="CV80" s="65"/>
      <c r="CW80" s="65"/>
      <c r="CX80" s="65"/>
      <c r="CY80" s="65"/>
      <c r="CZ80" s="65"/>
      <c r="DA80" s="65"/>
      <c r="DB80" s="65"/>
      <c r="DC80" s="65"/>
      <c r="DD80" s="65"/>
      <c r="DE80" s="65"/>
      <c r="DF80" s="65"/>
      <c r="DG80" s="65"/>
    </row>
    <row r="81" spans="1:111" ht="13.5">
      <c r="A81" s="253"/>
      <c r="B81" s="65"/>
      <c r="C81" s="65"/>
      <c r="D81" s="65"/>
      <c r="E81" s="65"/>
      <c r="F81" s="65"/>
      <c r="G81" s="65"/>
      <c r="H81" s="65"/>
      <c r="I81" s="65"/>
      <c r="J81" s="65"/>
      <c r="K81" s="80" t="s">
        <v>249</v>
      </c>
      <c r="L81" s="70"/>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126"/>
      <c r="BT81" s="70"/>
      <c r="BU81" s="65"/>
      <c r="BV81" s="65"/>
      <c r="BW81" s="65"/>
      <c r="BX81" s="65"/>
      <c r="BY81" s="65"/>
      <c r="BZ81" s="65"/>
      <c r="CA81" s="65"/>
      <c r="CB81" s="65"/>
      <c r="CC81" s="65"/>
      <c r="CD81" s="65"/>
      <c r="CE81" s="65"/>
      <c r="CF81" s="65"/>
      <c r="CG81" s="65"/>
      <c r="CH81" s="65"/>
      <c r="CI81" s="65"/>
      <c r="CJ81" s="65"/>
      <c r="CK81" s="65"/>
      <c r="CL81" s="65"/>
      <c r="CM81" s="65"/>
      <c r="CN81" s="65"/>
      <c r="CO81" s="65"/>
      <c r="CP81" s="65"/>
      <c r="CQ81" s="251"/>
      <c r="CR81" s="65"/>
      <c r="CS81" s="65"/>
      <c r="CT81" s="65"/>
      <c r="CU81" s="65"/>
      <c r="CV81" s="65"/>
      <c r="CW81" s="65"/>
      <c r="CX81" s="65"/>
      <c r="CY81" s="65"/>
      <c r="CZ81" s="65"/>
      <c r="DA81" s="65"/>
      <c r="DB81" s="65"/>
      <c r="DC81" s="65"/>
      <c r="DD81" s="65"/>
      <c r="DE81" s="65"/>
      <c r="DF81" s="65"/>
      <c r="DG81" s="65"/>
    </row>
    <row r="82" spans="1:111" ht="13.5">
      <c r="A82" s="253"/>
      <c r="B82" s="65"/>
      <c r="C82" s="65"/>
      <c r="D82" s="65"/>
      <c r="E82" s="65"/>
      <c r="F82" s="65"/>
      <c r="G82" s="65"/>
      <c r="H82" s="65"/>
      <c r="I82" s="65"/>
      <c r="J82" s="65"/>
      <c r="K82" s="80" t="s">
        <v>250</v>
      </c>
      <c r="L82" s="70"/>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76"/>
      <c r="CR82" s="102" t="s">
        <v>251</v>
      </c>
      <c r="CS82" s="65"/>
      <c r="CT82" s="65"/>
      <c r="CU82" s="65"/>
      <c r="CV82" s="65"/>
      <c r="CW82" s="65"/>
      <c r="CX82" s="65"/>
      <c r="CY82" s="65"/>
      <c r="CZ82" s="65"/>
      <c r="DA82" s="65"/>
      <c r="DB82" s="65"/>
      <c r="DC82" s="65"/>
      <c r="DD82" s="65"/>
      <c r="DE82" s="65"/>
      <c r="DF82" s="65"/>
      <c r="DG82" s="65"/>
    </row>
    <row r="83" spans="1:111" ht="13.5">
      <c r="A83" s="253"/>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76"/>
      <c r="CR83" s="102" t="s">
        <v>252</v>
      </c>
      <c r="CS83" s="65"/>
      <c r="CT83" s="65"/>
      <c r="CU83" s="65"/>
      <c r="CV83" s="65"/>
      <c r="CW83" s="65"/>
      <c r="CX83" s="65"/>
      <c r="CY83" s="65"/>
      <c r="CZ83" s="65"/>
      <c r="DA83" s="65"/>
      <c r="DB83" s="65"/>
      <c r="DC83" s="65"/>
      <c r="DD83" s="65"/>
      <c r="DE83" s="65"/>
      <c r="DF83" s="65"/>
      <c r="DG83" s="65"/>
    </row>
    <row r="84" spans="1:111" ht="13.5">
      <c r="A84" s="253"/>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76"/>
      <c r="CR84" s="109"/>
      <c r="CS84" s="65"/>
      <c r="CT84" s="65"/>
      <c r="CU84" s="65"/>
      <c r="CV84" s="65"/>
      <c r="CW84" s="65"/>
      <c r="CX84" s="65"/>
      <c r="CY84" s="65"/>
      <c r="CZ84" s="65"/>
      <c r="DA84" s="65"/>
      <c r="DB84" s="65"/>
      <c r="DC84" s="65"/>
      <c r="DD84" s="65"/>
      <c r="DE84" s="65"/>
      <c r="DF84" s="65"/>
      <c r="DG84" s="65"/>
    </row>
    <row r="85" spans="1:111" ht="13.5">
      <c r="A85" s="253"/>
      <c r="B85" s="65"/>
      <c r="C85" s="256" t="s">
        <v>253</v>
      </c>
      <c r="D85" s="210"/>
      <c r="E85" s="75"/>
      <c r="F85" s="75"/>
      <c r="G85" s="75"/>
      <c r="H85" s="76"/>
      <c r="I85" s="75"/>
      <c r="J85" s="75"/>
      <c r="K85" s="75"/>
      <c r="L85" s="75"/>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258" t="s">
        <v>254</v>
      </c>
      <c r="CZ85" s="259"/>
      <c r="DA85" s="260"/>
      <c r="DB85" s="130"/>
      <c r="DC85" s="130"/>
      <c r="DD85" s="130"/>
      <c r="DE85" s="130"/>
      <c r="DF85" s="130"/>
      <c r="DG85" s="65"/>
    </row>
    <row r="86" spans="1:111" ht="13.5">
      <c r="A86" s="253"/>
      <c r="B86" s="65"/>
      <c r="C86" s="80" t="s">
        <v>255</v>
      </c>
      <c r="D86" s="81"/>
      <c r="E86" s="81"/>
      <c r="F86" s="81"/>
      <c r="G86" s="81"/>
      <c r="H86" s="81"/>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79"/>
      <c r="CK86" s="65"/>
      <c r="CL86" s="65"/>
      <c r="CM86" s="65"/>
      <c r="CN86" s="65"/>
      <c r="CO86" s="65"/>
      <c r="CP86" s="65"/>
      <c r="CQ86" s="65"/>
      <c r="CR86" s="65"/>
      <c r="CS86" s="65"/>
      <c r="CT86" s="65"/>
      <c r="CU86" s="65"/>
      <c r="CV86" s="65"/>
      <c r="CW86" s="65"/>
      <c r="CX86" s="65"/>
      <c r="CY86" s="80" t="s">
        <v>256</v>
      </c>
      <c r="CZ86" s="65"/>
      <c r="DA86" s="65"/>
      <c r="DB86" s="65"/>
      <c r="DC86" s="65"/>
      <c r="DD86" s="65"/>
      <c r="DE86" s="65"/>
      <c r="DF86" s="65"/>
      <c r="DG86" s="65"/>
    </row>
    <row r="87" spans="1:111" ht="13.5">
      <c r="A87" s="253"/>
      <c r="B87" s="65"/>
      <c r="C87" s="80" t="s">
        <v>257</v>
      </c>
      <c r="D87" s="81"/>
      <c r="E87" s="81"/>
      <c r="F87" s="81"/>
      <c r="G87" s="81"/>
      <c r="H87" s="81"/>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79"/>
      <c r="CK87" s="65"/>
      <c r="CL87" s="65"/>
      <c r="CM87" s="65"/>
      <c r="CN87" s="65"/>
      <c r="CO87" s="65"/>
      <c r="CP87" s="65"/>
      <c r="CQ87" s="65"/>
      <c r="CR87" s="65"/>
      <c r="CS87" s="65"/>
      <c r="CT87" s="65"/>
      <c r="CU87" s="65"/>
      <c r="CV87" s="65"/>
      <c r="CW87" s="65"/>
      <c r="CX87" s="65"/>
      <c r="CY87" s="77" t="s">
        <v>258</v>
      </c>
      <c r="CZ87" s="65"/>
      <c r="DA87" s="65"/>
      <c r="DB87" s="65"/>
      <c r="DC87" s="65"/>
      <c r="DD87" s="65"/>
      <c r="DE87" s="65"/>
      <c r="DF87" s="65"/>
      <c r="DG87" s="65"/>
    </row>
    <row r="88" spans="1:111" ht="13.5">
      <c r="A88" s="253"/>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79"/>
      <c r="CK88" s="65"/>
      <c r="CL88" s="65"/>
      <c r="CM88" s="65"/>
      <c r="CN88" s="65"/>
      <c r="CO88" s="65"/>
      <c r="CP88" s="65"/>
      <c r="CQ88" s="65"/>
      <c r="CR88" s="65"/>
      <c r="CS88" s="65"/>
      <c r="CT88" s="65"/>
      <c r="CU88" s="65"/>
      <c r="CV88" s="70"/>
      <c r="CW88" s="65"/>
      <c r="CX88" s="127"/>
      <c r="CY88" s="95" t="s">
        <v>259</v>
      </c>
      <c r="CZ88" s="65"/>
      <c r="DA88" s="65"/>
      <c r="DB88" s="65"/>
      <c r="DC88" s="65"/>
      <c r="DD88" s="65"/>
      <c r="DE88" s="65"/>
      <c r="DF88" s="65"/>
      <c r="DG88" s="65"/>
    </row>
    <row r="89" spans="1:111" ht="13.5">
      <c r="A89" s="253"/>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row>
    <row r="90" spans="1:111" ht="13.5">
      <c r="A90" s="253"/>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row>
    <row r="91" spans="1:111" ht="13.5">
      <c r="A91" s="253"/>
      <c r="B91" s="65"/>
      <c r="C91" s="256" t="s">
        <v>260</v>
      </c>
      <c r="D91" s="210"/>
      <c r="E91" s="75"/>
      <c r="F91" s="75"/>
      <c r="G91" s="75"/>
      <c r="H91" s="76"/>
      <c r="I91" s="75"/>
      <c r="J91" s="75"/>
      <c r="K91" s="75"/>
      <c r="L91" s="75"/>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258" t="s">
        <v>261</v>
      </c>
      <c r="CZ91" s="259"/>
      <c r="DA91" s="260"/>
      <c r="DB91" s="130"/>
      <c r="DC91" s="130"/>
      <c r="DD91" s="130"/>
      <c r="DE91" s="130"/>
      <c r="DF91" s="130"/>
      <c r="DG91" s="65"/>
    </row>
    <row r="92" spans="1:111" ht="13.5">
      <c r="A92" s="253"/>
      <c r="B92" s="65"/>
      <c r="C92" s="80" t="s">
        <v>345</v>
      </c>
      <c r="D92" s="81"/>
      <c r="E92" s="81"/>
      <c r="F92" s="81"/>
      <c r="G92" s="81"/>
      <c r="H92" s="81"/>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80" t="s">
        <v>262</v>
      </c>
      <c r="CZ92" s="65"/>
      <c r="DA92" s="65"/>
      <c r="DB92" s="65"/>
      <c r="DC92" s="65"/>
      <c r="DD92" s="65"/>
      <c r="DE92" s="65"/>
      <c r="DF92" s="65"/>
      <c r="DG92" s="65"/>
    </row>
    <row r="93" spans="1:111" ht="13.5">
      <c r="A93" s="253"/>
      <c r="B93" s="65"/>
      <c r="C93" s="80" t="s">
        <v>263</v>
      </c>
      <c r="D93" s="81"/>
      <c r="E93" s="81"/>
      <c r="F93" s="81"/>
      <c r="G93" s="81"/>
      <c r="H93" s="81"/>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c r="CO93" s="65"/>
      <c r="CP93" s="65"/>
      <c r="CQ93" s="65"/>
      <c r="CR93" s="65"/>
      <c r="CS93" s="65"/>
      <c r="CT93" s="65"/>
      <c r="CU93" s="65"/>
      <c r="CV93" s="65"/>
      <c r="CW93" s="65"/>
      <c r="CX93" s="65"/>
      <c r="CY93" s="80" t="s">
        <v>264</v>
      </c>
      <c r="CZ93" s="65"/>
      <c r="DA93" s="65"/>
      <c r="DB93" s="65"/>
      <c r="DC93" s="65"/>
      <c r="DD93" s="65"/>
      <c r="DE93" s="65"/>
      <c r="DF93" s="65"/>
      <c r="DG93" s="65"/>
    </row>
    <row r="94" spans="1:111" ht="13.5">
      <c r="A94" s="254"/>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row>
    <row r="95" spans="1:111" ht="13.5">
      <c r="A95" s="128"/>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row>
    <row r="96" spans="1:111" ht="13.5">
      <c r="A96" s="245" t="s">
        <v>74</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c r="CE96" s="65"/>
      <c r="CF96" s="65"/>
      <c r="CG96" s="65"/>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row>
    <row r="97" spans="1:111" ht="13.5">
      <c r="A97" s="246"/>
      <c r="B97" s="65"/>
      <c r="C97" s="248" t="s">
        <v>265</v>
      </c>
      <c r="D97" s="210"/>
      <c r="E97" s="75"/>
      <c r="F97" s="75"/>
      <c r="G97" s="75"/>
      <c r="H97" s="76"/>
      <c r="I97" s="75"/>
      <c r="J97" s="75"/>
      <c r="K97" s="75"/>
      <c r="L97" s="75"/>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86"/>
      <c r="CF97" s="96"/>
      <c r="CG97" s="76"/>
      <c r="CH97" s="76"/>
      <c r="CI97" s="76"/>
      <c r="CJ97" s="76"/>
      <c r="CK97" s="76"/>
      <c r="CL97" s="76"/>
      <c r="CM97" s="76"/>
      <c r="CN97" s="76"/>
      <c r="CO97" s="76"/>
      <c r="CP97" s="76"/>
      <c r="CQ97" s="76"/>
      <c r="CR97" s="129"/>
      <c r="CS97" s="130"/>
      <c r="CT97" s="130"/>
      <c r="CU97" s="130"/>
      <c r="CV97" s="130"/>
      <c r="CW97" s="130"/>
      <c r="CX97" s="130"/>
      <c r="CY97" s="130"/>
      <c r="CZ97" s="130"/>
      <c r="DA97" s="130"/>
      <c r="DB97" s="130"/>
      <c r="DC97" s="130"/>
      <c r="DD97" s="130"/>
      <c r="DE97" s="130"/>
      <c r="DF97" s="130"/>
      <c r="DG97" s="65"/>
    </row>
    <row r="98" spans="1:111" ht="13.5">
      <c r="A98" s="246"/>
      <c r="B98" s="65"/>
      <c r="C98" s="80" t="s">
        <v>266</v>
      </c>
      <c r="D98" s="81"/>
      <c r="E98" s="81"/>
      <c r="F98" s="81"/>
      <c r="G98" s="81"/>
      <c r="H98" s="81"/>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102" t="s">
        <v>267</v>
      </c>
      <c r="CF98" s="131"/>
      <c r="CG98" s="65"/>
      <c r="CH98" s="65"/>
      <c r="CI98" s="65"/>
      <c r="CJ98" s="65"/>
      <c r="CK98" s="65"/>
      <c r="CL98" s="81"/>
      <c r="CM98" s="65"/>
      <c r="CN98" s="65"/>
      <c r="CO98" s="65"/>
      <c r="CP98" s="65"/>
      <c r="CQ98" s="65"/>
      <c r="CR98" s="102" t="s">
        <v>268</v>
      </c>
      <c r="CS98" s="65"/>
      <c r="CT98" s="65"/>
      <c r="CU98" s="65"/>
      <c r="CV98" s="65"/>
      <c r="CW98" s="65"/>
      <c r="CX98" s="65"/>
      <c r="CY98" s="65"/>
      <c r="CZ98" s="65"/>
      <c r="DA98" s="65"/>
      <c r="DB98" s="65"/>
      <c r="DC98" s="65"/>
      <c r="DD98" s="65"/>
      <c r="DE98" s="65"/>
      <c r="DF98" s="65"/>
      <c r="DG98" s="65"/>
    </row>
    <row r="99" spans="1:111" ht="13.5">
      <c r="A99" s="246"/>
      <c r="B99" s="65"/>
      <c r="C99" s="80" t="s">
        <v>269</v>
      </c>
      <c r="D99" s="81"/>
      <c r="E99" s="81"/>
      <c r="F99" s="81"/>
      <c r="G99" s="81"/>
      <c r="H99" s="81"/>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80" t="s">
        <v>270</v>
      </c>
      <c r="CF99" s="81"/>
      <c r="CG99" s="65"/>
      <c r="CH99" s="65"/>
      <c r="CI99" s="65"/>
      <c r="CJ99" s="65"/>
      <c r="CK99" s="65"/>
      <c r="CL99" s="81"/>
      <c r="CM99" s="65"/>
      <c r="CN99" s="65"/>
      <c r="CO99" s="65"/>
      <c r="CP99" s="65"/>
      <c r="CQ99" s="65"/>
      <c r="CR99" s="80" t="s">
        <v>271</v>
      </c>
      <c r="CS99" s="65"/>
      <c r="CT99" s="65"/>
      <c r="CU99" s="65"/>
      <c r="CV99" s="65"/>
      <c r="CW99" s="65"/>
      <c r="CX99" s="65"/>
      <c r="CY99" s="65"/>
      <c r="CZ99" s="65"/>
      <c r="DA99" s="65"/>
      <c r="DB99" s="65"/>
      <c r="DC99" s="65"/>
      <c r="DD99" s="65"/>
      <c r="DE99" s="65"/>
      <c r="DF99" s="65"/>
      <c r="DG99" s="65"/>
    </row>
    <row r="100" spans="1:111" ht="13.5">
      <c r="A100" s="246"/>
      <c r="B100" s="65"/>
      <c r="C100" s="81"/>
      <c r="D100" s="81"/>
      <c r="E100" s="81"/>
      <c r="F100" s="81"/>
      <c r="G100" s="81"/>
      <c r="H100" s="81"/>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81"/>
      <c r="BU100" s="65"/>
      <c r="BV100" s="65"/>
      <c r="BW100" s="65"/>
      <c r="BX100" s="65"/>
      <c r="BY100" s="65"/>
      <c r="BZ100" s="65"/>
      <c r="CA100" s="65"/>
      <c r="CB100" s="65"/>
      <c r="CC100" s="65"/>
      <c r="CD100" s="65"/>
      <c r="CE100" s="65"/>
      <c r="CF100" s="65"/>
      <c r="CG100" s="65"/>
      <c r="CH100" s="65"/>
      <c r="CI100" s="65"/>
      <c r="CJ100" s="65"/>
      <c r="CK100" s="65"/>
      <c r="CL100" s="81"/>
      <c r="CM100" s="65"/>
      <c r="CN100" s="65"/>
      <c r="CO100" s="65"/>
      <c r="CP100" s="65"/>
      <c r="CQ100" s="65"/>
      <c r="CR100" s="80" t="s">
        <v>272</v>
      </c>
      <c r="CS100" s="65"/>
      <c r="CT100" s="65"/>
      <c r="CU100" s="65"/>
      <c r="CV100" s="65"/>
      <c r="CW100" s="65"/>
      <c r="CX100" s="65"/>
      <c r="CY100" s="65"/>
      <c r="CZ100" s="65"/>
      <c r="DA100" s="65"/>
      <c r="DB100" s="65"/>
      <c r="DC100" s="65"/>
      <c r="DD100" s="65"/>
      <c r="DE100" s="65"/>
      <c r="DF100" s="65"/>
      <c r="DG100" s="65"/>
    </row>
    <row r="101" spans="1:111" ht="13.5">
      <c r="A101" s="246"/>
      <c r="B101" s="65"/>
      <c r="C101" s="81"/>
      <c r="D101" s="81"/>
      <c r="E101" s="81"/>
      <c r="F101" s="81"/>
      <c r="G101" s="81"/>
      <c r="H101" s="81"/>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81"/>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row>
    <row r="102" spans="1:111" ht="13.5">
      <c r="A102" s="246"/>
      <c r="B102" s="65"/>
      <c r="C102" s="81"/>
      <c r="D102" s="81"/>
      <c r="E102" s="81"/>
      <c r="F102" s="81"/>
      <c r="G102" s="81"/>
      <c r="H102" s="81"/>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104"/>
      <c r="AM102" s="249" t="s">
        <v>273</v>
      </c>
      <c r="AN102" s="211"/>
      <c r="AO102" s="211"/>
      <c r="AP102" s="210"/>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129"/>
      <c r="BQ102" s="130"/>
      <c r="BR102" s="130"/>
      <c r="BS102" s="130"/>
      <c r="BT102" s="130"/>
      <c r="BU102" s="130"/>
      <c r="BV102" s="130"/>
      <c r="BW102" s="130"/>
      <c r="BX102" s="130"/>
      <c r="BY102" s="130"/>
      <c r="BZ102" s="130"/>
      <c r="CA102" s="130"/>
      <c r="CB102" s="130"/>
      <c r="CC102" s="130"/>
      <c r="CD102" s="130"/>
      <c r="CE102" s="130"/>
      <c r="CF102" s="130"/>
      <c r="CG102" s="130"/>
      <c r="CH102" s="130"/>
      <c r="CI102" s="130"/>
      <c r="CJ102" s="130"/>
      <c r="CK102" s="132"/>
      <c r="CL102" s="132"/>
      <c r="CM102" s="130"/>
      <c r="CN102" s="130"/>
      <c r="CO102" s="130"/>
      <c r="CP102" s="130"/>
      <c r="CQ102" s="130"/>
      <c r="CR102" s="130"/>
      <c r="CS102" s="130"/>
      <c r="CT102" s="130"/>
      <c r="CU102" s="130"/>
      <c r="CV102" s="130"/>
      <c r="CW102" s="130"/>
      <c r="CX102" s="130"/>
      <c r="CY102" s="130"/>
      <c r="CZ102" s="130"/>
      <c r="DA102" s="130"/>
      <c r="DB102" s="130"/>
      <c r="DC102" s="130"/>
      <c r="DD102" s="130"/>
      <c r="DE102" s="130"/>
      <c r="DF102" s="130"/>
      <c r="DG102" s="65"/>
    </row>
    <row r="103" spans="1:111" ht="13.5">
      <c r="A103" s="246"/>
      <c r="B103" s="65"/>
      <c r="C103" s="81"/>
      <c r="D103" s="81"/>
      <c r="E103" s="81"/>
      <c r="F103" s="81"/>
      <c r="G103" s="81"/>
      <c r="H103" s="81"/>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104"/>
      <c r="AM103" s="95" t="s">
        <v>274</v>
      </c>
      <c r="AN103" s="95"/>
      <c r="AO103" s="9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97" t="s">
        <v>275</v>
      </c>
      <c r="BQ103" s="70"/>
      <c r="BR103" s="80" t="s">
        <v>276</v>
      </c>
      <c r="BS103" s="65"/>
      <c r="BT103" s="65"/>
      <c r="BU103" s="65"/>
      <c r="BV103" s="65"/>
      <c r="BW103" s="65"/>
      <c r="BX103" s="65"/>
      <c r="BY103" s="65"/>
      <c r="BZ103" s="65"/>
      <c r="CA103" s="65"/>
      <c r="CB103" s="65"/>
      <c r="CC103" s="65"/>
      <c r="CD103" s="65"/>
      <c r="CE103" s="65"/>
      <c r="CF103" s="65"/>
      <c r="CG103" s="95"/>
      <c r="CH103" s="95"/>
      <c r="CI103" s="65"/>
      <c r="CJ103" s="65"/>
      <c r="CK103" s="81"/>
      <c r="CL103" s="81"/>
      <c r="CM103" s="65"/>
      <c r="CN103" s="65"/>
      <c r="CO103" s="65"/>
      <c r="CP103" s="65"/>
      <c r="CQ103" s="65"/>
      <c r="CR103" s="65"/>
      <c r="CS103" s="65"/>
      <c r="CT103" s="65"/>
      <c r="CU103" s="65"/>
      <c r="CV103" s="65"/>
      <c r="CW103" s="65"/>
      <c r="CX103" s="65"/>
      <c r="CY103" s="65"/>
      <c r="CZ103" s="65"/>
      <c r="DA103" s="133"/>
      <c r="DB103" s="65"/>
      <c r="DC103" s="65"/>
      <c r="DD103" s="65"/>
      <c r="DE103" s="65"/>
      <c r="DF103" s="65"/>
      <c r="DG103" s="65"/>
    </row>
    <row r="104" spans="1:111" ht="13.5">
      <c r="A104" s="246"/>
      <c r="B104" s="65"/>
      <c r="C104" s="81"/>
      <c r="D104" s="81"/>
      <c r="E104" s="81"/>
      <c r="F104" s="81"/>
      <c r="G104" s="81"/>
      <c r="H104" s="81"/>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104"/>
      <c r="AM104" s="95" t="s">
        <v>277</v>
      </c>
      <c r="AN104" s="95"/>
      <c r="AO104" s="9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134" t="s">
        <v>278</v>
      </c>
      <c r="BQ104" s="135"/>
      <c r="BR104" s="135"/>
      <c r="BS104" s="65"/>
      <c r="BT104" s="65"/>
      <c r="BU104" s="65"/>
      <c r="BV104" s="65"/>
      <c r="BW104" s="65"/>
      <c r="BX104" s="65"/>
      <c r="BY104" s="65"/>
      <c r="BZ104" s="65"/>
      <c r="CA104" s="65"/>
      <c r="CB104" s="65"/>
      <c r="CC104" s="65"/>
      <c r="CD104" s="65"/>
      <c r="CE104" s="65"/>
      <c r="CF104" s="65"/>
      <c r="CG104" s="65"/>
      <c r="CH104" s="65"/>
      <c r="CI104" s="65"/>
      <c r="CJ104" s="65"/>
      <c r="CK104" s="81"/>
      <c r="CL104" s="81"/>
      <c r="CM104" s="65"/>
      <c r="CN104" s="65"/>
      <c r="CO104" s="65"/>
      <c r="CP104" s="65"/>
      <c r="CQ104" s="65"/>
      <c r="CR104" s="65"/>
      <c r="CS104" s="65"/>
      <c r="CT104" s="65"/>
      <c r="CU104" s="65"/>
      <c r="CV104" s="65"/>
      <c r="CW104" s="65"/>
      <c r="CX104" s="65"/>
      <c r="CY104" s="65"/>
      <c r="CZ104" s="65"/>
      <c r="DA104" s="65"/>
      <c r="DB104" s="65"/>
      <c r="DC104" s="65"/>
      <c r="DD104" s="65"/>
      <c r="DE104" s="65"/>
      <c r="DF104" s="65"/>
      <c r="DG104" s="65"/>
    </row>
    <row r="105" spans="1:111" ht="13.5">
      <c r="A105" s="246"/>
      <c r="B105" s="65"/>
      <c r="C105" s="65"/>
      <c r="D105" s="65"/>
      <c r="E105" s="79"/>
      <c r="F105" s="79"/>
      <c r="G105" s="136" t="s">
        <v>279</v>
      </c>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82" t="s">
        <v>280</v>
      </c>
      <c r="BQ105" s="94"/>
      <c r="BR105" s="94"/>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row>
    <row r="106" spans="1:111" ht="13.5">
      <c r="A106" s="247"/>
      <c r="B106" s="65"/>
      <c r="C106" s="65"/>
      <c r="D106" s="65"/>
      <c r="E106" s="95"/>
      <c r="F106" s="95"/>
      <c r="G106" s="95" t="s">
        <v>281</v>
      </c>
      <c r="H106" s="9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79"/>
      <c r="CQ106" s="65"/>
      <c r="CR106" s="65"/>
      <c r="CS106" s="65"/>
      <c r="CT106" s="65"/>
      <c r="CU106" s="65"/>
      <c r="CV106" s="65"/>
      <c r="CW106" s="65"/>
      <c r="CX106" s="65"/>
      <c r="CY106" s="65"/>
      <c r="CZ106" s="65"/>
      <c r="DA106" s="65"/>
      <c r="DB106" s="65"/>
      <c r="DC106" s="65"/>
      <c r="DD106" s="65"/>
      <c r="DE106" s="65"/>
      <c r="DF106" s="65"/>
      <c r="DG106" s="65"/>
    </row>
    <row r="107" spans="1:111" ht="13.5">
      <c r="A107" s="71"/>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row>
    <row r="108" spans="1:111" ht="13.5">
      <c r="A108" s="262" t="s">
        <v>75</v>
      </c>
      <c r="B108" s="65"/>
      <c r="C108" s="255" t="s">
        <v>282</v>
      </c>
      <c r="D108" s="210"/>
      <c r="E108" s="104"/>
      <c r="F108" s="104"/>
      <c r="G108" s="104"/>
      <c r="H108" s="104"/>
      <c r="I108" s="137"/>
      <c r="J108" s="265" t="s">
        <v>283</v>
      </c>
      <c r="K108" s="266"/>
      <c r="L108" s="266"/>
      <c r="M108" s="267"/>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65"/>
      <c r="CZ108" s="65"/>
      <c r="DA108" s="65"/>
      <c r="DB108" s="65"/>
      <c r="DC108" s="65"/>
      <c r="DD108" s="65"/>
      <c r="DE108" s="65"/>
      <c r="DF108" s="65"/>
      <c r="DG108" s="65"/>
    </row>
    <row r="109" spans="1:111" ht="13.5">
      <c r="A109" s="263"/>
      <c r="B109" s="65"/>
      <c r="C109" s="88" t="s">
        <v>284</v>
      </c>
      <c r="D109" s="81"/>
      <c r="E109" s="81"/>
      <c r="F109" s="81"/>
      <c r="G109" s="81"/>
      <c r="H109" s="81"/>
      <c r="I109" s="65"/>
      <c r="J109" s="80" t="s">
        <v>285</v>
      </c>
      <c r="K109" s="65"/>
      <c r="L109" s="65"/>
      <c r="M109" s="65"/>
      <c r="N109" s="65"/>
      <c r="O109" s="81"/>
      <c r="P109" s="81"/>
      <c r="Q109" s="81"/>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c r="CO109" s="65"/>
      <c r="CP109" s="65"/>
      <c r="CQ109" s="65"/>
      <c r="CR109" s="65"/>
      <c r="CS109" s="65"/>
      <c r="CT109" s="65"/>
      <c r="CU109" s="65"/>
      <c r="CV109" s="65"/>
      <c r="CW109" s="65"/>
      <c r="CX109" s="76"/>
      <c r="CY109" s="65"/>
      <c r="CZ109" s="65"/>
      <c r="DA109" s="65"/>
      <c r="DB109" s="65"/>
      <c r="DC109" s="65"/>
      <c r="DD109" s="65"/>
      <c r="DE109" s="65"/>
      <c r="DF109" s="65"/>
      <c r="DG109" s="65"/>
    </row>
    <row r="110" spans="1:111" ht="13.5">
      <c r="A110" s="263"/>
      <c r="B110" s="65"/>
      <c r="C110" s="65"/>
      <c r="D110" s="65"/>
      <c r="E110" s="65"/>
      <c r="F110" s="65"/>
      <c r="G110" s="65"/>
      <c r="H110" s="65"/>
      <c r="I110" s="65"/>
      <c r="J110" s="80" t="s">
        <v>286</v>
      </c>
      <c r="K110" s="65"/>
      <c r="L110" s="65"/>
      <c r="M110" s="65"/>
      <c r="N110" s="65"/>
      <c r="O110" s="81"/>
      <c r="P110" s="81"/>
      <c r="Q110" s="81"/>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c r="CE110" s="65"/>
      <c r="CF110" s="65"/>
      <c r="CG110" s="65"/>
      <c r="CH110" s="65"/>
      <c r="CI110" s="65"/>
      <c r="CJ110" s="65"/>
      <c r="CK110" s="65"/>
      <c r="CL110" s="65"/>
      <c r="CM110" s="65"/>
      <c r="CN110" s="65"/>
      <c r="CO110" s="65"/>
      <c r="CP110" s="65"/>
      <c r="CQ110" s="65"/>
      <c r="CR110" s="65"/>
      <c r="CS110" s="65"/>
      <c r="CT110" s="65"/>
      <c r="CU110" s="65"/>
      <c r="CV110" s="65"/>
      <c r="CW110" s="65"/>
      <c r="CX110" s="76"/>
      <c r="CY110" s="255" t="s">
        <v>287</v>
      </c>
      <c r="CZ110" s="257"/>
      <c r="DA110" s="212"/>
      <c r="DB110" s="138"/>
      <c r="DC110" s="130"/>
      <c r="DD110" s="130"/>
      <c r="DE110" s="130"/>
      <c r="DF110" s="130"/>
      <c r="DG110" s="65"/>
    </row>
    <row r="111" spans="1:111" ht="13.5">
      <c r="A111" s="263"/>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c r="CE111" s="65"/>
      <c r="CF111" s="65"/>
      <c r="CG111" s="65"/>
      <c r="CH111" s="65"/>
      <c r="CI111" s="65"/>
      <c r="CJ111" s="65"/>
      <c r="CK111" s="65"/>
      <c r="CL111" s="65"/>
      <c r="CM111" s="65"/>
      <c r="CN111" s="65"/>
      <c r="CO111" s="65"/>
      <c r="CP111" s="65"/>
      <c r="CQ111" s="65"/>
      <c r="CR111" s="65"/>
      <c r="CS111" s="65"/>
      <c r="CT111" s="65"/>
      <c r="CU111" s="65"/>
      <c r="CV111" s="65"/>
      <c r="CW111" s="65"/>
      <c r="CX111" s="76"/>
      <c r="CY111" s="139" t="s">
        <v>288</v>
      </c>
      <c r="CZ111" s="49"/>
      <c r="DA111" s="65"/>
      <c r="DB111" s="65"/>
      <c r="DC111" s="65"/>
      <c r="DD111" s="65"/>
      <c r="DE111" s="65"/>
      <c r="DF111" s="65"/>
      <c r="DG111" s="65"/>
    </row>
    <row r="112" spans="1:111" ht="13.5">
      <c r="A112" s="263"/>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c r="CO112" s="65"/>
      <c r="CP112" s="65"/>
      <c r="CQ112" s="65"/>
      <c r="CR112" s="65"/>
      <c r="CS112" s="65"/>
      <c r="CT112" s="65"/>
      <c r="CU112" s="65"/>
      <c r="CV112" s="65"/>
      <c r="CW112" s="65"/>
      <c r="CX112" s="76"/>
      <c r="CY112" s="139" t="s">
        <v>289</v>
      </c>
      <c r="CZ112" s="49"/>
      <c r="DA112" s="65"/>
      <c r="DB112" s="65"/>
      <c r="DC112" s="65"/>
      <c r="DD112" s="65"/>
      <c r="DE112" s="65"/>
      <c r="DF112" s="65"/>
      <c r="DG112" s="65"/>
    </row>
    <row r="113" spans="1:111" ht="13.5">
      <c r="A113" s="263"/>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76"/>
      <c r="CY113" s="80" t="s">
        <v>290</v>
      </c>
      <c r="CZ113" s="65"/>
      <c r="DA113" s="65"/>
      <c r="DB113" s="65"/>
      <c r="DC113" s="65"/>
      <c r="DD113" s="65"/>
      <c r="DE113" s="65"/>
      <c r="DF113" s="65"/>
      <c r="DG113" s="65"/>
    </row>
    <row r="114" spans="1:111" ht="13.5">
      <c r="A114" s="263"/>
      <c r="B114" s="65"/>
      <c r="C114" s="255" t="s">
        <v>291</v>
      </c>
      <c r="D114" s="210"/>
      <c r="E114" s="104"/>
      <c r="F114" s="104"/>
      <c r="G114" s="104"/>
      <c r="H114" s="104"/>
      <c r="I114" s="140"/>
      <c r="J114" s="104"/>
      <c r="K114" s="104"/>
      <c r="L114" s="140"/>
      <c r="M114" s="104"/>
      <c r="N114" s="104"/>
      <c r="O114" s="104"/>
      <c r="P114" s="255" t="s">
        <v>292</v>
      </c>
      <c r="Q114" s="211"/>
      <c r="R114" s="210"/>
      <c r="S114" s="76"/>
      <c r="T114" s="76"/>
      <c r="U114" s="76"/>
      <c r="V114" s="76"/>
      <c r="W114" s="76"/>
      <c r="X114" s="76"/>
      <c r="Y114" s="76"/>
      <c r="Z114" s="76"/>
      <c r="AA114" s="76"/>
      <c r="AB114" s="75"/>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65"/>
      <c r="CZ114" s="65"/>
      <c r="DA114" s="65"/>
      <c r="DB114" s="65"/>
      <c r="DC114" s="65"/>
      <c r="DD114" s="65"/>
      <c r="DE114" s="65"/>
      <c r="DF114" s="65"/>
      <c r="DG114" s="65"/>
    </row>
    <row r="115" spans="1:111" ht="13.5">
      <c r="A115" s="263"/>
      <c r="B115" s="65"/>
      <c r="C115" s="88" t="s">
        <v>293</v>
      </c>
      <c r="D115" s="81"/>
      <c r="E115" s="81"/>
      <c r="F115" s="81"/>
      <c r="G115" s="81"/>
      <c r="H115" s="81"/>
      <c r="I115" s="65"/>
      <c r="J115" s="65"/>
      <c r="K115" s="65"/>
      <c r="L115" s="65"/>
      <c r="M115" s="81"/>
      <c r="N115" s="65"/>
      <c r="O115" s="65"/>
      <c r="P115" s="80" t="s">
        <v>294</v>
      </c>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row>
    <row r="116" spans="1:111" ht="13.5">
      <c r="A116" s="264"/>
      <c r="B116" s="65"/>
      <c r="C116" s="65"/>
      <c r="D116" s="65"/>
      <c r="E116" s="65"/>
      <c r="F116" s="65"/>
      <c r="G116" s="65"/>
      <c r="H116" s="65"/>
      <c r="I116" s="65"/>
      <c r="J116" s="65"/>
      <c r="K116" s="65"/>
      <c r="L116" s="65"/>
      <c r="M116" s="81"/>
      <c r="N116" s="65"/>
      <c r="O116" s="65"/>
      <c r="P116" s="80" t="s">
        <v>295</v>
      </c>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row>
    <row r="117" spans="1:111" ht="13.5">
      <c r="A117" s="71"/>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65"/>
      <c r="CF117" s="65"/>
      <c r="CG117" s="65"/>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row>
    <row r="118" spans="1:111" ht="13.5">
      <c r="A118" s="281" t="s">
        <v>76</v>
      </c>
      <c r="B118" s="65"/>
      <c r="C118" s="261" t="s">
        <v>296</v>
      </c>
      <c r="D118" s="210"/>
      <c r="E118" s="137"/>
      <c r="F118" s="137"/>
      <c r="G118" s="261" t="s">
        <v>297</v>
      </c>
      <c r="H118" s="210"/>
      <c r="I118" s="137"/>
      <c r="J118" s="137"/>
      <c r="K118" s="261" t="s">
        <v>298</v>
      </c>
      <c r="L118" s="211"/>
      <c r="M118" s="210"/>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c r="CE118" s="76"/>
      <c r="CF118" s="76"/>
      <c r="CG118" s="76"/>
      <c r="CH118" s="76"/>
      <c r="CI118" s="76"/>
      <c r="CJ118" s="76"/>
      <c r="CK118" s="76"/>
      <c r="CL118" s="76"/>
      <c r="CM118" s="76"/>
      <c r="CN118" s="76"/>
      <c r="CO118" s="284" t="s">
        <v>299</v>
      </c>
      <c r="CP118" s="285"/>
      <c r="CQ118" s="286"/>
      <c r="CR118" s="286"/>
      <c r="CS118" s="287"/>
      <c r="CT118" s="76"/>
      <c r="CU118" s="76"/>
      <c r="CV118" s="76"/>
      <c r="CW118" s="76"/>
      <c r="CX118" s="76"/>
      <c r="CY118" s="76"/>
      <c r="CZ118" s="76"/>
      <c r="DA118" s="76"/>
      <c r="DB118" s="76"/>
      <c r="DC118" s="76"/>
      <c r="DD118" s="76"/>
      <c r="DE118" s="76"/>
      <c r="DF118" s="76"/>
      <c r="DG118" s="65"/>
    </row>
    <row r="119" spans="1:111" ht="13.5">
      <c r="A119" s="282"/>
      <c r="B119" s="65"/>
      <c r="C119" s="88" t="s">
        <v>300</v>
      </c>
      <c r="D119" s="81"/>
      <c r="E119" s="65"/>
      <c r="F119" s="104"/>
      <c r="G119" s="88" t="s">
        <v>301</v>
      </c>
      <c r="H119" s="81"/>
      <c r="I119" s="65"/>
      <c r="J119" s="65"/>
      <c r="K119" s="80" t="s">
        <v>302</v>
      </c>
      <c r="L119" s="81"/>
      <c r="M119" s="65"/>
      <c r="N119" s="65"/>
      <c r="O119" s="81"/>
      <c r="P119" s="81"/>
      <c r="Q119" s="81"/>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76"/>
      <c r="CG119" s="65"/>
      <c r="CH119" s="65"/>
      <c r="CI119" s="65"/>
      <c r="CJ119" s="65"/>
      <c r="CK119" s="65"/>
      <c r="CL119" s="65"/>
      <c r="CM119" s="65"/>
      <c r="CN119" s="65"/>
      <c r="CO119" s="80" t="s">
        <v>303</v>
      </c>
      <c r="CP119" s="81"/>
      <c r="CQ119" s="65"/>
      <c r="CR119" s="65"/>
      <c r="CS119" s="65"/>
      <c r="CT119" s="65"/>
      <c r="CU119" s="65"/>
      <c r="CV119" s="65"/>
      <c r="CW119" s="65"/>
      <c r="CX119" s="65"/>
      <c r="CY119" s="65"/>
      <c r="CZ119" s="65"/>
      <c r="DA119" s="65"/>
      <c r="DB119" s="65"/>
      <c r="DC119" s="65"/>
      <c r="DD119" s="65"/>
      <c r="DE119" s="65"/>
      <c r="DF119" s="65"/>
      <c r="DG119" s="65"/>
    </row>
    <row r="120" spans="1:111" ht="13.5">
      <c r="A120" s="282"/>
      <c r="B120" s="65"/>
      <c r="C120" s="65"/>
      <c r="D120" s="65"/>
      <c r="E120" s="65"/>
      <c r="F120" s="104"/>
      <c r="G120" s="65"/>
      <c r="H120" s="65"/>
      <c r="I120" s="65"/>
      <c r="J120" s="65"/>
      <c r="K120" s="80" t="s">
        <v>304</v>
      </c>
      <c r="L120" s="81"/>
      <c r="M120" s="65"/>
      <c r="N120" s="65"/>
      <c r="O120" s="81"/>
      <c r="P120" s="81"/>
      <c r="Q120" s="81"/>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76"/>
      <c r="CG120" s="141" t="s">
        <v>305</v>
      </c>
      <c r="CH120" s="65"/>
      <c r="CI120" s="65"/>
      <c r="CJ120" s="65"/>
      <c r="CK120" s="65"/>
      <c r="CL120" s="65"/>
      <c r="CM120" s="65"/>
      <c r="CN120" s="65"/>
      <c r="CO120" s="80" t="s">
        <v>306</v>
      </c>
      <c r="CP120" s="81"/>
      <c r="CQ120" s="65"/>
      <c r="CR120" s="65"/>
      <c r="CS120" s="65"/>
      <c r="CT120" s="65"/>
      <c r="CU120" s="65"/>
      <c r="CV120" s="65"/>
      <c r="CW120" s="65"/>
      <c r="CX120" s="65"/>
      <c r="CY120" s="65"/>
      <c r="CZ120" s="65"/>
      <c r="DA120" s="65"/>
      <c r="DB120" s="65"/>
      <c r="DC120" s="65"/>
      <c r="DD120" s="65"/>
      <c r="DE120" s="65"/>
      <c r="DF120" s="65"/>
      <c r="DG120" s="65"/>
    </row>
    <row r="121" spans="1:111" ht="13.5">
      <c r="A121" s="282"/>
      <c r="B121" s="65"/>
      <c r="C121" s="261" t="s">
        <v>77</v>
      </c>
      <c r="D121" s="210"/>
      <c r="E121" s="137"/>
      <c r="F121" s="137"/>
      <c r="G121" s="65"/>
      <c r="H121" s="65"/>
      <c r="I121" s="65"/>
      <c r="J121" s="65"/>
      <c r="K121" s="65"/>
      <c r="L121" s="65"/>
      <c r="M121" s="65"/>
      <c r="N121" s="65"/>
      <c r="O121" s="70"/>
      <c r="P121" s="70"/>
      <c r="Q121" s="70"/>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76"/>
      <c r="CG121" s="80" t="s">
        <v>353</v>
      </c>
      <c r="CH121" s="65"/>
      <c r="CI121" s="65"/>
      <c r="CJ121" s="65"/>
      <c r="CK121" s="70"/>
      <c r="CL121" s="70"/>
      <c r="CM121" s="65"/>
      <c r="CN121" s="65"/>
      <c r="CO121" s="65"/>
      <c r="CP121" s="65"/>
      <c r="CQ121" s="65"/>
      <c r="CR121" s="65"/>
      <c r="CS121" s="65"/>
      <c r="CT121" s="65"/>
      <c r="CU121" s="65"/>
      <c r="CV121" s="65"/>
      <c r="CW121" s="65"/>
      <c r="CX121" s="65"/>
      <c r="CY121" s="65"/>
      <c r="CZ121" s="65"/>
      <c r="DA121" s="65"/>
      <c r="DB121" s="65"/>
      <c r="DC121" s="65"/>
      <c r="DD121" s="65"/>
      <c r="DE121" s="65"/>
      <c r="DF121" s="65"/>
      <c r="DG121" s="65"/>
    </row>
    <row r="122" spans="1:111" ht="13.5">
      <c r="A122" s="282"/>
      <c r="B122" s="65"/>
      <c r="C122" s="142" t="s">
        <v>307</v>
      </c>
      <c r="D122" s="65"/>
      <c r="E122" s="65"/>
      <c r="F122" s="104"/>
      <c r="G122" s="65"/>
      <c r="H122" s="65"/>
      <c r="I122" s="65"/>
      <c r="J122" s="65"/>
      <c r="K122" s="65"/>
      <c r="L122" s="65"/>
      <c r="M122" s="65"/>
      <c r="N122" s="65"/>
      <c r="O122" s="70"/>
      <c r="P122" s="70"/>
      <c r="Q122" s="70"/>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76"/>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row>
    <row r="123" spans="1:111" ht="13.5">
      <c r="A123" s="282"/>
      <c r="B123" s="65"/>
      <c r="C123" s="261" t="s">
        <v>78</v>
      </c>
      <c r="D123" s="210"/>
      <c r="E123" s="104"/>
      <c r="F123" s="104"/>
      <c r="G123" s="65"/>
      <c r="H123" s="65"/>
      <c r="I123" s="65"/>
      <c r="J123" s="65"/>
      <c r="K123" s="65"/>
      <c r="L123" s="65"/>
      <c r="M123" s="65"/>
      <c r="N123" s="65"/>
      <c r="O123" s="70"/>
      <c r="P123" s="70"/>
      <c r="Q123" s="70"/>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76"/>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row>
    <row r="124" spans="1:111" ht="13.5">
      <c r="A124" s="282"/>
      <c r="B124" s="65"/>
      <c r="C124" s="97" t="s">
        <v>308</v>
      </c>
      <c r="D124" s="65"/>
      <c r="E124" s="65"/>
      <c r="F124" s="65"/>
      <c r="G124" s="65"/>
      <c r="H124" s="65"/>
      <c r="I124" s="65"/>
      <c r="J124" s="65"/>
      <c r="K124" s="65"/>
      <c r="L124" s="65"/>
      <c r="M124" s="65"/>
      <c r="N124" s="65"/>
      <c r="O124" s="65"/>
      <c r="P124" s="4"/>
      <c r="Q124" s="70"/>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79"/>
      <c r="BV124" s="79"/>
      <c r="BW124" s="79"/>
      <c r="BX124" s="65"/>
      <c r="BY124" s="65"/>
      <c r="BZ124" s="65"/>
      <c r="CA124" s="65"/>
      <c r="CB124" s="65"/>
      <c r="CC124" s="65"/>
      <c r="CD124" s="65"/>
      <c r="CE124" s="65"/>
      <c r="CF124" s="76"/>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row>
    <row r="125" spans="1:111" ht="13.5">
      <c r="A125" s="282"/>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79"/>
      <c r="BV125" s="79"/>
      <c r="BW125" s="79"/>
      <c r="BX125" s="65"/>
      <c r="BY125" s="65"/>
      <c r="BZ125" s="65"/>
      <c r="CA125" s="65"/>
      <c r="CB125" s="65"/>
      <c r="CC125" s="65"/>
      <c r="CD125" s="65"/>
      <c r="CE125" s="65"/>
      <c r="CF125" s="76"/>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row>
    <row r="126" spans="1:111" ht="13.5">
      <c r="A126" s="282"/>
      <c r="B126" s="65"/>
      <c r="C126" s="65"/>
      <c r="D126" s="65"/>
      <c r="E126" s="65"/>
      <c r="F126" s="65"/>
      <c r="G126" s="65"/>
      <c r="H126" s="65"/>
      <c r="I126" s="65"/>
      <c r="J126" s="65"/>
      <c r="K126" s="261" t="s">
        <v>309</v>
      </c>
      <c r="L126" s="211"/>
      <c r="M126" s="210"/>
      <c r="N126" s="76"/>
      <c r="O126" s="261" t="s">
        <v>310</v>
      </c>
      <c r="P126" s="210"/>
      <c r="Q126" s="76"/>
      <c r="R126" s="76"/>
      <c r="S126" s="76"/>
      <c r="T126" s="76"/>
      <c r="U126" s="76"/>
      <c r="V126" s="76"/>
      <c r="W126" s="76"/>
      <c r="X126" s="76"/>
      <c r="Y126" s="76"/>
      <c r="Z126" s="76"/>
      <c r="AA126" s="76"/>
      <c r="AB126" s="76"/>
      <c r="AC126" s="76"/>
      <c r="AD126" s="76"/>
      <c r="AE126" s="76"/>
      <c r="AF126" s="76"/>
      <c r="AG126" s="76"/>
      <c r="AH126" s="76"/>
      <c r="AI126" s="76"/>
      <c r="AJ126" s="74"/>
      <c r="AK126" s="74"/>
      <c r="AL126" s="74"/>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c r="CE126" s="76"/>
      <c r="CF126" s="99"/>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row>
    <row r="127" spans="1:111" ht="13.5">
      <c r="A127" s="282"/>
      <c r="B127" s="65"/>
      <c r="C127" s="65"/>
      <c r="D127" s="65"/>
      <c r="E127" s="65"/>
      <c r="F127" s="65"/>
      <c r="G127" s="65"/>
      <c r="H127" s="65"/>
      <c r="I127" s="65"/>
      <c r="J127" s="65"/>
      <c r="K127" s="80" t="s">
        <v>311</v>
      </c>
      <c r="L127" s="81"/>
      <c r="M127" s="65"/>
      <c r="N127" s="65"/>
      <c r="O127" s="80" t="s">
        <v>312</v>
      </c>
      <c r="P127" s="81"/>
      <c r="Q127" s="65"/>
      <c r="R127" s="81"/>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79"/>
      <c r="BV127" s="79"/>
      <c r="BW127" s="79"/>
      <c r="BX127" s="65"/>
      <c r="BY127" s="65"/>
      <c r="BZ127" s="65"/>
      <c r="CA127" s="65"/>
      <c r="CB127" s="65"/>
      <c r="CC127" s="65"/>
      <c r="CD127" s="65"/>
      <c r="CE127" s="65"/>
      <c r="CF127" s="81"/>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row>
    <row r="128" spans="1:111" ht="13.5">
      <c r="A128" s="282"/>
      <c r="B128" s="65"/>
      <c r="C128" s="65"/>
      <c r="D128" s="65"/>
      <c r="E128" s="65"/>
      <c r="F128" s="65"/>
      <c r="G128" s="65"/>
      <c r="H128" s="65"/>
      <c r="I128" s="65"/>
      <c r="J128" s="65"/>
      <c r="K128" s="65"/>
      <c r="L128" s="65"/>
      <c r="M128" s="81"/>
      <c r="N128" s="81"/>
      <c r="O128" s="80" t="s">
        <v>313</v>
      </c>
      <c r="P128" s="81"/>
      <c r="Q128" s="65"/>
      <c r="R128" s="81"/>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81"/>
      <c r="BT128" s="79"/>
      <c r="BU128" s="79"/>
      <c r="BV128" s="79"/>
      <c r="BW128" s="79"/>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row>
    <row r="129" spans="1:111" ht="13.5">
      <c r="A129" s="282"/>
      <c r="B129" s="65"/>
      <c r="C129" s="65"/>
      <c r="D129" s="65"/>
      <c r="E129" s="65"/>
      <c r="F129" s="65"/>
      <c r="G129" s="65"/>
      <c r="H129" s="65"/>
      <c r="I129" s="65"/>
      <c r="J129" s="65"/>
      <c r="K129" s="65"/>
      <c r="L129" s="65"/>
      <c r="M129" s="65"/>
      <c r="N129" s="65"/>
      <c r="O129" s="81"/>
      <c r="P129" s="81"/>
      <c r="Q129" s="81"/>
      <c r="R129" s="65"/>
      <c r="S129" s="65"/>
      <c r="T129" s="65"/>
      <c r="U129" s="65"/>
      <c r="V129" s="65"/>
      <c r="W129" s="65"/>
      <c r="X129" s="65"/>
      <c r="Y129" s="65"/>
      <c r="Z129" s="65"/>
      <c r="AA129" s="65"/>
      <c r="AB129" s="65"/>
      <c r="AC129" s="81"/>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81"/>
      <c r="BT129" s="79"/>
      <c r="BU129" s="65"/>
      <c r="BV129" s="65"/>
      <c r="BW129" s="65"/>
      <c r="BX129" s="65"/>
      <c r="BY129" s="65"/>
      <c r="BZ129" s="65"/>
      <c r="CA129" s="65"/>
      <c r="CB129" s="65"/>
      <c r="CC129" s="65"/>
      <c r="CD129" s="65"/>
      <c r="CE129" s="65"/>
      <c r="CF129" s="65"/>
      <c r="CG129" s="95" t="s">
        <v>79</v>
      </c>
      <c r="CH129" s="65"/>
      <c r="CI129" s="65"/>
      <c r="CJ129" s="84"/>
      <c r="CK129" s="261" t="s">
        <v>314</v>
      </c>
      <c r="CL129" s="211"/>
      <c r="CM129" s="211"/>
      <c r="CN129" s="211"/>
      <c r="CO129" s="210"/>
      <c r="CP129" s="76"/>
      <c r="CQ129" s="76"/>
      <c r="CR129" s="76"/>
      <c r="CS129" s="76"/>
      <c r="CT129" s="76"/>
      <c r="CU129" s="76"/>
      <c r="CV129" s="76"/>
      <c r="CW129" s="76"/>
      <c r="CX129" s="76"/>
      <c r="CY129" s="76"/>
      <c r="CZ129" s="76"/>
      <c r="DA129" s="76"/>
      <c r="DB129" s="76"/>
      <c r="DC129" s="76"/>
      <c r="DD129" s="76"/>
      <c r="DE129" s="76"/>
      <c r="DF129" s="76"/>
      <c r="DG129" s="65"/>
    </row>
    <row r="130" spans="1:111" ht="13.5">
      <c r="A130" s="282"/>
      <c r="B130" s="65"/>
      <c r="C130" s="65"/>
      <c r="D130" s="65"/>
      <c r="E130" s="65"/>
      <c r="F130" s="65"/>
      <c r="G130" s="65"/>
      <c r="H130" s="65"/>
      <c r="I130" s="65"/>
      <c r="J130" s="65"/>
      <c r="K130" s="65"/>
      <c r="L130" s="65"/>
      <c r="M130" s="65"/>
      <c r="N130" s="65"/>
      <c r="O130" s="81"/>
      <c r="P130" s="81"/>
      <c r="Q130" s="81"/>
      <c r="R130" s="65"/>
      <c r="S130" s="65"/>
      <c r="T130" s="65"/>
      <c r="U130" s="65"/>
      <c r="V130" s="65"/>
      <c r="W130" s="65"/>
      <c r="X130" s="65"/>
      <c r="Y130" s="65"/>
      <c r="Z130" s="65"/>
      <c r="AA130" s="65"/>
      <c r="AB130" s="65"/>
      <c r="AC130" s="81"/>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95"/>
      <c r="BR130" s="95"/>
      <c r="BS130" s="81"/>
      <c r="BT130" s="79"/>
      <c r="BU130" s="65"/>
      <c r="BV130" s="65"/>
      <c r="BW130" s="65"/>
      <c r="BX130" s="65"/>
      <c r="BY130" s="65"/>
      <c r="BZ130" s="65"/>
      <c r="CA130" s="65"/>
      <c r="CB130" s="65"/>
      <c r="CC130" s="65"/>
      <c r="CD130" s="65"/>
      <c r="CE130" s="65"/>
      <c r="CF130" s="65"/>
      <c r="CG130" s="65"/>
      <c r="CH130" s="65"/>
      <c r="CI130" s="65"/>
      <c r="CJ130" s="65"/>
      <c r="CK130" s="143" t="s">
        <v>315</v>
      </c>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row>
    <row r="131" spans="1:111" ht="13.5">
      <c r="A131" s="282"/>
      <c r="B131" s="65"/>
      <c r="C131" s="65"/>
      <c r="D131" s="65"/>
      <c r="E131" s="65"/>
      <c r="F131" s="65"/>
      <c r="G131" s="65"/>
      <c r="H131" s="65"/>
      <c r="I131" s="65"/>
      <c r="J131" s="65"/>
      <c r="K131" s="65"/>
      <c r="L131" s="65"/>
      <c r="M131" s="65"/>
      <c r="N131" s="65"/>
      <c r="O131" s="81"/>
      <c r="P131" s="81"/>
      <c r="Q131" s="81"/>
      <c r="R131" s="65"/>
      <c r="S131" s="65"/>
      <c r="T131" s="65"/>
      <c r="U131" s="65"/>
      <c r="V131" s="65"/>
      <c r="W131" s="65"/>
      <c r="X131" s="65"/>
      <c r="Y131" s="65"/>
      <c r="Z131" s="65"/>
      <c r="AA131" s="65"/>
      <c r="AB131" s="65"/>
      <c r="AC131" s="81"/>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81"/>
      <c r="BT131" s="79"/>
      <c r="BU131" s="65"/>
      <c r="BV131" s="65"/>
      <c r="BW131" s="65"/>
      <c r="BX131" s="65"/>
      <c r="BY131" s="65"/>
      <c r="BZ131" s="65"/>
      <c r="CA131" s="65"/>
      <c r="CB131" s="65"/>
      <c r="CC131" s="65"/>
      <c r="CD131" s="65"/>
      <c r="CE131" s="65"/>
      <c r="CF131" s="65"/>
      <c r="CG131" s="65"/>
      <c r="CH131" s="65"/>
      <c r="CI131" s="65"/>
      <c r="CJ131" s="65"/>
      <c r="CK131" s="77" t="s">
        <v>316</v>
      </c>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row>
    <row r="132" spans="1:111" ht="13.5">
      <c r="A132" s="283"/>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82" t="s">
        <v>317</v>
      </c>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row>
    <row r="133" spans="1:111" ht="13.5">
      <c r="A133" s="71"/>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row>
    <row r="134" spans="1:111" ht="13.5">
      <c r="A134" s="268" t="s">
        <v>80</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107"/>
      <c r="AI134" s="65"/>
      <c r="AJ134" s="65"/>
      <c r="AK134" s="271" t="s">
        <v>318</v>
      </c>
      <c r="AL134" s="211"/>
      <c r="AM134" s="211"/>
      <c r="AN134" s="211"/>
      <c r="AO134" s="210"/>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272" t="s">
        <v>319</v>
      </c>
      <c r="CS134" s="273"/>
      <c r="CT134" s="274"/>
      <c r="CU134" s="274"/>
      <c r="CV134" s="275"/>
      <c r="CW134" s="76"/>
      <c r="CX134" s="76"/>
      <c r="CY134" s="76"/>
      <c r="CZ134" s="76"/>
      <c r="DA134" s="76"/>
      <c r="DB134" s="76"/>
      <c r="DC134" s="76"/>
      <c r="DD134" s="76"/>
      <c r="DE134" s="76"/>
      <c r="DF134" s="76"/>
      <c r="DG134" s="65"/>
    </row>
    <row r="135" spans="1:111" ht="13.5">
      <c r="A135" s="269"/>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81"/>
      <c r="AI135" s="65"/>
      <c r="AJ135" s="65"/>
      <c r="AK135" s="80" t="s">
        <v>320</v>
      </c>
      <c r="AL135" s="81"/>
      <c r="AM135" s="81"/>
      <c r="AN135" s="81"/>
      <c r="AO135" s="81"/>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78" t="s">
        <v>321</v>
      </c>
      <c r="CS135" s="81"/>
      <c r="CT135" s="65"/>
      <c r="CU135" s="65"/>
      <c r="CV135" s="65"/>
      <c r="CW135" s="65"/>
      <c r="CX135" s="65"/>
      <c r="CY135" s="65"/>
      <c r="CZ135" s="65"/>
      <c r="DA135" s="65"/>
      <c r="DB135" s="65"/>
      <c r="DC135" s="65"/>
      <c r="DD135" s="65"/>
      <c r="DE135" s="65"/>
      <c r="DF135" s="65"/>
      <c r="DG135" s="65"/>
    </row>
    <row r="136" spans="1:111" ht="13.5">
      <c r="A136" s="269"/>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81"/>
      <c r="AI136" s="65"/>
      <c r="AJ136" s="65"/>
      <c r="AK136" s="80" t="s">
        <v>322</v>
      </c>
      <c r="AL136" s="81"/>
      <c r="AM136" s="81"/>
      <c r="AN136" s="81"/>
      <c r="AO136" s="81"/>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80" t="s">
        <v>323</v>
      </c>
      <c r="CS136" s="65"/>
      <c r="CT136" s="65"/>
      <c r="CU136" s="65"/>
      <c r="CV136" s="65"/>
      <c r="CW136" s="65"/>
      <c r="CX136" s="65"/>
      <c r="CY136" s="65"/>
      <c r="CZ136" s="65"/>
      <c r="DA136" s="65"/>
      <c r="DB136" s="65"/>
      <c r="DC136" s="65"/>
      <c r="DD136" s="65"/>
      <c r="DE136" s="65"/>
      <c r="DF136" s="65"/>
      <c r="DG136" s="65"/>
    </row>
    <row r="137" spans="1:111" ht="13.5">
      <c r="A137" s="270"/>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row>
    <row r="138" spans="1:111" ht="13.5">
      <c r="A138" s="71"/>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70"/>
      <c r="CM138" s="65"/>
      <c r="CN138" s="65"/>
      <c r="CO138" s="65"/>
      <c r="CP138" s="65"/>
      <c r="CQ138" s="65"/>
      <c r="CR138" s="65"/>
      <c r="CS138" s="65"/>
      <c r="CT138" s="65"/>
      <c r="CU138" s="65"/>
      <c r="CV138" s="65"/>
      <c r="CW138" s="65"/>
      <c r="CX138" s="65"/>
      <c r="CY138" s="65"/>
      <c r="CZ138" s="65"/>
      <c r="DA138" s="65"/>
      <c r="DB138" s="65"/>
      <c r="DC138" s="65"/>
      <c r="DD138" s="65"/>
      <c r="DE138" s="65"/>
      <c r="DF138" s="65"/>
      <c r="DG138" s="65"/>
    </row>
    <row r="139" spans="1:111" ht="13.5">
      <c r="A139" s="71"/>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7"/>
      <c r="BR139" s="67"/>
      <c r="BS139" s="65"/>
      <c r="BT139" s="65"/>
      <c r="BU139" s="65"/>
      <c r="BV139" s="65"/>
      <c r="BW139" s="65"/>
      <c r="BX139" s="65"/>
      <c r="BY139" s="65"/>
      <c r="BZ139" s="65"/>
      <c r="CA139" s="65"/>
      <c r="CB139" s="65"/>
      <c r="CC139" s="65"/>
      <c r="CD139" s="65"/>
      <c r="CE139" s="65"/>
      <c r="CF139" s="65"/>
      <c r="CG139" s="65"/>
      <c r="CH139" s="65"/>
      <c r="CI139" s="65"/>
      <c r="CJ139" s="65"/>
      <c r="CK139" s="65"/>
      <c r="CL139" s="70"/>
      <c r="CM139" s="65"/>
      <c r="CN139" s="65"/>
      <c r="CO139" s="65"/>
      <c r="CP139" s="65"/>
      <c r="CQ139" s="65"/>
      <c r="CR139" s="65"/>
      <c r="CS139" s="65"/>
      <c r="CT139" s="65"/>
      <c r="CU139" s="65"/>
      <c r="CV139" s="65"/>
      <c r="CW139" s="65"/>
      <c r="CX139" s="65"/>
      <c r="CY139" s="65"/>
      <c r="CZ139" s="65"/>
      <c r="DA139" s="65"/>
      <c r="DB139" s="65"/>
      <c r="DC139" s="65"/>
      <c r="DD139" s="65"/>
      <c r="DE139" s="65"/>
      <c r="DF139" s="65"/>
      <c r="DG139" s="65"/>
    </row>
    <row r="140" spans="1:111" ht="13.5">
      <c r="A140" s="276" t="s">
        <v>324</v>
      </c>
      <c r="B140" s="70"/>
      <c r="C140" s="70"/>
      <c r="D140" s="70"/>
      <c r="E140" s="70"/>
      <c r="F140" s="70"/>
      <c r="G140" s="70"/>
      <c r="H140" s="70"/>
      <c r="I140" s="70"/>
      <c r="J140" s="70"/>
      <c r="K140" s="70"/>
      <c r="L140" s="70"/>
      <c r="M140" s="70"/>
      <c r="N140" s="70"/>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79"/>
      <c r="BN140" s="79"/>
      <c r="BO140" s="79"/>
      <c r="BP140" s="79"/>
      <c r="BQ140" s="65"/>
      <c r="BR140" s="65"/>
      <c r="BS140" s="79"/>
      <c r="BT140" s="79"/>
      <c r="BU140" s="65"/>
      <c r="BV140" s="65"/>
      <c r="BW140" s="65"/>
      <c r="BX140" s="65"/>
      <c r="BY140" s="65"/>
      <c r="BZ140" s="65"/>
      <c r="CA140" s="65"/>
      <c r="CB140" s="65"/>
      <c r="CC140" s="65"/>
      <c r="CD140" s="65"/>
      <c r="CE140" s="65"/>
      <c r="CF140" s="65"/>
      <c r="CG140" s="144" t="s">
        <v>325</v>
      </c>
      <c r="CH140" s="145"/>
      <c r="CI140" s="145"/>
      <c r="CJ140" s="145"/>
      <c r="CK140" s="280" t="s">
        <v>326</v>
      </c>
      <c r="CL140" s="211"/>
      <c r="CM140" s="211"/>
      <c r="CN140" s="211"/>
      <c r="CO140" s="146"/>
      <c r="CP140" s="76"/>
      <c r="CQ140" s="76"/>
      <c r="CR140" s="76"/>
      <c r="CS140" s="76"/>
      <c r="CT140" s="76"/>
      <c r="CU140" s="76"/>
      <c r="CV140" s="76"/>
      <c r="CW140" s="76"/>
      <c r="CX140" s="76"/>
      <c r="CY140" s="76"/>
      <c r="CZ140" s="76"/>
      <c r="DA140" s="76"/>
      <c r="DB140" s="76"/>
      <c r="DC140" s="76"/>
      <c r="DD140" s="76"/>
      <c r="DE140" s="76"/>
      <c r="DF140" s="76"/>
      <c r="DG140" s="65"/>
    </row>
    <row r="141" spans="1:111" ht="13.5">
      <c r="A141" s="277"/>
      <c r="B141" s="70"/>
      <c r="C141" s="70"/>
      <c r="D141" s="70"/>
      <c r="E141" s="70"/>
      <c r="F141" s="70"/>
      <c r="G141" s="70"/>
      <c r="H141" s="70"/>
      <c r="I141" s="70"/>
      <c r="J141" s="70"/>
      <c r="K141" s="70"/>
      <c r="L141" s="70"/>
      <c r="M141" s="70"/>
      <c r="N141" s="70"/>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94"/>
      <c r="BR141" s="94"/>
      <c r="BS141" s="65"/>
      <c r="BT141" s="65"/>
      <c r="BU141" s="65"/>
      <c r="BV141" s="65"/>
      <c r="BW141" s="65"/>
      <c r="BX141" s="65"/>
      <c r="BY141" s="65"/>
      <c r="BZ141" s="65"/>
      <c r="CA141" s="65"/>
      <c r="CB141" s="65"/>
      <c r="CC141" s="65"/>
      <c r="CD141" s="65"/>
      <c r="CE141" s="109"/>
      <c r="CF141" s="109"/>
      <c r="CG141" s="109"/>
      <c r="CH141" s="109"/>
      <c r="CI141" s="65"/>
      <c r="CJ141" s="65"/>
      <c r="CK141" s="97" t="s">
        <v>327</v>
      </c>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row>
    <row r="142" spans="1:111" ht="13.5">
      <c r="A142" s="277"/>
      <c r="B142" s="70"/>
      <c r="C142" s="70"/>
      <c r="D142" s="70"/>
      <c r="E142" s="70"/>
      <c r="F142" s="70"/>
      <c r="G142" s="70"/>
      <c r="H142" s="70"/>
      <c r="I142" s="70"/>
      <c r="J142" s="70"/>
      <c r="K142" s="70"/>
      <c r="L142" s="70"/>
      <c r="M142" s="70"/>
      <c r="N142" s="70"/>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109"/>
      <c r="CF142" s="109"/>
      <c r="CG142" s="109"/>
      <c r="CH142" s="109"/>
      <c r="CI142" s="65"/>
      <c r="CJ142" s="65"/>
      <c r="CK142" s="82" t="s">
        <v>328</v>
      </c>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row>
    <row r="143" spans="1:111" ht="13.5">
      <c r="A143" s="277"/>
      <c r="B143" s="70"/>
      <c r="C143" s="70"/>
      <c r="D143" s="70"/>
      <c r="E143" s="70"/>
      <c r="F143" s="70"/>
      <c r="G143" s="70"/>
      <c r="H143" s="70"/>
      <c r="I143" s="70"/>
      <c r="J143" s="70"/>
      <c r="K143" s="70"/>
      <c r="L143" s="70"/>
      <c r="M143" s="70"/>
      <c r="N143" s="70"/>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109"/>
      <c r="CF143" s="109"/>
      <c r="CG143" s="109"/>
      <c r="CH143" s="109"/>
      <c r="CI143" s="65"/>
      <c r="CJ143" s="65"/>
      <c r="CK143" s="65"/>
      <c r="CL143" s="70"/>
      <c r="CM143" s="65"/>
      <c r="CN143" s="65"/>
      <c r="CO143" s="65"/>
      <c r="CP143" s="65"/>
      <c r="CQ143" s="65"/>
      <c r="CR143" s="65"/>
      <c r="CS143" s="65"/>
      <c r="CT143" s="65"/>
      <c r="CU143" s="65"/>
      <c r="CV143" s="65"/>
      <c r="CW143" s="65"/>
      <c r="CX143" s="65"/>
      <c r="CY143" s="65"/>
      <c r="CZ143" s="65"/>
      <c r="DA143" s="65"/>
      <c r="DB143" s="65"/>
      <c r="DC143" s="65"/>
      <c r="DD143" s="65"/>
      <c r="DE143" s="65"/>
      <c r="DF143" s="65"/>
      <c r="DG143" s="65"/>
    </row>
    <row r="144" spans="1:111" ht="13.5">
      <c r="A144" s="277"/>
      <c r="B144" s="70"/>
      <c r="C144" s="70"/>
      <c r="D144" s="70"/>
      <c r="E144" s="70"/>
      <c r="F144" s="70"/>
      <c r="G144" s="70"/>
      <c r="H144" s="70"/>
      <c r="I144" s="70"/>
      <c r="J144" s="70"/>
      <c r="K144" s="70"/>
      <c r="L144" s="70"/>
      <c r="M144" s="70"/>
      <c r="N144" s="70"/>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F144" s="109"/>
      <c r="CG144" s="109"/>
      <c r="CH144" s="109"/>
      <c r="CI144" s="65"/>
      <c r="CJ144" s="65"/>
      <c r="CK144" s="65"/>
      <c r="CL144" s="70"/>
      <c r="CM144" s="65"/>
      <c r="CN144" s="65"/>
      <c r="CO144" s="65"/>
      <c r="CP144" s="65"/>
      <c r="CQ144" s="65"/>
      <c r="CR144" s="65"/>
      <c r="CS144" s="65"/>
      <c r="CT144" s="65"/>
      <c r="CU144" s="65"/>
      <c r="CV144" s="65"/>
      <c r="CW144" s="65"/>
      <c r="CX144" s="65"/>
      <c r="CY144" s="65"/>
      <c r="CZ144" s="65"/>
      <c r="DA144" s="65"/>
      <c r="DB144" s="65"/>
      <c r="DC144" s="65"/>
      <c r="DD144" s="65"/>
      <c r="DE144" s="65"/>
      <c r="DF144" s="65"/>
      <c r="DG144" s="65"/>
    </row>
    <row r="145" spans="1:111" ht="13.5">
      <c r="A145" s="277"/>
      <c r="B145" s="70"/>
      <c r="C145" s="70"/>
      <c r="D145" s="70"/>
      <c r="E145" s="70"/>
      <c r="F145" s="70"/>
      <c r="G145" s="70"/>
      <c r="H145" s="70"/>
      <c r="I145" s="70"/>
      <c r="J145" s="70"/>
      <c r="K145" s="70"/>
      <c r="L145" s="70"/>
      <c r="M145" s="70"/>
      <c r="N145" s="70"/>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95" t="s">
        <v>329</v>
      </c>
      <c r="CF145" s="65"/>
      <c r="CG145" s="65"/>
      <c r="CH145" s="147"/>
      <c r="CI145" s="70"/>
      <c r="CJ145" s="65"/>
      <c r="CK145" s="65"/>
      <c r="CL145" s="70"/>
      <c r="CM145" s="65"/>
      <c r="CN145" s="65"/>
      <c r="CO145" s="65"/>
      <c r="CP145" s="65"/>
      <c r="CQ145" s="65"/>
      <c r="CR145" s="65"/>
      <c r="CS145" s="65"/>
      <c r="CT145" s="65"/>
      <c r="CU145" s="65"/>
      <c r="CV145" s="65"/>
      <c r="CW145" s="65"/>
      <c r="CX145" s="65"/>
      <c r="CY145" s="65"/>
      <c r="CZ145" s="65"/>
      <c r="DA145" s="65"/>
      <c r="DB145" s="65"/>
      <c r="DC145" s="65"/>
      <c r="DD145" s="65"/>
      <c r="DE145" s="65"/>
      <c r="DF145" s="65"/>
      <c r="DG145" s="65"/>
    </row>
    <row r="146" spans="1:111" ht="13.5">
      <c r="A146" s="278"/>
      <c r="B146" s="65"/>
      <c r="C146" s="65"/>
      <c r="D146" s="65"/>
      <c r="E146" s="65"/>
      <c r="F146" s="65"/>
      <c r="G146" s="65"/>
      <c r="H146" s="65"/>
      <c r="I146" s="65"/>
      <c r="J146" s="70"/>
      <c r="K146" s="70"/>
      <c r="L146" s="70"/>
      <c r="M146" s="70"/>
      <c r="N146" s="70"/>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95" t="s">
        <v>331</v>
      </c>
      <c r="CF146" s="95"/>
      <c r="CG146" s="65"/>
      <c r="CH146" s="147"/>
      <c r="CI146" s="147"/>
      <c r="CJ146" s="65"/>
      <c r="CK146" s="148" t="s">
        <v>330</v>
      </c>
      <c r="CL146" s="149"/>
      <c r="CM146" s="149"/>
      <c r="CN146" s="150"/>
      <c r="CO146" s="76"/>
      <c r="CP146" s="76"/>
      <c r="CQ146" s="76"/>
      <c r="CR146" s="76"/>
      <c r="CS146" s="76"/>
      <c r="CT146" s="76"/>
      <c r="CU146" s="76"/>
      <c r="CV146" s="76"/>
      <c r="CW146" s="76"/>
      <c r="CX146" s="76"/>
      <c r="CY146" s="76"/>
      <c r="CZ146" s="76"/>
      <c r="DA146" s="76"/>
      <c r="DB146" s="76"/>
      <c r="DC146" s="76"/>
      <c r="DD146" s="76"/>
      <c r="DE146" s="76"/>
      <c r="DF146" s="76"/>
      <c r="DG146" s="65"/>
    </row>
    <row r="147" spans="1:111" ht="13.5">
      <c r="A147" s="279"/>
      <c r="B147" s="65"/>
      <c r="C147" s="65"/>
      <c r="D147" s="65"/>
      <c r="E147" s="65"/>
      <c r="F147" s="65"/>
      <c r="G147" s="65"/>
      <c r="H147" s="65"/>
      <c r="I147" s="65"/>
      <c r="J147" s="70"/>
      <c r="K147" s="70"/>
      <c r="L147" s="70"/>
      <c r="M147" s="70"/>
      <c r="N147" s="70"/>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95"/>
      <c r="CF147" s="95"/>
      <c r="CG147" s="65"/>
      <c r="CH147" s="147"/>
      <c r="CI147" s="147"/>
      <c r="CJ147" s="151" t="s">
        <v>332</v>
      </c>
      <c r="CK147" s="80" t="s">
        <v>333</v>
      </c>
      <c r="CL147" s="38"/>
      <c r="CM147" s="65"/>
      <c r="CN147" s="65"/>
      <c r="CO147" s="65"/>
      <c r="CP147" s="65"/>
      <c r="CQ147" s="65"/>
      <c r="CR147" s="65"/>
      <c r="CS147" s="65"/>
      <c r="CT147" s="65"/>
      <c r="CU147" s="65"/>
      <c r="CV147" s="65"/>
      <c r="CW147" s="65"/>
      <c r="CX147" s="65"/>
      <c r="CY147" s="65"/>
      <c r="CZ147" s="65"/>
      <c r="DA147" s="65"/>
      <c r="DB147" s="65"/>
      <c r="DC147" s="65"/>
      <c r="DD147" s="65"/>
      <c r="DE147" s="65"/>
      <c r="DF147" s="65"/>
      <c r="DG147" s="65"/>
    </row>
    <row r="148" spans="1:111" ht="13.5">
      <c r="A148" s="152"/>
      <c r="B148" s="65"/>
      <c r="C148" s="65"/>
      <c r="D148" s="65"/>
      <c r="E148" s="65"/>
      <c r="F148" s="65"/>
      <c r="G148" s="65"/>
      <c r="H148" s="65"/>
      <c r="I148" s="65"/>
      <c r="J148" s="70"/>
      <c r="K148" s="70"/>
      <c r="L148" s="70"/>
      <c r="M148" s="70"/>
      <c r="N148" s="70"/>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95" t="s">
        <v>335</v>
      </c>
      <c r="CF148" s="95"/>
      <c r="CG148" s="65"/>
      <c r="CH148" s="147"/>
      <c r="CI148" s="147"/>
      <c r="CK148" s="82" t="s">
        <v>334</v>
      </c>
      <c r="CL148" s="38"/>
      <c r="CM148" s="65"/>
      <c r="CN148" s="65"/>
      <c r="CO148" s="65"/>
      <c r="CP148" s="65"/>
      <c r="CQ148" s="65"/>
      <c r="CR148" s="65"/>
      <c r="CS148" s="65"/>
      <c r="CT148" s="65"/>
      <c r="CU148" s="65"/>
      <c r="CV148" s="65"/>
      <c r="CW148" s="65"/>
      <c r="CX148" s="65"/>
      <c r="CY148" s="65"/>
      <c r="CZ148" s="65"/>
      <c r="DA148" s="65"/>
      <c r="DB148" s="65"/>
      <c r="DC148" s="65"/>
      <c r="DD148" s="65"/>
      <c r="DE148" s="65"/>
      <c r="DF148" s="65"/>
      <c r="DG148" s="65"/>
    </row>
    <row r="149" spans="1:111" ht="13.5">
      <c r="A149" s="152"/>
      <c r="B149" s="95" t="s">
        <v>354</v>
      </c>
      <c r="C149" s="153"/>
      <c r="D149" s="153"/>
      <c r="E149" s="153"/>
      <c r="F149" s="153"/>
      <c r="G149" s="153"/>
      <c r="H149" s="153"/>
      <c r="I149" s="153"/>
      <c r="J149" s="154"/>
      <c r="K149" s="70"/>
      <c r="L149" s="70"/>
      <c r="M149" s="70"/>
      <c r="N149" s="70"/>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95"/>
      <c r="CF149" s="95"/>
      <c r="CG149" s="65"/>
      <c r="CH149" s="147"/>
      <c r="CI149" s="70"/>
      <c r="CJ149" s="94"/>
      <c r="CK149" s="65"/>
      <c r="CL149" s="65"/>
      <c r="CM149" s="81"/>
      <c r="CN149" s="65"/>
      <c r="CO149" s="65"/>
      <c r="CP149" s="65"/>
      <c r="CQ149" s="65"/>
      <c r="CR149" s="65"/>
      <c r="CS149" s="65"/>
      <c r="CT149" s="65"/>
      <c r="CU149" s="65"/>
      <c r="CV149" s="65"/>
      <c r="CW149" s="65"/>
      <c r="CX149" s="65"/>
      <c r="CY149" s="65"/>
      <c r="CZ149" s="65"/>
      <c r="DA149" s="65"/>
      <c r="DB149" s="65"/>
      <c r="DC149" s="65"/>
      <c r="DD149" s="65"/>
      <c r="DE149" s="65"/>
      <c r="DF149" s="65"/>
      <c r="DG149" s="65"/>
    </row>
    <row r="150" spans="1:111" ht="13.5">
      <c r="A150" s="155"/>
      <c r="B150" s="94" t="s">
        <v>344</v>
      </c>
      <c r="C150" s="65"/>
      <c r="D150" s="65"/>
      <c r="E150" s="65"/>
      <c r="F150" s="65"/>
      <c r="G150" s="65"/>
      <c r="H150" s="65"/>
      <c r="I150" s="70"/>
      <c r="J150" s="70"/>
      <c r="K150" s="70"/>
      <c r="L150" s="70"/>
      <c r="M150" s="70"/>
      <c r="N150" s="70"/>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95" t="s">
        <v>336</v>
      </c>
      <c r="CF150" s="95"/>
      <c r="CG150" s="65"/>
      <c r="CH150" s="147"/>
      <c r="CI150" s="147"/>
      <c r="CJ150" s="65"/>
      <c r="CK150" s="65"/>
      <c r="CL150" s="38"/>
      <c r="CM150" s="38"/>
      <c r="CN150" s="65"/>
      <c r="CO150" s="65"/>
      <c r="CP150" s="65"/>
      <c r="CQ150" s="65"/>
      <c r="CR150" s="65"/>
      <c r="CS150" s="65"/>
      <c r="CT150" s="65"/>
      <c r="CU150" s="65"/>
      <c r="CV150" s="65"/>
      <c r="CW150" s="65"/>
      <c r="CX150" s="65"/>
      <c r="CY150" s="65"/>
      <c r="CZ150" s="65"/>
      <c r="DA150" s="65"/>
      <c r="DB150" s="65"/>
      <c r="DC150" s="65"/>
      <c r="DD150" s="65"/>
      <c r="DE150" s="65"/>
      <c r="DF150" s="65"/>
      <c r="DG150" s="65"/>
    </row>
    <row r="151" spans="1:111" ht="13.5">
      <c r="A151" s="155"/>
      <c r="B151" s="70"/>
      <c r="C151" s="70"/>
      <c r="D151" s="70"/>
      <c r="E151" s="70"/>
      <c r="F151" s="70"/>
      <c r="G151" s="70"/>
      <c r="H151" s="70"/>
      <c r="I151" s="70"/>
      <c r="J151" s="70"/>
      <c r="K151" s="70"/>
      <c r="L151" s="70"/>
      <c r="M151" s="70"/>
      <c r="N151" s="70"/>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F151" s="95"/>
      <c r="CG151" s="65"/>
      <c r="CH151" s="147"/>
      <c r="CI151" s="147"/>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row>
    <row r="152" spans="1:111" ht="13.5">
      <c r="A152" s="155"/>
      <c r="B152" s="156" t="s">
        <v>337</v>
      </c>
      <c r="C152" s="94" t="s">
        <v>338</v>
      </c>
      <c r="D152" s="94"/>
      <c r="E152" s="94"/>
      <c r="F152" s="94"/>
      <c r="G152" s="94"/>
      <c r="H152" s="94"/>
      <c r="I152" s="70"/>
      <c r="J152" s="70"/>
      <c r="K152" s="70"/>
      <c r="L152" s="70"/>
      <c r="M152" s="70"/>
      <c r="N152" s="70"/>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70"/>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row>
    <row r="153" spans="1:111" ht="13.5">
      <c r="A153" s="155"/>
      <c r="B153" s="70"/>
      <c r="C153" s="94" t="s">
        <v>339</v>
      </c>
      <c r="D153" s="94"/>
      <c r="E153" s="94"/>
      <c r="F153" s="94"/>
      <c r="G153" s="94"/>
      <c r="H153" s="94"/>
      <c r="I153" s="70"/>
      <c r="J153" s="70"/>
      <c r="K153" s="70"/>
      <c r="L153" s="70"/>
      <c r="M153" s="70"/>
      <c r="N153" s="70"/>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row>
    <row r="154" spans="1:111" ht="13.5">
      <c r="A154" s="155"/>
      <c r="B154" s="70"/>
      <c r="C154" s="70" t="s">
        <v>340</v>
      </c>
      <c r="D154" s="70"/>
      <c r="E154" s="70"/>
      <c r="F154" s="70"/>
      <c r="G154" s="70"/>
      <c r="H154" s="70"/>
      <c r="I154" s="70"/>
      <c r="J154" s="70"/>
      <c r="K154" s="70"/>
      <c r="L154" s="70"/>
      <c r="M154" s="70"/>
      <c r="N154" s="70"/>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70"/>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row>
    <row r="155" spans="1:111" ht="13.5">
      <c r="A155" s="155"/>
      <c r="B155" s="70"/>
      <c r="C155" s="70" t="s">
        <v>341</v>
      </c>
      <c r="D155" s="70"/>
      <c r="E155" s="70"/>
      <c r="F155" s="70"/>
      <c r="G155" s="70"/>
      <c r="H155" s="70"/>
      <c r="I155" s="70"/>
      <c r="J155" s="70"/>
      <c r="K155" s="70"/>
      <c r="L155" s="70"/>
      <c r="M155" s="70"/>
      <c r="N155" s="70"/>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109"/>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row>
    <row r="156" spans="1:111" ht="13.5">
      <c r="A156" s="155"/>
      <c r="B156" s="70"/>
      <c r="C156" s="70" t="s">
        <v>342</v>
      </c>
      <c r="D156" s="70"/>
      <c r="E156" s="70"/>
      <c r="F156" s="70"/>
      <c r="G156" s="70"/>
      <c r="H156" s="70"/>
      <c r="I156" s="70"/>
      <c r="J156" s="70"/>
      <c r="K156" s="70"/>
      <c r="L156" s="70"/>
      <c r="M156" s="70"/>
      <c r="N156" s="70"/>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row>
    <row r="157" spans="1:111" ht="13.5">
      <c r="A157" s="155"/>
      <c r="B157" s="70"/>
      <c r="C157" s="94" t="s">
        <v>343</v>
      </c>
      <c r="D157" s="94"/>
      <c r="E157" s="94"/>
      <c r="F157" s="94"/>
      <c r="G157" s="94"/>
      <c r="H157" s="94"/>
      <c r="I157" s="70"/>
      <c r="J157" s="70"/>
      <c r="K157" s="70"/>
      <c r="L157" s="70"/>
      <c r="M157" s="70"/>
      <c r="N157" s="70"/>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65"/>
      <c r="BY157" s="65"/>
      <c r="BZ157" s="65"/>
      <c r="CA157" s="65"/>
      <c r="CB157" s="65"/>
      <c r="CC157" s="65"/>
      <c r="CD157" s="65"/>
      <c r="CE157" s="65"/>
      <c r="CF157" s="65"/>
      <c r="CG157" s="65"/>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row>
    <row r="158" spans="1:111" ht="13.5">
      <c r="A158" s="155"/>
      <c r="B158" s="70"/>
      <c r="C158" s="70"/>
      <c r="D158" s="70"/>
      <c r="E158" s="70"/>
      <c r="F158" s="70"/>
      <c r="G158" s="70"/>
      <c r="H158" s="70"/>
      <c r="I158" s="70"/>
      <c r="J158" s="70"/>
      <c r="K158" s="70"/>
      <c r="L158" s="70"/>
      <c r="M158" s="70"/>
      <c r="N158" s="70"/>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65"/>
      <c r="BY158" s="65"/>
      <c r="BZ158" s="65"/>
      <c r="CA158" s="65"/>
      <c r="CB158" s="65"/>
      <c r="CC158" s="65"/>
      <c r="CD158" s="65"/>
      <c r="CE158" s="65"/>
      <c r="CF158" s="65"/>
      <c r="CG158" s="65"/>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row>
    <row r="159" spans="1:111" ht="13.5">
      <c r="A159" s="155"/>
      <c r="B159" s="70"/>
      <c r="C159" s="70"/>
      <c r="D159" s="70"/>
      <c r="E159" s="70"/>
      <c r="F159" s="70"/>
      <c r="G159" s="70"/>
      <c r="H159" s="70"/>
      <c r="I159" s="70"/>
      <c r="J159" s="70"/>
      <c r="K159" s="70"/>
      <c r="L159" s="70"/>
      <c r="M159" s="70"/>
      <c r="N159" s="70"/>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65"/>
      <c r="BY159" s="65"/>
      <c r="BZ159" s="65"/>
      <c r="CA159" s="65"/>
      <c r="CB159" s="65"/>
      <c r="CC159" s="65"/>
      <c r="CD159" s="65"/>
      <c r="CE159" s="65"/>
      <c r="CF159" s="65"/>
      <c r="CG159" s="65"/>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row>
    <row r="160" spans="1:111" ht="13.5">
      <c r="A160" s="155"/>
      <c r="B160" s="70"/>
      <c r="C160" s="70"/>
      <c r="D160" s="70"/>
      <c r="E160" s="70"/>
      <c r="F160" s="70"/>
      <c r="G160" s="70"/>
      <c r="H160" s="70"/>
      <c r="I160" s="70"/>
      <c r="J160" s="70"/>
      <c r="K160" s="70"/>
      <c r="L160" s="70"/>
      <c r="M160" s="70"/>
      <c r="N160" s="70"/>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65"/>
      <c r="BY160" s="65"/>
      <c r="BZ160" s="65"/>
      <c r="CA160" s="65"/>
      <c r="CB160" s="65"/>
      <c r="CC160" s="65"/>
      <c r="CD160" s="65"/>
      <c r="CE160" s="65"/>
      <c r="CF160" s="65"/>
      <c r="CG160" s="65"/>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row>
    <row r="161" spans="1:111" ht="13.5">
      <c r="A161" s="155"/>
      <c r="B161" s="70"/>
      <c r="C161" s="70"/>
      <c r="D161" s="70"/>
      <c r="E161" s="70"/>
      <c r="F161" s="70"/>
      <c r="G161" s="70"/>
      <c r="H161" s="70"/>
      <c r="I161" s="70"/>
      <c r="J161" s="70"/>
      <c r="K161" s="70"/>
      <c r="L161" s="70"/>
      <c r="M161" s="70"/>
      <c r="N161" s="70"/>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65"/>
      <c r="BY161" s="65"/>
      <c r="BZ161" s="65"/>
      <c r="CA161" s="65"/>
      <c r="CB161" s="65"/>
      <c r="CC161" s="65"/>
      <c r="CD161" s="65"/>
      <c r="CE161" s="65"/>
      <c r="CF161" s="65"/>
      <c r="CG161" s="65"/>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row>
    <row r="162" spans="1:111" ht="13.5">
      <c r="A162" s="5"/>
      <c r="B162" s="2"/>
      <c r="C162" s="2"/>
      <c r="D162" s="2"/>
      <c r="E162" s="2"/>
      <c r="F162" s="2"/>
      <c r="G162" s="2"/>
      <c r="H162" s="2"/>
      <c r="I162" s="2"/>
      <c r="J162" s="2"/>
      <c r="K162" s="2"/>
      <c r="L162" s="2"/>
      <c r="M162" s="2"/>
      <c r="N162" s="2"/>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row>
    <row r="163" spans="1:111" ht="13.5">
      <c r="A163" s="5"/>
      <c r="B163" s="2"/>
      <c r="C163" s="2"/>
      <c r="D163" s="2"/>
      <c r="E163" s="2"/>
      <c r="F163" s="2"/>
      <c r="G163" s="2"/>
      <c r="H163" s="2"/>
      <c r="I163" s="2"/>
      <c r="J163" s="2"/>
      <c r="K163" s="2"/>
      <c r="L163" s="2"/>
      <c r="M163" s="2"/>
      <c r="N163" s="2"/>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row>
    <row r="164" spans="1:111" ht="13.5">
      <c r="A164" s="5"/>
      <c r="B164" s="2"/>
      <c r="C164" s="2"/>
      <c r="D164" s="2"/>
      <c r="E164" s="2"/>
      <c r="F164" s="2"/>
      <c r="G164" s="2"/>
      <c r="H164" s="2"/>
      <c r="I164" s="2"/>
      <c r="J164" s="2"/>
      <c r="K164" s="2"/>
      <c r="L164" s="2"/>
      <c r="M164" s="2"/>
      <c r="N164" s="2"/>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row>
    <row r="165" spans="1:111" ht="13.5">
      <c r="A165" s="5"/>
      <c r="B165" s="2"/>
      <c r="C165" s="2"/>
      <c r="D165" s="2"/>
      <c r="E165" s="2"/>
      <c r="F165" s="2"/>
      <c r="G165" s="2"/>
      <c r="H165" s="2"/>
      <c r="I165" s="2"/>
      <c r="J165" s="2"/>
      <c r="K165" s="2"/>
      <c r="L165" s="2"/>
      <c r="M165" s="2"/>
      <c r="N165" s="2"/>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row>
    <row r="166" spans="1:111" ht="13.5">
      <c r="A166" s="5"/>
      <c r="B166" s="2"/>
      <c r="C166" s="2"/>
      <c r="D166" s="2"/>
      <c r="E166" s="2"/>
      <c r="F166" s="2"/>
      <c r="G166" s="2"/>
      <c r="H166" s="2"/>
      <c r="I166" s="2"/>
      <c r="J166" s="2"/>
      <c r="K166" s="2"/>
      <c r="L166" s="2"/>
      <c r="M166" s="2"/>
      <c r="N166" s="2"/>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row>
    <row r="167" spans="1:111" ht="13.5">
      <c r="A167" s="5"/>
      <c r="B167" s="2"/>
      <c r="C167" s="2"/>
      <c r="D167" s="2"/>
      <c r="E167" s="2"/>
      <c r="F167" s="2"/>
      <c r="G167" s="2"/>
      <c r="H167" s="2"/>
      <c r="I167" s="2"/>
      <c r="J167" s="2"/>
      <c r="K167" s="2"/>
      <c r="L167" s="2"/>
      <c r="M167" s="2"/>
      <c r="N167" s="2"/>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row>
    <row r="168" spans="1:111" ht="13.5">
      <c r="A168" s="5"/>
      <c r="B168" s="2"/>
      <c r="C168" s="2"/>
      <c r="D168" s="2"/>
      <c r="E168" s="2"/>
      <c r="F168" s="2"/>
      <c r="G168" s="2"/>
      <c r="H168" s="2"/>
      <c r="I168" s="2"/>
      <c r="J168" s="2"/>
      <c r="K168" s="2"/>
      <c r="L168" s="2"/>
      <c r="M168" s="2"/>
      <c r="N168" s="2"/>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row>
    <row r="169" spans="1:111" ht="13.5">
      <c r="A169" s="5"/>
      <c r="B169" s="2"/>
      <c r="C169" s="2"/>
      <c r="D169" s="2"/>
      <c r="E169" s="2"/>
      <c r="F169" s="2"/>
      <c r="G169" s="2"/>
      <c r="H169" s="2"/>
      <c r="I169" s="2"/>
      <c r="J169" s="2"/>
      <c r="K169" s="2"/>
      <c r="L169" s="2"/>
      <c r="M169" s="2"/>
      <c r="N169" s="2"/>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row>
    <row r="170" spans="1:111" ht="13.5">
      <c r="A170" s="5"/>
      <c r="B170" s="2"/>
      <c r="C170" s="2"/>
      <c r="D170" s="2"/>
      <c r="E170" s="2"/>
      <c r="F170" s="2"/>
      <c r="G170" s="2"/>
      <c r="H170" s="2"/>
      <c r="I170" s="2"/>
      <c r="J170" s="2"/>
      <c r="K170" s="2"/>
      <c r="L170" s="2"/>
      <c r="M170" s="2"/>
      <c r="N170" s="2"/>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row>
    <row r="171" spans="1:111" ht="13.5">
      <c r="A171" s="5"/>
      <c r="B171" s="2"/>
      <c r="C171" s="2"/>
      <c r="D171" s="2"/>
      <c r="E171" s="2"/>
      <c r="F171" s="2"/>
      <c r="G171" s="2"/>
      <c r="H171" s="2"/>
      <c r="I171" s="2"/>
      <c r="J171" s="2"/>
      <c r="K171" s="2"/>
      <c r="L171" s="2"/>
      <c r="M171" s="2"/>
      <c r="N171" s="2"/>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row>
    <row r="172" spans="1:111" ht="13.5">
      <c r="A172" s="5"/>
      <c r="B172" s="2"/>
      <c r="C172" s="2"/>
      <c r="D172" s="2"/>
      <c r="E172" s="2"/>
      <c r="F172" s="2"/>
      <c r="G172" s="2"/>
      <c r="H172" s="2"/>
      <c r="I172" s="2"/>
      <c r="J172" s="2"/>
      <c r="K172" s="2"/>
      <c r="L172" s="2"/>
      <c r="M172" s="2"/>
      <c r="N172" s="2"/>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row>
  </sheetData>
  <sheetProtection/>
  <mergeCells count="84">
    <mergeCell ref="A134:A137"/>
    <mergeCell ref="AK134:AO134"/>
    <mergeCell ref="CR134:CV134"/>
    <mergeCell ref="A140:A147"/>
    <mergeCell ref="CK140:CN140"/>
    <mergeCell ref="A118:A132"/>
    <mergeCell ref="C118:D118"/>
    <mergeCell ref="G118:H118"/>
    <mergeCell ref="K118:M118"/>
    <mergeCell ref="CO118:CS118"/>
    <mergeCell ref="C121:D121"/>
    <mergeCell ref="C123:D123"/>
    <mergeCell ref="K126:M126"/>
    <mergeCell ref="O126:P126"/>
    <mergeCell ref="CK129:CO129"/>
    <mergeCell ref="A108:A116"/>
    <mergeCell ref="C108:D108"/>
    <mergeCell ref="J108:M108"/>
    <mergeCell ref="CY110:DA110"/>
    <mergeCell ref="C114:D114"/>
    <mergeCell ref="P114:R114"/>
    <mergeCell ref="CY85:DA85"/>
    <mergeCell ref="C91:D91"/>
    <mergeCell ref="CY91:DA91"/>
    <mergeCell ref="A96:A106"/>
    <mergeCell ref="C97:D97"/>
    <mergeCell ref="AM102:AP102"/>
    <mergeCell ref="CH78:CH79"/>
    <mergeCell ref="CQ78:CQ79"/>
    <mergeCell ref="A80:A94"/>
    <mergeCell ref="K80:M80"/>
    <mergeCell ref="CQ80:CQ81"/>
    <mergeCell ref="C85:D85"/>
    <mergeCell ref="AV73:AX73"/>
    <mergeCell ref="Q76:S76"/>
    <mergeCell ref="AE76:AG76"/>
    <mergeCell ref="BB76:BD76"/>
    <mergeCell ref="CI76:CK76"/>
    <mergeCell ref="CR76:CV76"/>
    <mergeCell ref="CK53:CM53"/>
    <mergeCell ref="CR57:CV57"/>
    <mergeCell ref="P60:R60"/>
    <mergeCell ref="AO60:AQ60"/>
    <mergeCell ref="AS60:AU60"/>
    <mergeCell ref="AV64:AX64"/>
    <mergeCell ref="BF64:BH64"/>
    <mergeCell ref="BL64:BM64"/>
    <mergeCell ref="BO64:BP64"/>
    <mergeCell ref="AU45:AV45"/>
    <mergeCell ref="BR45:BU45"/>
    <mergeCell ref="BB49:BD49"/>
    <mergeCell ref="BL49:BM49"/>
    <mergeCell ref="A53:A78"/>
    <mergeCell ref="BB53:BC53"/>
    <mergeCell ref="AA69:AC69"/>
    <mergeCell ref="AE69:AG69"/>
    <mergeCell ref="BU69:BV69"/>
    <mergeCell ref="Z73:AA73"/>
    <mergeCell ref="CO29:CT29"/>
    <mergeCell ref="CY33:DA33"/>
    <mergeCell ref="BK35:BM35"/>
    <mergeCell ref="AK40:AN40"/>
    <mergeCell ref="BK40:BM40"/>
    <mergeCell ref="CO44:CS44"/>
    <mergeCell ref="CR17:CV17"/>
    <mergeCell ref="A21:A51"/>
    <mergeCell ref="Q21:S21"/>
    <mergeCell ref="Z21:AA21"/>
    <mergeCell ref="AG21:AI21"/>
    <mergeCell ref="C25:D25"/>
    <mergeCell ref="I29:J29"/>
    <mergeCell ref="O29:Q29"/>
    <mergeCell ref="BB29:BD29"/>
    <mergeCell ref="BP29:BS29"/>
    <mergeCell ref="CK5:CL6"/>
    <mergeCell ref="A7:A19"/>
    <mergeCell ref="I7:K7"/>
    <mergeCell ref="AK7:AM7"/>
    <mergeCell ref="CL10:CL15"/>
    <mergeCell ref="AE11:AG11"/>
    <mergeCell ref="AV11:AX11"/>
    <mergeCell ref="Q15:S15"/>
    <mergeCell ref="W15:Y15"/>
    <mergeCell ref="AP15:AR15"/>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Z66"/>
  <sheetViews>
    <sheetView tabSelected="1" zoomScalePageLayoutView="0" workbookViewId="0" topLeftCell="A9">
      <selection activeCell="BJ35" sqref="BJ35"/>
    </sheetView>
  </sheetViews>
  <sheetFormatPr defaultColWidth="9.00390625" defaultRowHeight="13.5"/>
  <cols>
    <col min="1" max="1" width="11.75390625" style="0" customWidth="1"/>
    <col min="3" max="3" width="14.25390625" style="0" customWidth="1"/>
    <col min="5" max="5" width="14.00390625" style="0" customWidth="1"/>
    <col min="6" max="7" width="8.75390625" style="0" customWidth="1"/>
    <col min="8" max="8" width="8.625" style="0" customWidth="1"/>
    <col min="9" max="17" width="8.75390625" style="0" customWidth="1"/>
    <col min="19" max="19" width="8.875" style="0" customWidth="1"/>
    <col min="21" max="21" width="13.875" style="0" customWidth="1"/>
    <col min="22" max="28" width="9.50390625" style="0" bestFit="1" customWidth="1"/>
    <col min="29" max="29" width="10.00390625" style="0" customWidth="1"/>
    <col min="30" max="30" width="12.50390625" style="0" customWidth="1"/>
    <col min="31" max="31" width="9.75390625" style="0" bestFit="1" customWidth="1"/>
    <col min="32" max="35" width="8.125" style="0" customWidth="1"/>
    <col min="36" max="36" width="9.50390625" style="0" customWidth="1"/>
    <col min="37" max="48" width="8.125" style="0" customWidth="1"/>
    <col min="49" max="49" width="9.625" style="0" customWidth="1"/>
    <col min="50" max="57" width="8.125" style="0" customWidth="1"/>
    <col min="58" max="58" width="10.125" style="0" customWidth="1"/>
    <col min="59" max="59" width="13.75390625" style="0" customWidth="1"/>
    <col min="60" max="60" width="8.125" style="0" customWidth="1"/>
  </cols>
  <sheetData>
    <row r="1" spans="18:97" ht="13.5">
      <c r="R1" s="6"/>
      <c r="S1" s="6"/>
      <c r="V1" s="158"/>
      <c r="W1" s="158"/>
      <c r="X1" s="158"/>
      <c r="Y1" s="158"/>
      <c r="AC1" s="7"/>
      <c r="AD1" s="7"/>
      <c r="AF1" s="7"/>
      <c r="AG1" s="7"/>
      <c r="AH1" s="7"/>
      <c r="AI1" s="7"/>
      <c r="AT1" s="6"/>
      <c r="AU1" s="6"/>
      <c r="AX1" s="158"/>
      <c r="AY1" s="158"/>
      <c r="AZ1" s="158"/>
      <c r="BA1" s="158"/>
      <c r="BT1" s="6"/>
      <c r="BU1" s="6"/>
      <c r="BX1" s="158"/>
      <c r="BY1" s="158"/>
      <c r="BZ1" s="158"/>
      <c r="CA1" s="158"/>
      <c r="CE1" s="7"/>
      <c r="CF1" s="7"/>
      <c r="CR1" s="6"/>
      <c r="CS1" s="6"/>
    </row>
    <row r="2" spans="1:97" ht="13.5">
      <c r="A2" t="s">
        <v>351</v>
      </c>
      <c r="R2" s="6"/>
      <c r="S2" s="6"/>
      <c r="V2" s="158"/>
      <c r="W2" s="158"/>
      <c r="X2" s="158"/>
      <c r="Y2" s="158"/>
      <c r="AC2" s="7"/>
      <c r="AD2" s="7"/>
      <c r="AF2" s="7"/>
      <c r="AG2" s="7"/>
      <c r="AH2" s="7"/>
      <c r="AI2" s="7"/>
      <c r="AT2" s="6"/>
      <c r="AU2" s="6"/>
      <c r="AX2" s="158"/>
      <c r="AY2" s="158"/>
      <c r="AZ2" s="158"/>
      <c r="BA2" s="158"/>
      <c r="BT2" s="6"/>
      <c r="BU2" s="6"/>
      <c r="BX2" s="158"/>
      <c r="BY2" s="158"/>
      <c r="BZ2" s="158"/>
      <c r="CA2" s="158"/>
      <c r="CE2" s="7"/>
      <c r="CF2" s="7"/>
      <c r="CR2" s="6"/>
      <c r="CS2" s="6"/>
    </row>
    <row r="3" spans="18:97" ht="13.5">
      <c r="R3" s="6"/>
      <c r="S3" s="6"/>
      <c r="V3" s="158"/>
      <c r="W3" s="158"/>
      <c r="X3" s="158"/>
      <c r="Y3" s="158"/>
      <c r="AC3" s="7"/>
      <c r="AD3" s="7"/>
      <c r="AF3" s="7"/>
      <c r="AG3" s="7"/>
      <c r="AH3" s="7"/>
      <c r="AI3" s="7"/>
      <c r="AT3" s="6"/>
      <c r="AU3" s="6"/>
      <c r="AX3" s="158"/>
      <c r="AY3" s="158"/>
      <c r="AZ3" s="158"/>
      <c r="BA3" s="158"/>
      <c r="BT3" s="6"/>
      <c r="BU3" s="6"/>
      <c r="BX3" s="158"/>
      <c r="BY3" s="158"/>
      <c r="BZ3" s="158"/>
      <c r="CA3" s="158"/>
      <c r="CE3" s="7"/>
      <c r="CF3" s="7"/>
      <c r="CR3" s="6"/>
      <c r="CS3" s="6"/>
    </row>
    <row r="4" spans="18:97" ht="13.5">
      <c r="R4" s="6"/>
      <c r="S4" s="6"/>
      <c r="V4" s="158"/>
      <c r="W4" s="158"/>
      <c r="X4" s="158"/>
      <c r="Y4" s="158"/>
      <c r="AC4" s="7"/>
      <c r="AD4" s="7"/>
      <c r="AF4" s="7"/>
      <c r="AG4" s="7"/>
      <c r="AH4" s="7"/>
      <c r="AI4" s="7"/>
      <c r="AT4" s="6"/>
      <c r="AU4" s="6"/>
      <c r="AX4" s="158"/>
      <c r="AY4" s="158"/>
      <c r="AZ4" s="158"/>
      <c r="BA4" s="158"/>
      <c r="BT4" s="6"/>
      <c r="BU4" s="6"/>
      <c r="BX4" s="158"/>
      <c r="BY4" s="158"/>
      <c r="BZ4" s="158"/>
      <c r="CA4" s="158"/>
      <c r="CE4" s="7"/>
      <c r="CF4" s="7"/>
      <c r="CR4" s="6"/>
      <c r="CS4" s="6"/>
    </row>
    <row r="5" spans="18:97" ht="13.5">
      <c r="R5" s="6"/>
      <c r="S5" s="6"/>
      <c r="V5" s="158"/>
      <c r="W5" s="158"/>
      <c r="X5" s="158"/>
      <c r="Y5" s="158"/>
      <c r="AC5" s="7"/>
      <c r="AD5" s="7"/>
      <c r="AF5" s="7"/>
      <c r="AG5" s="7"/>
      <c r="AH5" s="7"/>
      <c r="AI5" s="7"/>
      <c r="AT5" s="6"/>
      <c r="AU5" s="6"/>
      <c r="AX5" s="158"/>
      <c r="AY5" s="158"/>
      <c r="AZ5" s="158"/>
      <c r="BA5" s="158"/>
      <c r="BT5" s="6"/>
      <c r="BU5" s="6"/>
      <c r="BX5" s="158"/>
      <c r="BY5" s="158"/>
      <c r="BZ5" s="158"/>
      <c r="CA5" s="158"/>
      <c r="CE5" s="7"/>
      <c r="CF5" s="7"/>
      <c r="CR5" s="6"/>
      <c r="CS5" s="6"/>
    </row>
    <row r="6" spans="1:99" ht="13.5">
      <c r="A6" s="45" t="s">
        <v>346</v>
      </c>
      <c r="B6" s="159"/>
      <c r="C6" s="45" t="s">
        <v>347</v>
      </c>
      <c r="D6" s="46"/>
      <c r="E6" s="45" t="s">
        <v>348</v>
      </c>
      <c r="F6" s="46">
        <v>1952</v>
      </c>
      <c r="G6" s="46">
        <v>1953</v>
      </c>
      <c r="H6" s="46">
        <v>1954</v>
      </c>
      <c r="I6" s="46">
        <v>1955</v>
      </c>
      <c r="J6" s="46">
        <v>1956</v>
      </c>
      <c r="K6" s="46">
        <v>1957</v>
      </c>
      <c r="L6" s="46">
        <v>1958</v>
      </c>
      <c r="M6" s="46">
        <v>1959</v>
      </c>
      <c r="N6" s="46">
        <v>1960</v>
      </c>
      <c r="O6" s="46">
        <v>1961</v>
      </c>
      <c r="P6" s="46">
        <v>1962</v>
      </c>
      <c r="Q6" s="46">
        <v>1963</v>
      </c>
      <c r="R6" s="46">
        <v>1964</v>
      </c>
      <c r="S6" s="46">
        <v>1965</v>
      </c>
      <c r="T6" s="159"/>
      <c r="U6" s="160">
        <v>24198</v>
      </c>
      <c r="V6" s="47">
        <v>1966</v>
      </c>
      <c r="W6" s="47">
        <v>1967</v>
      </c>
      <c r="X6" s="47">
        <v>1968</v>
      </c>
      <c r="Y6" s="47">
        <v>1969</v>
      </c>
      <c r="Z6" s="48">
        <v>1970</v>
      </c>
      <c r="AA6" s="48">
        <v>1971</v>
      </c>
      <c r="AB6" s="48">
        <v>1972</v>
      </c>
      <c r="AC6" s="8"/>
      <c r="AD6" s="9" t="s">
        <v>81</v>
      </c>
      <c r="AE6" s="46">
        <v>1973</v>
      </c>
      <c r="AF6" s="9">
        <v>1974</v>
      </c>
      <c r="AG6" s="9">
        <v>1975</v>
      </c>
      <c r="AH6" s="9">
        <v>1976</v>
      </c>
      <c r="AI6" s="9">
        <v>1977</v>
      </c>
      <c r="AJ6" s="9">
        <v>1978</v>
      </c>
      <c r="AK6" s="9">
        <v>1979</v>
      </c>
      <c r="AL6" s="9">
        <v>1980</v>
      </c>
      <c r="AM6" s="9">
        <v>1981</v>
      </c>
      <c r="AN6" s="9">
        <v>1982</v>
      </c>
      <c r="AO6" s="9">
        <v>1983</v>
      </c>
      <c r="AP6" s="9">
        <v>1984</v>
      </c>
      <c r="AQ6" s="9">
        <v>1985</v>
      </c>
      <c r="AR6" s="9">
        <v>1986</v>
      </c>
      <c r="AS6" s="9">
        <v>1987</v>
      </c>
      <c r="AT6" s="9">
        <v>1988</v>
      </c>
      <c r="AU6" s="9">
        <v>1989</v>
      </c>
      <c r="AV6" s="9">
        <v>1990</v>
      </c>
      <c r="AW6" s="9">
        <v>1991</v>
      </c>
      <c r="AX6" s="9">
        <v>1992</v>
      </c>
      <c r="AY6" s="9">
        <v>1993</v>
      </c>
      <c r="AZ6" s="9">
        <v>1994</v>
      </c>
      <c r="BA6" s="9">
        <v>1995</v>
      </c>
      <c r="BB6" s="9">
        <v>1996</v>
      </c>
      <c r="BC6" s="9">
        <v>1997</v>
      </c>
      <c r="BD6" s="9">
        <v>1998</v>
      </c>
      <c r="BE6" s="9">
        <v>1999</v>
      </c>
      <c r="BF6" s="8"/>
      <c r="BG6" s="9" t="s">
        <v>82</v>
      </c>
      <c r="BH6" s="8">
        <v>2000</v>
      </c>
      <c r="BI6" s="47">
        <v>2001</v>
      </c>
      <c r="BJ6" s="10">
        <v>2002</v>
      </c>
      <c r="BK6" s="47">
        <v>2003</v>
      </c>
      <c r="BL6" s="10">
        <v>2004</v>
      </c>
      <c r="BM6" s="47">
        <v>2005</v>
      </c>
      <c r="BN6" s="10">
        <v>2006</v>
      </c>
      <c r="BO6" s="47">
        <v>2007</v>
      </c>
      <c r="BP6" s="10">
        <v>2008</v>
      </c>
      <c r="BQ6" s="10"/>
      <c r="BR6" s="46"/>
      <c r="BS6" s="46"/>
      <c r="BT6" s="46"/>
      <c r="BU6" s="46"/>
      <c r="BV6" s="159"/>
      <c r="BW6" s="160"/>
      <c r="BX6" s="47"/>
      <c r="BY6" s="47"/>
      <c r="BZ6" s="47"/>
      <c r="CA6" s="47"/>
      <c r="CB6" s="48"/>
      <c r="CC6" s="48"/>
      <c r="CD6" s="48"/>
      <c r="CE6" s="8"/>
      <c r="CF6" s="9"/>
      <c r="CG6" s="46"/>
      <c r="CH6" s="46"/>
      <c r="CI6" s="46"/>
      <c r="CJ6" s="46"/>
      <c r="CK6" s="46"/>
      <c r="CL6" s="46"/>
      <c r="CM6" s="46"/>
      <c r="CN6" s="46"/>
      <c r="CO6" s="46"/>
      <c r="CP6" s="46"/>
      <c r="CQ6" s="46"/>
      <c r="CR6" s="46"/>
      <c r="CS6" s="46"/>
      <c r="CT6" s="159"/>
      <c r="CU6" s="160"/>
    </row>
    <row r="7" spans="1:99" ht="14.25">
      <c r="A7" s="13"/>
      <c r="B7" s="11"/>
      <c r="C7" s="13"/>
      <c r="D7" s="11"/>
      <c r="E7" s="13"/>
      <c r="F7" s="13"/>
      <c r="G7" s="13"/>
      <c r="H7" s="13"/>
      <c r="I7" s="13"/>
      <c r="J7" s="13"/>
      <c r="K7" s="13"/>
      <c r="L7" s="13"/>
      <c r="M7" s="13"/>
      <c r="N7" s="13"/>
      <c r="O7" s="13"/>
      <c r="P7" s="13"/>
      <c r="Q7" s="13"/>
      <c r="R7" s="6"/>
      <c r="S7" s="44"/>
      <c r="T7" s="11"/>
      <c r="U7" s="11"/>
      <c r="V7" s="50"/>
      <c r="W7" s="50"/>
      <c r="X7" s="50"/>
      <c r="Y7" s="50"/>
      <c r="Z7" s="161"/>
      <c r="AA7" s="161"/>
      <c r="AB7" s="161"/>
      <c r="AC7" s="14"/>
      <c r="AD7" s="14"/>
      <c r="AE7" s="161"/>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50"/>
      <c r="BJ7" s="50"/>
      <c r="BK7" s="50"/>
      <c r="BL7" s="50"/>
      <c r="BM7" s="50"/>
      <c r="BN7" s="50"/>
      <c r="BO7" s="50"/>
      <c r="BP7" s="50"/>
      <c r="BQ7" s="50"/>
      <c r="BR7" s="13"/>
      <c r="BS7" s="13"/>
      <c r="BT7" s="6"/>
      <c r="BU7" s="44"/>
      <c r="BV7" s="11"/>
      <c r="BW7" s="11"/>
      <c r="BX7" s="50"/>
      <c r="BY7" s="50"/>
      <c r="BZ7" s="50"/>
      <c r="CA7" s="50"/>
      <c r="CB7" s="161"/>
      <c r="CC7" s="161"/>
      <c r="CD7" s="161"/>
      <c r="CE7" s="14"/>
      <c r="CF7" s="14"/>
      <c r="CG7" s="161"/>
      <c r="CH7" s="13"/>
      <c r="CI7" s="13"/>
      <c r="CJ7" s="13"/>
      <c r="CK7" s="13"/>
      <c r="CL7" s="13"/>
      <c r="CM7" s="13"/>
      <c r="CN7" s="13"/>
      <c r="CO7" s="13"/>
      <c r="CP7" s="13"/>
      <c r="CQ7" s="13"/>
      <c r="CR7" s="6"/>
      <c r="CS7" s="44"/>
      <c r="CT7" s="11"/>
      <c r="CU7" s="11"/>
    </row>
    <row r="8" spans="1:99" ht="13.5">
      <c r="A8" s="13" t="s">
        <v>83</v>
      </c>
      <c r="B8" s="11"/>
      <c r="C8" s="13" t="s">
        <v>83</v>
      </c>
      <c r="D8" s="11"/>
      <c r="E8" s="13" t="s">
        <v>83</v>
      </c>
      <c r="F8" s="162">
        <v>1200</v>
      </c>
      <c r="G8" s="51">
        <v>1202</v>
      </c>
      <c r="H8" s="51">
        <v>1076</v>
      </c>
      <c r="I8" s="51">
        <v>1056</v>
      </c>
      <c r="J8" s="51">
        <v>1031</v>
      </c>
      <c r="K8" s="51">
        <v>1022</v>
      </c>
      <c r="L8" s="51">
        <v>1021</v>
      </c>
      <c r="M8" s="51">
        <v>1017</v>
      </c>
      <c r="N8" s="51">
        <v>1016</v>
      </c>
      <c r="O8" s="51">
        <v>1078</v>
      </c>
      <c r="P8" s="51">
        <v>1129</v>
      </c>
      <c r="Q8" s="51">
        <v>1133</v>
      </c>
      <c r="R8" s="52">
        <v>1135</v>
      </c>
      <c r="S8" s="52">
        <v>1135</v>
      </c>
      <c r="T8" s="11"/>
      <c r="U8" s="13" t="s">
        <v>83</v>
      </c>
      <c r="V8" s="51">
        <v>1110</v>
      </c>
      <c r="W8" s="51">
        <v>1099</v>
      </c>
      <c r="X8" s="51">
        <v>1131</v>
      </c>
      <c r="Y8" s="51">
        <v>1068</v>
      </c>
      <c r="Z8" s="53">
        <v>1072</v>
      </c>
      <c r="AA8" s="53">
        <v>1065</v>
      </c>
      <c r="AB8" s="53">
        <v>1055</v>
      </c>
      <c r="AC8" s="14"/>
      <c r="AD8" s="15" t="s">
        <v>83</v>
      </c>
      <c r="AE8" s="54">
        <v>978</v>
      </c>
      <c r="AF8" s="184">
        <v>956</v>
      </c>
      <c r="AG8" s="184">
        <v>941</v>
      </c>
      <c r="AH8" s="184">
        <v>939</v>
      </c>
      <c r="AI8" s="184">
        <v>928</v>
      </c>
      <c r="AJ8" s="184">
        <v>920</v>
      </c>
      <c r="AK8" s="184">
        <v>911</v>
      </c>
      <c r="AL8" s="36">
        <v>901</v>
      </c>
      <c r="AM8" s="184">
        <v>893</v>
      </c>
      <c r="AN8" s="184">
        <v>883</v>
      </c>
      <c r="AO8" s="184">
        <v>873</v>
      </c>
      <c r="AP8" s="184">
        <v>861</v>
      </c>
      <c r="AQ8" s="36">
        <v>850</v>
      </c>
      <c r="AR8" s="36">
        <v>840</v>
      </c>
      <c r="AS8" s="184">
        <v>815</v>
      </c>
      <c r="AT8" s="184">
        <v>805</v>
      </c>
      <c r="AU8" s="184">
        <v>795</v>
      </c>
      <c r="AV8" s="184">
        <v>785</v>
      </c>
      <c r="AW8" s="184">
        <v>773</v>
      </c>
      <c r="AX8" s="184">
        <v>763</v>
      </c>
      <c r="AY8" s="184">
        <v>755</v>
      </c>
      <c r="AZ8" s="184">
        <v>754</v>
      </c>
      <c r="BA8" s="184">
        <v>754</v>
      </c>
      <c r="BB8" s="184">
        <v>753</v>
      </c>
      <c r="BC8" s="184">
        <v>752</v>
      </c>
      <c r="BD8" s="184">
        <v>749</v>
      </c>
      <c r="BE8" s="184">
        <v>743</v>
      </c>
      <c r="BF8" s="14"/>
      <c r="BG8" s="175" t="s">
        <v>83</v>
      </c>
      <c r="BH8" s="184">
        <v>575</v>
      </c>
      <c r="BI8" s="16">
        <v>573</v>
      </c>
      <c r="BJ8" s="16">
        <v>572</v>
      </c>
      <c r="BK8" s="16">
        <v>572</v>
      </c>
      <c r="BL8" s="16">
        <v>568</v>
      </c>
      <c r="BM8" s="16">
        <v>567</v>
      </c>
      <c r="BN8" s="16">
        <v>548</v>
      </c>
      <c r="BO8" s="16">
        <v>534</v>
      </c>
      <c r="BP8" s="16">
        <v>518</v>
      </c>
      <c r="BQ8" s="15"/>
      <c r="BR8" s="51"/>
      <c r="BS8" s="51"/>
      <c r="BT8" s="52"/>
      <c r="BU8" s="52"/>
      <c r="BV8" s="11"/>
      <c r="BW8" s="13"/>
      <c r="BX8" s="51"/>
      <c r="BY8" s="51"/>
      <c r="BZ8" s="51"/>
      <c r="CA8" s="51"/>
      <c r="CB8" s="53"/>
      <c r="CC8" s="53"/>
      <c r="CD8" s="53"/>
      <c r="CE8" s="14"/>
      <c r="CF8" s="15"/>
      <c r="CG8" s="53"/>
      <c r="CH8" s="51"/>
      <c r="CI8" s="51"/>
      <c r="CJ8" s="51"/>
      <c r="CK8" s="51"/>
      <c r="CL8" s="51"/>
      <c r="CM8" s="51"/>
      <c r="CN8" s="51"/>
      <c r="CO8" s="51"/>
      <c r="CP8" s="51"/>
      <c r="CQ8" s="51"/>
      <c r="CR8" s="52"/>
      <c r="CS8" s="52"/>
      <c r="CT8" s="11"/>
      <c r="CU8" s="13"/>
    </row>
    <row r="9" spans="1:99" ht="13.5">
      <c r="A9" s="13" t="s">
        <v>84</v>
      </c>
      <c r="B9" s="11"/>
      <c r="C9" s="13" t="s">
        <v>85</v>
      </c>
      <c r="D9" s="11"/>
      <c r="E9" s="13" t="s">
        <v>85</v>
      </c>
      <c r="F9" s="162">
        <v>482</v>
      </c>
      <c r="G9" s="51">
        <v>482</v>
      </c>
      <c r="H9" s="51">
        <v>452</v>
      </c>
      <c r="I9" s="51">
        <v>449</v>
      </c>
      <c r="J9" s="51">
        <v>445</v>
      </c>
      <c r="K9" s="51">
        <v>442</v>
      </c>
      <c r="L9" s="51">
        <v>443</v>
      </c>
      <c r="M9" s="51">
        <v>454</v>
      </c>
      <c r="N9" s="51">
        <v>465</v>
      </c>
      <c r="O9" s="51">
        <v>535</v>
      </c>
      <c r="P9" s="51">
        <v>519</v>
      </c>
      <c r="Q9" s="51">
        <v>529</v>
      </c>
      <c r="R9" s="52">
        <v>531</v>
      </c>
      <c r="S9" s="52">
        <v>248</v>
      </c>
      <c r="T9" s="11"/>
      <c r="U9" s="13" t="s">
        <v>85</v>
      </c>
      <c r="V9" s="54">
        <v>248</v>
      </c>
      <c r="W9" s="54">
        <v>244</v>
      </c>
      <c r="X9" s="54">
        <v>241</v>
      </c>
      <c r="Y9" s="54">
        <v>241</v>
      </c>
      <c r="Z9" s="53">
        <v>238</v>
      </c>
      <c r="AA9" s="53">
        <v>236</v>
      </c>
      <c r="AB9" s="53">
        <v>234</v>
      </c>
      <c r="AC9" s="14"/>
      <c r="AD9" s="15" t="s">
        <v>86</v>
      </c>
      <c r="AE9" s="54">
        <v>194</v>
      </c>
      <c r="AF9" s="184">
        <v>195</v>
      </c>
      <c r="AG9" s="184">
        <v>193</v>
      </c>
      <c r="AH9" s="16">
        <v>194</v>
      </c>
      <c r="AI9" s="184">
        <v>195</v>
      </c>
      <c r="AJ9" s="184">
        <v>196</v>
      </c>
      <c r="AK9" s="184">
        <v>177</v>
      </c>
      <c r="AL9" s="36">
        <v>197</v>
      </c>
      <c r="AM9" s="184">
        <v>199</v>
      </c>
      <c r="AN9" s="184">
        <v>201</v>
      </c>
      <c r="AO9" s="184">
        <v>203</v>
      </c>
      <c r="AP9" s="184">
        <v>206</v>
      </c>
      <c r="AQ9" s="36">
        <v>207</v>
      </c>
      <c r="AR9" s="36">
        <v>208</v>
      </c>
      <c r="AS9" s="184">
        <v>211</v>
      </c>
      <c r="AT9" s="184">
        <v>214</v>
      </c>
      <c r="AU9" s="184">
        <v>216</v>
      </c>
      <c r="AV9" s="184">
        <v>217</v>
      </c>
      <c r="AW9" s="184">
        <v>221</v>
      </c>
      <c r="AX9" s="184">
        <v>225</v>
      </c>
      <c r="AY9" s="184">
        <v>232</v>
      </c>
      <c r="AZ9" s="184">
        <v>236</v>
      </c>
      <c r="BA9" s="184">
        <v>241</v>
      </c>
      <c r="BB9" s="184">
        <v>247</v>
      </c>
      <c r="BC9" s="184">
        <v>253</v>
      </c>
      <c r="BD9" s="184">
        <v>256</v>
      </c>
      <c r="BE9" s="184">
        <v>258</v>
      </c>
      <c r="BF9" s="14"/>
      <c r="BG9" s="175" t="s">
        <v>87</v>
      </c>
      <c r="BH9" s="184">
        <v>201</v>
      </c>
      <c r="BI9" s="16">
        <v>202</v>
      </c>
      <c r="BJ9" s="16">
        <v>204</v>
      </c>
      <c r="BK9" s="16">
        <v>201</v>
      </c>
      <c r="BL9" s="16">
        <v>198</v>
      </c>
      <c r="BM9" s="16">
        <v>194</v>
      </c>
      <c r="BN9" s="16">
        <v>190</v>
      </c>
      <c r="BO9" s="16">
        <v>187</v>
      </c>
      <c r="BP9" s="16">
        <v>185</v>
      </c>
      <c r="BQ9" s="15"/>
      <c r="BR9" s="51"/>
      <c r="BS9" s="51"/>
      <c r="BT9" s="52"/>
      <c r="BU9" s="52"/>
      <c r="BV9" s="11"/>
      <c r="BW9" s="13"/>
      <c r="BX9" s="54"/>
      <c r="BY9" s="54"/>
      <c r="BZ9" s="54"/>
      <c r="CA9" s="54"/>
      <c r="CB9" s="53"/>
      <c r="CC9" s="53"/>
      <c r="CD9" s="53"/>
      <c r="CE9" s="14"/>
      <c r="CF9" s="15"/>
      <c r="CG9" s="53"/>
      <c r="CH9" s="51"/>
      <c r="CI9" s="51"/>
      <c r="CJ9" s="51"/>
      <c r="CK9" s="51"/>
      <c r="CL9" s="51"/>
      <c r="CM9" s="51"/>
      <c r="CN9" s="51"/>
      <c r="CO9" s="51"/>
      <c r="CP9" s="51"/>
      <c r="CQ9" s="51"/>
      <c r="CR9" s="52"/>
      <c r="CS9" s="52"/>
      <c r="CT9" s="11"/>
      <c r="CU9" s="13"/>
    </row>
    <row r="10" spans="1:99" ht="13.5">
      <c r="A10" s="13" t="s">
        <v>88</v>
      </c>
      <c r="B10" s="11"/>
      <c r="C10" s="13" t="s">
        <v>0</v>
      </c>
      <c r="D10" s="11"/>
      <c r="E10" s="13"/>
      <c r="F10" s="51"/>
      <c r="G10" s="51"/>
      <c r="H10" s="51"/>
      <c r="I10" s="51"/>
      <c r="J10" s="51"/>
      <c r="K10" s="51"/>
      <c r="L10" s="51"/>
      <c r="M10" s="51"/>
      <c r="N10" s="51"/>
      <c r="O10" s="51"/>
      <c r="P10" s="51"/>
      <c r="Q10" s="51"/>
      <c r="R10" s="52">
        <v>0</v>
      </c>
      <c r="S10" s="52">
        <v>279</v>
      </c>
      <c r="T10" s="11"/>
      <c r="U10" s="13" t="s">
        <v>1</v>
      </c>
      <c r="V10" s="51">
        <v>261</v>
      </c>
      <c r="W10" s="51">
        <v>260</v>
      </c>
      <c r="X10" s="51">
        <v>258</v>
      </c>
      <c r="Y10" s="51">
        <v>257</v>
      </c>
      <c r="Z10" s="53">
        <v>236</v>
      </c>
      <c r="AA10" s="53">
        <v>255</v>
      </c>
      <c r="AB10" s="53">
        <v>253</v>
      </c>
      <c r="AC10" s="14"/>
      <c r="AD10" s="15" t="s">
        <v>2</v>
      </c>
      <c r="AE10" s="54">
        <v>282</v>
      </c>
      <c r="AF10" s="184">
        <v>280</v>
      </c>
      <c r="AG10" s="184">
        <v>279</v>
      </c>
      <c r="AH10" s="184">
        <v>280</v>
      </c>
      <c r="AI10" s="184">
        <v>281</v>
      </c>
      <c r="AJ10" s="184">
        <v>282</v>
      </c>
      <c r="AK10" s="184">
        <v>283</v>
      </c>
      <c r="AL10" s="36">
        <v>283</v>
      </c>
      <c r="AM10" s="184">
        <v>283</v>
      </c>
      <c r="AN10" s="184">
        <v>284</v>
      </c>
      <c r="AO10" s="184">
        <v>284</v>
      </c>
      <c r="AP10" s="184">
        <v>285</v>
      </c>
      <c r="AQ10" s="36">
        <v>292</v>
      </c>
      <c r="AR10" s="36">
        <v>293</v>
      </c>
      <c r="AS10" s="184">
        <v>296</v>
      </c>
      <c r="AT10" s="184">
        <v>335</v>
      </c>
      <c r="AU10" s="184">
        <v>336</v>
      </c>
      <c r="AV10" s="184">
        <v>343</v>
      </c>
      <c r="AW10" s="184">
        <v>350</v>
      </c>
      <c r="AX10" s="184">
        <v>357</v>
      </c>
      <c r="AY10" s="184">
        <v>363</v>
      </c>
      <c r="AZ10" s="184">
        <v>370</v>
      </c>
      <c r="BA10" s="184">
        <v>375</v>
      </c>
      <c r="BB10" s="184">
        <v>376</v>
      </c>
      <c r="BC10" s="184">
        <v>381</v>
      </c>
      <c r="BD10" s="184">
        <v>378</v>
      </c>
      <c r="BE10" s="184">
        <v>376</v>
      </c>
      <c r="BF10" s="14"/>
      <c r="BG10" s="175" t="s">
        <v>3</v>
      </c>
      <c r="BH10" s="184">
        <v>404</v>
      </c>
      <c r="BI10" s="16">
        <v>294</v>
      </c>
      <c r="BJ10" s="16">
        <v>296</v>
      </c>
      <c r="BK10" s="16">
        <v>295</v>
      </c>
      <c r="BL10" s="16">
        <v>306</v>
      </c>
      <c r="BM10" s="16">
        <v>304</v>
      </c>
      <c r="BN10" s="16">
        <v>316</v>
      </c>
      <c r="BO10" s="16">
        <v>333</v>
      </c>
      <c r="BP10" s="16">
        <v>331</v>
      </c>
      <c r="BQ10" s="15"/>
      <c r="BR10" s="51"/>
      <c r="BS10" s="51"/>
      <c r="BT10" s="52"/>
      <c r="BU10" s="52"/>
      <c r="BV10" s="11"/>
      <c r="BW10" s="13"/>
      <c r="BX10" s="51"/>
      <c r="BY10" s="51"/>
      <c r="BZ10" s="51"/>
      <c r="CA10" s="51"/>
      <c r="CB10" s="53"/>
      <c r="CC10" s="53"/>
      <c r="CD10" s="53"/>
      <c r="CE10" s="14"/>
      <c r="CF10" s="15"/>
      <c r="CG10" s="53"/>
      <c r="CH10" s="51"/>
      <c r="CI10" s="51"/>
      <c r="CJ10" s="51"/>
      <c r="CK10" s="51"/>
      <c r="CL10" s="51"/>
      <c r="CM10" s="51"/>
      <c r="CN10" s="51"/>
      <c r="CO10" s="51"/>
      <c r="CP10" s="51"/>
      <c r="CQ10" s="51"/>
      <c r="CR10" s="52"/>
      <c r="CS10" s="52"/>
      <c r="CT10" s="11"/>
      <c r="CU10" s="13"/>
    </row>
    <row r="11" spans="1:99" ht="13.5">
      <c r="A11" s="13"/>
      <c r="B11" s="11"/>
      <c r="C11" s="13"/>
      <c r="D11" s="11"/>
      <c r="E11" s="13"/>
      <c r="F11" s="51"/>
      <c r="G11" s="51"/>
      <c r="H11" s="51"/>
      <c r="I11" s="51"/>
      <c r="J11" s="51"/>
      <c r="K11" s="51"/>
      <c r="L11" s="51"/>
      <c r="M11" s="51"/>
      <c r="N11" s="51"/>
      <c r="O11" s="51"/>
      <c r="P11" s="51"/>
      <c r="Q11" s="51"/>
      <c r="R11" s="44"/>
      <c r="S11" s="44"/>
      <c r="T11" s="11"/>
      <c r="U11" s="13"/>
      <c r="V11" s="54"/>
      <c r="W11" s="54"/>
      <c r="X11" s="54"/>
      <c r="Y11" s="54"/>
      <c r="Z11" s="53"/>
      <c r="AA11" s="53"/>
      <c r="AB11" s="53"/>
      <c r="AC11" s="14"/>
      <c r="AD11" s="14"/>
      <c r="AE11" s="54"/>
      <c r="AF11" s="184"/>
      <c r="AG11" s="184"/>
      <c r="AH11" s="184"/>
      <c r="AI11" s="184"/>
      <c r="AJ11" s="184"/>
      <c r="AK11" s="184"/>
      <c r="AL11" s="36"/>
      <c r="AM11" s="184"/>
      <c r="AN11" s="36"/>
      <c r="AO11" s="184"/>
      <c r="AP11" s="184"/>
      <c r="AQ11" s="36"/>
      <c r="AR11" s="36"/>
      <c r="AS11" s="184"/>
      <c r="AT11" s="184"/>
      <c r="AU11" s="184"/>
      <c r="AV11" s="184"/>
      <c r="AW11" s="36"/>
      <c r="AX11" s="184"/>
      <c r="AY11" s="36"/>
      <c r="AZ11" s="184"/>
      <c r="BA11" s="184"/>
      <c r="BB11" s="184"/>
      <c r="BC11" s="184"/>
      <c r="BD11" s="184"/>
      <c r="BE11" s="184"/>
      <c r="BF11" s="14"/>
      <c r="BG11" s="175" t="s">
        <v>4</v>
      </c>
      <c r="BH11" s="184">
        <v>488</v>
      </c>
      <c r="BI11" s="50">
        <v>482</v>
      </c>
      <c r="BJ11" s="50">
        <v>470</v>
      </c>
      <c r="BK11" s="50">
        <v>455</v>
      </c>
      <c r="BL11" s="50">
        <v>443</v>
      </c>
      <c r="BM11" s="50">
        <v>432</v>
      </c>
      <c r="BN11" s="50">
        <v>442</v>
      </c>
      <c r="BO11" s="50">
        <v>434</v>
      </c>
      <c r="BP11" s="50">
        <v>425</v>
      </c>
      <c r="BQ11" s="14"/>
      <c r="BR11" s="51"/>
      <c r="BS11" s="51"/>
      <c r="BT11" s="44"/>
      <c r="BU11" s="44"/>
      <c r="BV11" s="11"/>
      <c r="BW11" s="13"/>
      <c r="BX11" s="54"/>
      <c r="BY11" s="54"/>
      <c r="BZ11" s="54"/>
      <c r="CA11" s="54"/>
      <c r="CB11" s="53"/>
      <c r="CC11" s="53"/>
      <c r="CD11" s="53"/>
      <c r="CE11" s="14"/>
      <c r="CF11" s="14"/>
      <c r="CG11" s="53"/>
      <c r="CH11" s="51"/>
      <c r="CI11" s="51"/>
      <c r="CJ11" s="51"/>
      <c r="CK11" s="51"/>
      <c r="CL11" s="51"/>
      <c r="CM11" s="51"/>
      <c r="CN11" s="51"/>
      <c r="CO11" s="51"/>
      <c r="CP11" s="51"/>
      <c r="CQ11" s="51"/>
      <c r="CR11" s="44"/>
      <c r="CS11" s="44"/>
      <c r="CT11" s="11"/>
      <c r="CU11" s="13"/>
    </row>
    <row r="12" spans="1:99" ht="13.5">
      <c r="A12" s="18" t="s">
        <v>5</v>
      </c>
      <c r="B12" s="11"/>
      <c r="C12" s="13" t="s">
        <v>6</v>
      </c>
      <c r="D12" s="11"/>
      <c r="E12" s="13" t="s">
        <v>7</v>
      </c>
      <c r="F12" s="162">
        <v>282</v>
      </c>
      <c r="G12" s="51">
        <v>275</v>
      </c>
      <c r="H12" s="51">
        <v>197</v>
      </c>
      <c r="I12" s="51">
        <v>192</v>
      </c>
      <c r="J12" s="51">
        <v>191</v>
      </c>
      <c r="K12" s="51">
        <v>190</v>
      </c>
      <c r="L12" s="51">
        <v>190</v>
      </c>
      <c r="M12" s="51">
        <v>191</v>
      </c>
      <c r="N12" s="51">
        <v>191</v>
      </c>
      <c r="O12" s="51">
        <v>194</v>
      </c>
      <c r="P12" s="51">
        <v>203</v>
      </c>
      <c r="Q12" s="51">
        <v>186</v>
      </c>
      <c r="R12" s="52">
        <v>187</v>
      </c>
      <c r="S12" s="52">
        <v>187</v>
      </c>
      <c r="T12" s="11"/>
      <c r="U12" s="13" t="s">
        <v>7</v>
      </c>
      <c r="V12" s="51">
        <v>189</v>
      </c>
      <c r="W12" s="51">
        <v>200</v>
      </c>
      <c r="X12" s="51">
        <v>198</v>
      </c>
      <c r="Y12" s="51">
        <v>198</v>
      </c>
      <c r="Z12" s="53">
        <v>173</v>
      </c>
      <c r="AA12" s="53">
        <v>170</v>
      </c>
      <c r="AB12" s="53">
        <v>175</v>
      </c>
      <c r="AC12" s="14"/>
      <c r="AD12" s="15" t="s">
        <v>8</v>
      </c>
      <c r="AE12" s="54">
        <v>177</v>
      </c>
      <c r="AF12" s="184">
        <v>181</v>
      </c>
      <c r="AG12" s="184">
        <v>186</v>
      </c>
      <c r="AH12" s="184">
        <v>187</v>
      </c>
      <c r="AI12" s="184">
        <v>188</v>
      </c>
      <c r="AJ12" s="184">
        <v>190</v>
      </c>
      <c r="AK12" s="184">
        <v>192</v>
      </c>
      <c r="AL12" s="36">
        <v>192</v>
      </c>
      <c r="AM12" s="184">
        <v>193</v>
      </c>
      <c r="AN12" s="184">
        <v>193</v>
      </c>
      <c r="AO12" s="184">
        <v>195</v>
      </c>
      <c r="AP12" s="184">
        <v>198</v>
      </c>
      <c r="AQ12" s="36">
        <v>201</v>
      </c>
      <c r="AR12" s="36">
        <v>203</v>
      </c>
      <c r="AS12" s="184">
        <v>195</v>
      </c>
      <c r="AT12" s="184">
        <v>196</v>
      </c>
      <c r="AU12" s="184">
        <v>199</v>
      </c>
      <c r="AV12" s="184">
        <v>204</v>
      </c>
      <c r="AW12" s="184">
        <v>211</v>
      </c>
      <c r="AX12" s="184">
        <v>216</v>
      </c>
      <c r="AY12" s="184">
        <v>222</v>
      </c>
      <c r="AZ12" s="184">
        <v>223</v>
      </c>
      <c r="BA12" s="36">
        <v>230</v>
      </c>
      <c r="BB12" s="36">
        <v>233</v>
      </c>
      <c r="BC12" s="184">
        <v>245</v>
      </c>
      <c r="BD12" s="184">
        <v>258</v>
      </c>
      <c r="BE12" s="184">
        <v>268</v>
      </c>
      <c r="BF12" s="14"/>
      <c r="BG12" s="175" t="s">
        <v>9</v>
      </c>
      <c r="BH12" s="36"/>
      <c r="BI12" s="50"/>
      <c r="BJ12" s="50"/>
      <c r="BK12" s="50"/>
      <c r="BL12" s="50"/>
      <c r="BM12" s="50"/>
      <c r="BN12" s="50"/>
      <c r="BO12" s="50"/>
      <c r="BP12" s="50"/>
      <c r="BQ12" s="15"/>
      <c r="BR12" s="51"/>
      <c r="BS12" s="51"/>
      <c r="BT12" s="52"/>
      <c r="BU12" s="52"/>
      <c r="BV12" s="11"/>
      <c r="BW12" s="13"/>
      <c r="BX12" s="51"/>
      <c r="BY12" s="51"/>
      <c r="BZ12" s="51"/>
      <c r="CA12" s="51"/>
      <c r="CB12" s="53"/>
      <c r="CC12" s="53"/>
      <c r="CD12" s="53"/>
      <c r="CE12" s="14"/>
      <c r="CF12" s="15"/>
      <c r="CG12" s="53"/>
      <c r="CH12" s="51"/>
      <c r="CI12" s="51"/>
      <c r="CJ12" s="51"/>
      <c r="CK12" s="51"/>
      <c r="CL12" s="51"/>
      <c r="CM12" s="51"/>
      <c r="CN12" s="51"/>
      <c r="CO12" s="51"/>
      <c r="CP12" s="51"/>
      <c r="CQ12" s="51"/>
      <c r="CR12" s="52"/>
      <c r="CS12" s="52"/>
      <c r="CT12" s="11"/>
      <c r="CU12" s="13"/>
    </row>
    <row r="13" spans="1:104" ht="13.5">
      <c r="A13" s="20" t="s">
        <v>10</v>
      </c>
      <c r="B13" s="11"/>
      <c r="C13" s="20" t="s">
        <v>10</v>
      </c>
      <c r="D13" s="11"/>
      <c r="E13" s="20" t="s">
        <v>11</v>
      </c>
      <c r="F13" s="162">
        <v>4422</v>
      </c>
      <c r="G13" s="55">
        <v>4441</v>
      </c>
      <c r="H13" s="55">
        <v>4175</v>
      </c>
      <c r="I13" s="55">
        <v>3950</v>
      </c>
      <c r="J13" s="55">
        <v>4142</v>
      </c>
      <c r="K13" s="55">
        <v>4167</v>
      </c>
      <c r="L13" s="55">
        <v>4171</v>
      </c>
      <c r="M13" s="55">
        <v>4177</v>
      </c>
      <c r="N13" s="55">
        <v>4217</v>
      </c>
      <c r="O13" s="55">
        <v>4282</v>
      </c>
      <c r="P13" s="55">
        <v>4597</v>
      </c>
      <c r="Q13" s="55">
        <v>4607</v>
      </c>
      <c r="R13" s="56">
        <v>4234</v>
      </c>
      <c r="S13" s="56">
        <v>4266</v>
      </c>
      <c r="T13" s="11"/>
      <c r="U13" s="20" t="s">
        <v>11</v>
      </c>
      <c r="V13" s="54">
        <v>4207</v>
      </c>
      <c r="W13" s="54">
        <v>4248</v>
      </c>
      <c r="X13" s="54">
        <v>4258</v>
      </c>
      <c r="Y13" s="54">
        <v>4231</v>
      </c>
      <c r="Z13" s="53">
        <v>4209</v>
      </c>
      <c r="AA13" s="53">
        <v>4198</v>
      </c>
      <c r="AB13" s="53">
        <v>4180</v>
      </c>
      <c r="AC13" s="14"/>
      <c r="AD13" s="15" t="s">
        <v>12</v>
      </c>
      <c r="AE13" s="54">
        <v>148</v>
      </c>
      <c r="AF13" s="184">
        <v>145</v>
      </c>
      <c r="AG13" s="184">
        <v>147</v>
      </c>
      <c r="AH13" s="184">
        <v>150</v>
      </c>
      <c r="AI13" s="184">
        <v>153</v>
      </c>
      <c r="AJ13" s="184">
        <v>155</v>
      </c>
      <c r="AK13" s="184">
        <v>157</v>
      </c>
      <c r="AL13" s="36">
        <v>157</v>
      </c>
      <c r="AM13" s="184">
        <v>158</v>
      </c>
      <c r="AN13" s="184">
        <v>159</v>
      </c>
      <c r="AO13" s="184">
        <v>161</v>
      </c>
      <c r="AP13" s="184">
        <v>162</v>
      </c>
      <c r="AQ13" s="36">
        <v>163</v>
      </c>
      <c r="AR13" s="36">
        <v>164</v>
      </c>
      <c r="AS13" s="184">
        <v>165</v>
      </c>
      <c r="AT13" s="184">
        <v>166</v>
      </c>
      <c r="AU13" s="184">
        <v>167</v>
      </c>
      <c r="AV13" s="184">
        <v>168</v>
      </c>
      <c r="AW13" s="184">
        <v>172</v>
      </c>
      <c r="AX13" s="184">
        <v>173</v>
      </c>
      <c r="AY13" s="184">
        <v>177</v>
      </c>
      <c r="AZ13" s="184">
        <v>177</v>
      </c>
      <c r="BA13" s="184">
        <v>177</v>
      </c>
      <c r="BB13" s="184">
        <v>182</v>
      </c>
      <c r="BC13" s="184">
        <v>180</v>
      </c>
      <c r="BD13" s="184">
        <v>182</v>
      </c>
      <c r="BE13" s="184">
        <v>185</v>
      </c>
      <c r="BF13" s="14"/>
      <c r="BG13" s="175" t="s">
        <v>13</v>
      </c>
      <c r="BH13" s="184">
        <v>285</v>
      </c>
      <c r="BI13" s="16">
        <v>291</v>
      </c>
      <c r="BJ13" s="16">
        <v>295</v>
      </c>
      <c r="BK13" s="16">
        <v>295</v>
      </c>
      <c r="BL13" s="16">
        <v>292</v>
      </c>
      <c r="BM13" s="16">
        <v>288</v>
      </c>
      <c r="BN13" s="16">
        <v>288</v>
      </c>
      <c r="BO13" s="16">
        <v>288</v>
      </c>
      <c r="BP13" s="16">
        <v>291</v>
      </c>
      <c r="BQ13" s="15"/>
      <c r="BR13" s="59"/>
      <c r="BS13" s="59"/>
      <c r="BT13" s="43"/>
      <c r="BU13" s="43"/>
      <c r="BV13" s="37"/>
      <c r="BW13" s="37"/>
      <c r="BX13" s="59"/>
      <c r="BY13" s="59"/>
      <c r="BZ13" s="59"/>
      <c r="CA13" s="59"/>
      <c r="CB13" s="171"/>
      <c r="CC13" s="171"/>
      <c r="CD13" s="171"/>
      <c r="CE13" s="17"/>
      <c r="CF13" s="68"/>
      <c r="CG13" s="171"/>
      <c r="CH13" s="59"/>
      <c r="CI13" s="59"/>
      <c r="CJ13" s="59"/>
      <c r="CK13" s="59"/>
      <c r="CL13" s="59"/>
      <c r="CM13" s="59"/>
      <c r="CN13" s="59"/>
      <c r="CO13" s="59"/>
      <c r="CP13" s="59"/>
      <c r="CQ13" s="59"/>
      <c r="CR13" s="43"/>
      <c r="CS13" s="43"/>
      <c r="CT13" s="37"/>
      <c r="CU13" s="37"/>
      <c r="CV13" s="41"/>
      <c r="CW13" s="41"/>
      <c r="CX13" s="41"/>
      <c r="CY13" s="41"/>
      <c r="CZ13" s="41"/>
    </row>
    <row r="14" spans="1:104" ht="13.5">
      <c r="A14" s="37" t="s">
        <v>14</v>
      </c>
      <c r="B14" s="11"/>
      <c r="C14" s="20" t="s">
        <v>15</v>
      </c>
      <c r="D14" s="11"/>
      <c r="E14" s="20" t="s">
        <v>16</v>
      </c>
      <c r="F14" s="162">
        <v>370</v>
      </c>
      <c r="G14" s="55">
        <v>370</v>
      </c>
      <c r="H14" s="55">
        <v>363</v>
      </c>
      <c r="I14" s="55">
        <v>363</v>
      </c>
      <c r="J14" s="55">
        <v>363</v>
      </c>
      <c r="K14" s="55">
        <v>363</v>
      </c>
      <c r="L14" s="55">
        <v>363</v>
      </c>
      <c r="M14" s="55">
        <v>368</v>
      </c>
      <c r="N14" s="55">
        <v>368</v>
      </c>
      <c r="O14" s="55">
        <v>368</v>
      </c>
      <c r="P14" s="55">
        <v>432</v>
      </c>
      <c r="Q14" s="55">
        <v>432</v>
      </c>
      <c r="R14" s="56">
        <v>432</v>
      </c>
      <c r="S14" s="56">
        <v>435</v>
      </c>
      <c r="T14" s="11"/>
      <c r="U14" s="20" t="s">
        <v>16</v>
      </c>
      <c r="V14" s="51">
        <v>451</v>
      </c>
      <c r="W14" s="51">
        <v>453</v>
      </c>
      <c r="X14" s="51">
        <v>446</v>
      </c>
      <c r="Y14" s="51">
        <v>446</v>
      </c>
      <c r="Z14" s="53">
        <v>440</v>
      </c>
      <c r="AA14" s="53">
        <v>428</v>
      </c>
      <c r="AB14" s="53">
        <v>417</v>
      </c>
      <c r="AC14" s="14"/>
      <c r="AD14" s="21" t="s">
        <v>11</v>
      </c>
      <c r="AE14" s="54">
        <v>4162</v>
      </c>
      <c r="AF14" s="25">
        <v>4149</v>
      </c>
      <c r="AG14" s="187">
        <v>4143</v>
      </c>
      <c r="AH14" s="187">
        <v>4116</v>
      </c>
      <c r="AI14" s="187">
        <v>4102</v>
      </c>
      <c r="AJ14" s="187">
        <v>4083</v>
      </c>
      <c r="AK14" s="187">
        <v>4065</v>
      </c>
      <c r="AL14" s="188">
        <v>4038</v>
      </c>
      <c r="AM14" s="187">
        <v>4005</v>
      </c>
      <c r="AN14" s="187">
        <v>3965</v>
      </c>
      <c r="AO14" s="187">
        <v>3929</v>
      </c>
      <c r="AP14" s="187">
        <v>3893</v>
      </c>
      <c r="AQ14" s="188">
        <v>3832</v>
      </c>
      <c r="AR14" s="188">
        <v>3794</v>
      </c>
      <c r="AS14" s="187">
        <v>3761</v>
      </c>
      <c r="AT14" s="187">
        <v>3725</v>
      </c>
      <c r="AU14" s="187">
        <v>3689</v>
      </c>
      <c r="AV14" s="187">
        <v>3654</v>
      </c>
      <c r="AW14" s="187">
        <v>3619</v>
      </c>
      <c r="AX14" s="187">
        <v>3592</v>
      </c>
      <c r="AY14" s="187">
        <v>3567</v>
      </c>
      <c r="AZ14" s="187">
        <v>3537</v>
      </c>
      <c r="BA14" s="187">
        <v>3511</v>
      </c>
      <c r="BB14" s="187">
        <v>3505</v>
      </c>
      <c r="BC14" s="187">
        <v>3513</v>
      </c>
      <c r="BD14" s="187">
        <v>3507</v>
      </c>
      <c r="BE14" s="187">
        <v>3503</v>
      </c>
      <c r="BF14" s="14"/>
      <c r="BG14" s="175" t="s">
        <v>17</v>
      </c>
      <c r="BH14" s="184">
        <v>252</v>
      </c>
      <c r="BI14" s="50">
        <v>257</v>
      </c>
      <c r="BJ14" s="16">
        <v>260</v>
      </c>
      <c r="BK14" s="16">
        <v>261</v>
      </c>
      <c r="BL14" s="16">
        <v>262</v>
      </c>
      <c r="BM14" s="16">
        <v>279</v>
      </c>
      <c r="BN14" s="16">
        <v>285</v>
      </c>
      <c r="BO14" s="16">
        <v>297</v>
      </c>
      <c r="BP14" s="16">
        <v>309</v>
      </c>
      <c r="BQ14" s="68"/>
      <c r="BR14" s="59"/>
      <c r="BS14" s="59"/>
      <c r="BT14" s="43"/>
      <c r="BU14" s="43"/>
      <c r="BV14" s="37"/>
      <c r="BW14" s="37"/>
      <c r="BX14" s="59"/>
      <c r="BY14" s="59"/>
      <c r="BZ14" s="59"/>
      <c r="CA14" s="59"/>
      <c r="CB14" s="171"/>
      <c r="CC14" s="171"/>
      <c r="CD14" s="171"/>
      <c r="CE14" s="17"/>
      <c r="CF14" s="68"/>
      <c r="CG14" s="171"/>
      <c r="CH14" s="59"/>
      <c r="CI14" s="59"/>
      <c r="CJ14" s="59"/>
      <c r="CK14" s="59"/>
      <c r="CL14" s="59"/>
      <c r="CM14" s="59"/>
      <c r="CN14" s="59"/>
      <c r="CO14" s="59"/>
      <c r="CP14" s="59"/>
      <c r="CQ14" s="59"/>
      <c r="CR14" s="43"/>
      <c r="CS14" s="43"/>
      <c r="CT14" s="37"/>
      <c r="CU14" s="37"/>
      <c r="CV14" s="41"/>
      <c r="CW14" s="41"/>
      <c r="CX14" s="41"/>
      <c r="CY14" s="41"/>
      <c r="CZ14" s="41"/>
    </row>
    <row r="15" spans="1:104" ht="13.5">
      <c r="A15" s="13" t="s">
        <v>18</v>
      </c>
      <c r="B15" s="11"/>
      <c r="C15" s="13" t="s">
        <v>19</v>
      </c>
      <c r="D15" s="11"/>
      <c r="E15" s="13" t="s">
        <v>20</v>
      </c>
      <c r="F15" s="162">
        <v>204</v>
      </c>
      <c r="G15" s="51">
        <v>224</v>
      </c>
      <c r="H15" s="51">
        <v>204</v>
      </c>
      <c r="I15" s="51">
        <v>202</v>
      </c>
      <c r="J15" s="51">
        <v>201</v>
      </c>
      <c r="K15" s="51">
        <v>200</v>
      </c>
      <c r="L15" s="51">
        <v>200</v>
      </c>
      <c r="M15" s="51">
        <v>199</v>
      </c>
      <c r="N15" s="51">
        <v>199</v>
      </c>
      <c r="O15" s="51">
        <v>218</v>
      </c>
      <c r="P15" s="51">
        <v>215</v>
      </c>
      <c r="Q15" s="51">
        <v>214</v>
      </c>
      <c r="R15" s="52">
        <v>215</v>
      </c>
      <c r="S15" s="52">
        <v>216</v>
      </c>
      <c r="T15" s="11"/>
      <c r="U15" s="13" t="s">
        <v>20</v>
      </c>
      <c r="V15" s="54">
        <v>213</v>
      </c>
      <c r="W15" s="54">
        <v>215</v>
      </c>
      <c r="X15" s="54">
        <v>213</v>
      </c>
      <c r="Y15" s="54">
        <v>213</v>
      </c>
      <c r="Z15" s="53">
        <v>213</v>
      </c>
      <c r="AA15" s="53">
        <v>209</v>
      </c>
      <c r="AB15" s="53">
        <v>207</v>
      </c>
      <c r="AC15" s="17"/>
      <c r="AD15" s="179" t="s">
        <v>16</v>
      </c>
      <c r="AE15" s="54">
        <v>413</v>
      </c>
      <c r="AF15" s="25">
        <v>404</v>
      </c>
      <c r="AG15" s="25">
        <v>398</v>
      </c>
      <c r="AH15" s="25">
        <v>392</v>
      </c>
      <c r="AI15" s="25">
        <v>389</v>
      </c>
      <c r="AJ15" s="25">
        <v>386</v>
      </c>
      <c r="AK15" s="25">
        <v>382</v>
      </c>
      <c r="AL15" s="188">
        <v>377</v>
      </c>
      <c r="AM15" s="25">
        <v>373</v>
      </c>
      <c r="AN15" s="25">
        <v>369</v>
      </c>
      <c r="AO15" s="25">
        <v>365</v>
      </c>
      <c r="AP15" s="25">
        <v>361</v>
      </c>
      <c r="AQ15" s="188">
        <v>346</v>
      </c>
      <c r="AR15" s="188">
        <v>341</v>
      </c>
      <c r="AS15" s="25">
        <v>336</v>
      </c>
      <c r="AT15" s="25">
        <v>331</v>
      </c>
      <c r="AU15" s="25">
        <v>326</v>
      </c>
      <c r="AV15" s="25">
        <v>321</v>
      </c>
      <c r="AW15" s="25">
        <v>316</v>
      </c>
      <c r="AX15" s="25">
        <v>311</v>
      </c>
      <c r="AY15" s="25">
        <v>308</v>
      </c>
      <c r="AZ15" s="25">
        <v>306</v>
      </c>
      <c r="BA15" s="25">
        <v>301</v>
      </c>
      <c r="BB15" s="25">
        <v>284</v>
      </c>
      <c r="BC15" s="25">
        <v>272</v>
      </c>
      <c r="BD15" s="25">
        <v>267</v>
      </c>
      <c r="BE15" s="25">
        <v>261</v>
      </c>
      <c r="BF15" s="22"/>
      <c r="BG15" s="176" t="s">
        <v>21</v>
      </c>
      <c r="BH15" s="16"/>
      <c r="BI15" s="50"/>
      <c r="BJ15" s="50"/>
      <c r="BK15" s="50"/>
      <c r="BL15" s="50"/>
      <c r="BM15" s="50"/>
      <c r="BN15" s="50"/>
      <c r="BO15" s="50"/>
      <c r="BP15" s="50"/>
      <c r="BQ15" s="176"/>
      <c r="BR15" s="59"/>
      <c r="BS15" s="59"/>
      <c r="BT15" s="43"/>
      <c r="BU15" s="43"/>
      <c r="BV15" s="37"/>
      <c r="BW15" s="37"/>
      <c r="BX15" s="59"/>
      <c r="BY15" s="59"/>
      <c r="BZ15" s="59"/>
      <c r="CA15" s="59"/>
      <c r="CB15" s="171"/>
      <c r="CC15" s="171"/>
      <c r="CD15" s="171"/>
      <c r="CE15" s="17"/>
      <c r="CF15" s="68"/>
      <c r="CG15" s="171"/>
      <c r="CH15" s="59"/>
      <c r="CI15" s="59"/>
      <c r="CJ15" s="59"/>
      <c r="CK15" s="59"/>
      <c r="CL15" s="59"/>
      <c r="CM15" s="59"/>
      <c r="CN15" s="59"/>
      <c r="CO15" s="59"/>
      <c r="CP15" s="59"/>
      <c r="CQ15" s="59"/>
      <c r="CR15" s="43"/>
      <c r="CS15" s="43"/>
      <c r="CT15" s="37"/>
      <c r="CU15" s="37"/>
      <c r="CV15" s="41"/>
      <c r="CW15" s="41"/>
      <c r="CX15" s="41"/>
      <c r="CY15" s="41"/>
      <c r="CZ15" s="41"/>
    </row>
    <row r="16" spans="1:104" ht="13.5">
      <c r="A16" s="13" t="s">
        <v>22</v>
      </c>
      <c r="B16" s="11"/>
      <c r="C16" s="13" t="s">
        <v>23</v>
      </c>
      <c r="D16" s="11"/>
      <c r="E16" s="13" t="s">
        <v>24</v>
      </c>
      <c r="F16" s="162">
        <v>253</v>
      </c>
      <c r="G16" s="51">
        <v>261</v>
      </c>
      <c r="H16" s="51">
        <v>246</v>
      </c>
      <c r="I16" s="51">
        <v>244</v>
      </c>
      <c r="J16" s="51">
        <v>243</v>
      </c>
      <c r="K16" s="51">
        <v>243</v>
      </c>
      <c r="L16" s="51">
        <v>243</v>
      </c>
      <c r="M16" s="51">
        <v>246</v>
      </c>
      <c r="N16" s="51">
        <v>248</v>
      </c>
      <c r="O16" s="51">
        <v>253</v>
      </c>
      <c r="P16" s="51">
        <v>250</v>
      </c>
      <c r="Q16" s="51">
        <v>253</v>
      </c>
      <c r="R16" s="52">
        <v>253</v>
      </c>
      <c r="S16" s="52">
        <v>253</v>
      </c>
      <c r="T16" s="11"/>
      <c r="U16" s="13" t="s">
        <v>25</v>
      </c>
      <c r="V16" s="57">
        <v>225</v>
      </c>
      <c r="W16" s="57">
        <v>224</v>
      </c>
      <c r="X16" s="57">
        <v>223</v>
      </c>
      <c r="Y16" s="57">
        <v>223</v>
      </c>
      <c r="Z16" s="53">
        <v>203</v>
      </c>
      <c r="AA16" s="53">
        <v>201</v>
      </c>
      <c r="AB16" s="53">
        <v>195</v>
      </c>
      <c r="AC16" s="14"/>
      <c r="AD16" s="175" t="s">
        <v>26</v>
      </c>
      <c r="AE16" s="54">
        <v>184</v>
      </c>
      <c r="AF16" s="184">
        <v>183</v>
      </c>
      <c r="AG16" s="184">
        <v>184</v>
      </c>
      <c r="AH16" s="184">
        <v>185</v>
      </c>
      <c r="AI16" s="184">
        <v>187</v>
      </c>
      <c r="AJ16" s="184">
        <v>189</v>
      </c>
      <c r="AK16" s="184">
        <v>192</v>
      </c>
      <c r="AL16" s="36">
        <v>193</v>
      </c>
      <c r="AM16" s="184">
        <v>195</v>
      </c>
      <c r="AN16" s="184">
        <v>198</v>
      </c>
      <c r="AO16" s="184">
        <v>201</v>
      </c>
      <c r="AP16" s="184">
        <v>177</v>
      </c>
      <c r="AQ16" s="184">
        <v>179</v>
      </c>
      <c r="AR16" s="184">
        <v>183</v>
      </c>
      <c r="AS16" s="184">
        <v>186</v>
      </c>
      <c r="AT16" s="184">
        <v>188</v>
      </c>
      <c r="AU16" s="184">
        <v>192</v>
      </c>
      <c r="AV16" s="184">
        <v>195</v>
      </c>
      <c r="AW16" s="184">
        <v>197</v>
      </c>
      <c r="AX16" s="184">
        <v>199</v>
      </c>
      <c r="AY16" s="184">
        <v>200</v>
      </c>
      <c r="AZ16" s="184">
        <v>200</v>
      </c>
      <c r="BA16" s="184">
        <v>200</v>
      </c>
      <c r="BB16" s="184">
        <v>201</v>
      </c>
      <c r="BC16" s="184">
        <v>201</v>
      </c>
      <c r="BD16" s="184">
        <v>203</v>
      </c>
      <c r="BE16" s="184">
        <v>207</v>
      </c>
      <c r="BF16" s="14"/>
      <c r="BG16" s="177" t="s">
        <v>27</v>
      </c>
      <c r="BH16" s="16">
        <v>633</v>
      </c>
      <c r="BI16" s="50">
        <v>623</v>
      </c>
      <c r="BJ16" s="50">
        <v>622</v>
      </c>
      <c r="BK16" s="50">
        <v>638</v>
      </c>
      <c r="BL16" s="50">
        <v>645</v>
      </c>
      <c r="BM16" s="50">
        <v>808</v>
      </c>
      <c r="BN16" s="50">
        <v>795</v>
      </c>
      <c r="BO16" s="50">
        <v>803</v>
      </c>
      <c r="BP16" s="50">
        <v>812</v>
      </c>
      <c r="BQ16" s="176"/>
      <c r="BR16" s="59"/>
      <c r="BS16" s="59"/>
      <c r="BT16" s="43"/>
      <c r="BU16" s="43"/>
      <c r="BV16" s="37"/>
      <c r="BW16" s="37"/>
      <c r="BX16" s="59"/>
      <c r="BY16" s="59"/>
      <c r="BZ16" s="59"/>
      <c r="CA16" s="59"/>
      <c r="CB16" s="171"/>
      <c r="CC16" s="171"/>
      <c r="CD16" s="171"/>
      <c r="CE16" s="17"/>
      <c r="CF16" s="68"/>
      <c r="CG16" s="171"/>
      <c r="CH16" s="59"/>
      <c r="CI16" s="59"/>
      <c r="CJ16" s="59"/>
      <c r="CK16" s="59"/>
      <c r="CL16" s="59"/>
      <c r="CM16" s="59"/>
      <c r="CN16" s="59"/>
      <c r="CO16" s="59"/>
      <c r="CP16" s="59"/>
      <c r="CQ16" s="59"/>
      <c r="CR16" s="43"/>
      <c r="CS16" s="43"/>
      <c r="CT16" s="37"/>
      <c r="CU16" s="37"/>
      <c r="CV16" s="41"/>
      <c r="CW16" s="41"/>
      <c r="CX16" s="41"/>
      <c r="CY16" s="41"/>
      <c r="CZ16" s="41"/>
    </row>
    <row r="17" spans="1:104" ht="13.5">
      <c r="A17" s="13" t="s">
        <v>28</v>
      </c>
      <c r="B17" s="11"/>
      <c r="C17" s="13" t="s">
        <v>29</v>
      </c>
      <c r="D17" s="11"/>
      <c r="E17" s="13" t="s">
        <v>30</v>
      </c>
      <c r="F17" s="162">
        <v>112</v>
      </c>
      <c r="G17" s="51">
        <v>112</v>
      </c>
      <c r="H17" s="51">
        <v>101</v>
      </c>
      <c r="I17" s="51">
        <v>100</v>
      </c>
      <c r="J17" s="51">
        <v>99</v>
      </c>
      <c r="K17" s="51">
        <v>98</v>
      </c>
      <c r="L17" s="51">
        <v>98</v>
      </c>
      <c r="M17" s="51">
        <v>98</v>
      </c>
      <c r="N17" s="51">
        <v>98</v>
      </c>
      <c r="O17" s="51">
        <v>98</v>
      </c>
      <c r="P17" s="51">
        <v>96</v>
      </c>
      <c r="Q17" s="51">
        <v>96</v>
      </c>
      <c r="R17" s="52">
        <v>96</v>
      </c>
      <c r="S17" s="52">
        <v>96</v>
      </c>
      <c r="T17" s="11"/>
      <c r="U17" s="13" t="s">
        <v>31</v>
      </c>
      <c r="V17" s="54">
        <v>121</v>
      </c>
      <c r="W17" s="54">
        <v>121</v>
      </c>
      <c r="X17" s="54">
        <v>120</v>
      </c>
      <c r="Y17" s="54">
        <v>120</v>
      </c>
      <c r="Z17" s="53">
        <v>119</v>
      </c>
      <c r="AA17" s="53">
        <v>117</v>
      </c>
      <c r="AB17" s="53">
        <v>117</v>
      </c>
      <c r="AC17" s="14"/>
      <c r="AD17" s="15" t="s">
        <v>32</v>
      </c>
      <c r="AE17" s="54">
        <v>205</v>
      </c>
      <c r="AF17" s="184">
        <v>205</v>
      </c>
      <c r="AG17" s="184">
        <v>207</v>
      </c>
      <c r="AH17" s="184">
        <v>206</v>
      </c>
      <c r="AI17" s="184">
        <v>208</v>
      </c>
      <c r="AJ17" s="184">
        <v>209</v>
      </c>
      <c r="AK17" s="184">
        <v>209</v>
      </c>
      <c r="AL17" s="36">
        <v>208</v>
      </c>
      <c r="AM17" s="184">
        <v>206</v>
      </c>
      <c r="AN17" s="184">
        <v>200</v>
      </c>
      <c r="AO17" s="184">
        <v>198</v>
      </c>
      <c r="AP17" s="184">
        <v>197</v>
      </c>
      <c r="AQ17" s="184">
        <v>196</v>
      </c>
      <c r="AR17" s="184">
        <v>196</v>
      </c>
      <c r="AS17" s="184">
        <v>197</v>
      </c>
      <c r="AT17" s="184">
        <v>200</v>
      </c>
      <c r="AU17" s="184">
        <v>201</v>
      </c>
      <c r="AV17" s="184">
        <v>202</v>
      </c>
      <c r="AW17" s="184">
        <v>202</v>
      </c>
      <c r="AX17" s="184">
        <v>203</v>
      </c>
      <c r="AY17" s="184">
        <v>204</v>
      </c>
      <c r="AZ17" s="184">
        <v>208</v>
      </c>
      <c r="BA17" s="184">
        <v>210</v>
      </c>
      <c r="BB17" s="36">
        <v>212</v>
      </c>
      <c r="BC17" s="36">
        <v>204</v>
      </c>
      <c r="BD17" s="36">
        <v>203</v>
      </c>
      <c r="BE17" s="36">
        <v>187</v>
      </c>
      <c r="BF17" s="14"/>
      <c r="BG17" s="175" t="s">
        <v>33</v>
      </c>
      <c r="BH17" s="16">
        <v>367</v>
      </c>
      <c r="BI17" s="16">
        <v>362</v>
      </c>
      <c r="BJ17" s="16">
        <v>361</v>
      </c>
      <c r="BK17" s="16">
        <v>359</v>
      </c>
      <c r="BL17" s="16">
        <v>355</v>
      </c>
      <c r="BM17" s="16">
        <v>350</v>
      </c>
      <c r="BN17" s="16">
        <v>350</v>
      </c>
      <c r="BO17" s="16">
        <v>350</v>
      </c>
      <c r="BP17" s="16">
        <v>349</v>
      </c>
      <c r="BQ17" s="68"/>
      <c r="BR17" s="59"/>
      <c r="BS17" s="59"/>
      <c r="BT17" s="43"/>
      <c r="BU17" s="43"/>
      <c r="BV17" s="37"/>
      <c r="BW17" s="37"/>
      <c r="BX17" s="59"/>
      <c r="BY17" s="59"/>
      <c r="BZ17" s="59"/>
      <c r="CA17" s="59"/>
      <c r="CB17" s="171"/>
      <c r="CC17" s="171"/>
      <c r="CD17" s="171"/>
      <c r="CE17" s="17"/>
      <c r="CF17" s="68"/>
      <c r="CG17" s="171"/>
      <c r="CH17" s="59"/>
      <c r="CI17" s="59"/>
      <c r="CJ17" s="59"/>
      <c r="CK17" s="59"/>
      <c r="CL17" s="59"/>
      <c r="CM17" s="59"/>
      <c r="CN17" s="59"/>
      <c r="CO17" s="59"/>
      <c r="CP17" s="59"/>
      <c r="CQ17" s="59"/>
      <c r="CR17" s="43"/>
      <c r="CS17" s="43"/>
      <c r="CT17" s="37"/>
      <c r="CU17" s="37"/>
      <c r="CV17" s="41"/>
      <c r="CW17" s="41"/>
      <c r="CX17" s="41"/>
      <c r="CY17" s="41"/>
      <c r="CZ17" s="41"/>
    </row>
    <row r="18" spans="1:104" ht="13.5">
      <c r="A18" s="13" t="s">
        <v>34</v>
      </c>
      <c r="B18" s="11"/>
      <c r="C18" s="13" t="s">
        <v>35</v>
      </c>
      <c r="D18" s="11"/>
      <c r="E18" s="13" t="s">
        <v>14</v>
      </c>
      <c r="F18" s="162">
        <v>94</v>
      </c>
      <c r="G18" s="51">
        <v>94</v>
      </c>
      <c r="H18" s="51">
        <v>85</v>
      </c>
      <c r="I18" s="51">
        <v>85</v>
      </c>
      <c r="J18" s="51">
        <v>84</v>
      </c>
      <c r="K18" s="51">
        <v>84</v>
      </c>
      <c r="L18" s="51">
        <v>84</v>
      </c>
      <c r="M18" s="51">
        <v>84</v>
      </c>
      <c r="N18" s="51">
        <v>84</v>
      </c>
      <c r="O18" s="51">
        <v>84</v>
      </c>
      <c r="P18" s="51">
        <v>82</v>
      </c>
      <c r="Q18" s="51">
        <v>82</v>
      </c>
      <c r="R18" s="52">
        <v>83</v>
      </c>
      <c r="S18" s="52">
        <v>83</v>
      </c>
      <c r="T18" s="11"/>
      <c r="U18" s="13" t="s">
        <v>14</v>
      </c>
      <c r="V18" s="57">
        <v>85</v>
      </c>
      <c r="W18" s="57">
        <v>85</v>
      </c>
      <c r="X18" s="57">
        <v>207</v>
      </c>
      <c r="Y18" s="57">
        <v>206</v>
      </c>
      <c r="Z18" s="58">
        <v>204</v>
      </c>
      <c r="AA18" s="53">
        <v>200</v>
      </c>
      <c r="AB18" s="53">
        <v>200</v>
      </c>
      <c r="AC18" s="14"/>
      <c r="AD18" s="15" t="s">
        <v>36</v>
      </c>
      <c r="AE18" s="54">
        <v>137</v>
      </c>
      <c r="AF18" s="184">
        <v>138</v>
      </c>
      <c r="AG18" s="184">
        <v>140</v>
      </c>
      <c r="AH18" s="184">
        <v>141</v>
      </c>
      <c r="AI18" s="184">
        <v>142</v>
      </c>
      <c r="AJ18" s="184">
        <v>144</v>
      </c>
      <c r="AK18" s="184">
        <v>146</v>
      </c>
      <c r="AL18" s="36">
        <v>147</v>
      </c>
      <c r="AM18" s="184">
        <v>148</v>
      </c>
      <c r="AN18" s="184">
        <v>149</v>
      </c>
      <c r="AO18" s="184">
        <v>150</v>
      </c>
      <c r="AP18" s="184">
        <v>151</v>
      </c>
      <c r="AQ18" s="184">
        <v>153</v>
      </c>
      <c r="AR18" s="184">
        <v>154</v>
      </c>
      <c r="AS18" s="184">
        <v>155</v>
      </c>
      <c r="AT18" s="184">
        <v>156</v>
      </c>
      <c r="AU18" s="184">
        <v>157</v>
      </c>
      <c r="AV18" s="184">
        <v>158</v>
      </c>
      <c r="AW18" s="184">
        <v>159</v>
      </c>
      <c r="AX18" s="184">
        <v>160</v>
      </c>
      <c r="AY18" s="184">
        <v>161</v>
      </c>
      <c r="AZ18" s="184">
        <v>161</v>
      </c>
      <c r="BA18" s="184">
        <v>161</v>
      </c>
      <c r="BB18" s="184">
        <v>161</v>
      </c>
      <c r="BC18" s="184">
        <v>171</v>
      </c>
      <c r="BD18" s="184">
        <v>170</v>
      </c>
      <c r="BE18" s="184">
        <v>173</v>
      </c>
      <c r="BF18" s="14"/>
      <c r="BG18" s="178"/>
      <c r="BH18" s="16"/>
      <c r="BI18" s="50"/>
      <c r="BJ18" s="50"/>
      <c r="BK18" s="50"/>
      <c r="BL18" s="50"/>
      <c r="BM18" s="50"/>
      <c r="BN18" s="50"/>
      <c r="BO18" s="50"/>
      <c r="BP18" s="50"/>
      <c r="BQ18" s="68"/>
      <c r="BR18" s="59"/>
      <c r="BS18" s="59"/>
      <c r="BT18" s="43"/>
      <c r="BU18" s="43"/>
      <c r="BV18" s="37"/>
      <c r="BW18" s="37"/>
      <c r="BX18" s="59"/>
      <c r="BY18" s="59"/>
      <c r="BZ18" s="59"/>
      <c r="CA18" s="59"/>
      <c r="CB18" s="171"/>
      <c r="CC18" s="171"/>
      <c r="CD18" s="171"/>
      <c r="CE18" s="17"/>
      <c r="CF18" s="68"/>
      <c r="CG18" s="171"/>
      <c r="CH18" s="59"/>
      <c r="CI18" s="59"/>
      <c r="CJ18" s="59"/>
      <c r="CK18" s="59"/>
      <c r="CL18" s="59"/>
      <c r="CM18" s="59"/>
      <c r="CN18" s="59"/>
      <c r="CO18" s="59"/>
      <c r="CP18" s="59"/>
      <c r="CQ18" s="59"/>
      <c r="CR18" s="43"/>
      <c r="CS18" s="43"/>
      <c r="CT18" s="37"/>
      <c r="CU18" s="37"/>
      <c r="CV18" s="41"/>
      <c r="CW18" s="41"/>
      <c r="CX18" s="41"/>
      <c r="CY18" s="41"/>
      <c r="CZ18" s="41"/>
    </row>
    <row r="19" spans="1:104" ht="13.5">
      <c r="A19" s="13" t="s">
        <v>30</v>
      </c>
      <c r="B19" s="11"/>
      <c r="C19" s="13" t="s">
        <v>37</v>
      </c>
      <c r="D19" s="11"/>
      <c r="E19" s="13" t="s">
        <v>38</v>
      </c>
      <c r="F19" s="162">
        <v>121</v>
      </c>
      <c r="G19" s="51">
        <v>121</v>
      </c>
      <c r="H19" s="51">
        <v>110</v>
      </c>
      <c r="I19" s="51">
        <v>109</v>
      </c>
      <c r="J19" s="51">
        <v>104</v>
      </c>
      <c r="K19" s="51">
        <v>103</v>
      </c>
      <c r="L19" s="51">
        <v>103</v>
      </c>
      <c r="M19" s="51">
        <v>103</v>
      </c>
      <c r="N19" s="51">
        <v>103</v>
      </c>
      <c r="O19" s="51">
        <v>104</v>
      </c>
      <c r="P19" s="51">
        <v>105</v>
      </c>
      <c r="Q19" s="51">
        <v>115</v>
      </c>
      <c r="R19" s="52">
        <v>115</v>
      </c>
      <c r="S19" s="52">
        <v>115</v>
      </c>
      <c r="T19" s="11"/>
      <c r="U19" s="13" t="s">
        <v>38</v>
      </c>
      <c r="V19" s="59">
        <v>117</v>
      </c>
      <c r="W19" s="57">
        <v>123</v>
      </c>
      <c r="X19" s="57"/>
      <c r="Y19" s="57"/>
      <c r="Z19" s="58"/>
      <c r="AA19" s="53"/>
      <c r="AB19" s="53"/>
      <c r="AC19" s="17"/>
      <c r="AD19" s="179" t="s">
        <v>39</v>
      </c>
      <c r="AE19" s="54">
        <v>444</v>
      </c>
      <c r="AF19" s="25">
        <v>440</v>
      </c>
      <c r="AG19" s="25">
        <v>457</v>
      </c>
      <c r="AH19" s="25">
        <v>465</v>
      </c>
      <c r="AI19" s="25">
        <v>474</v>
      </c>
      <c r="AJ19" s="25">
        <v>491</v>
      </c>
      <c r="AK19" s="25">
        <v>500</v>
      </c>
      <c r="AL19" s="188">
        <v>517</v>
      </c>
      <c r="AM19" s="25">
        <v>529</v>
      </c>
      <c r="AN19" s="25">
        <v>540</v>
      </c>
      <c r="AO19" s="25">
        <v>554</v>
      </c>
      <c r="AP19" s="25">
        <v>566</v>
      </c>
      <c r="AQ19" s="25">
        <v>577</v>
      </c>
      <c r="AR19" s="25">
        <v>586</v>
      </c>
      <c r="AS19" s="25">
        <v>595</v>
      </c>
      <c r="AT19" s="25">
        <v>602</v>
      </c>
      <c r="AU19" s="25">
        <v>610</v>
      </c>
      <c r="AV19" s="25">
        <v>615</v>
      </c>
      <c r="AW19" s="25">
        <v>621</v>
      </c>
      <c r="AX19" s="25">
        <v>627</v>
      </c>
      <c r="AY19" s="25">
        <v>634</v>
      </c>
      <c r="AZ19" s="25">
        <v>638</v>
      </c>
      <c r="BA19" s="25">
        <v>642</v>
      </c>
      <c r="BB19" s="25">
        <v>646</v>
      </c>
      <c r="BC19" s="25">
        <v>644</v>
      </c>
      <c r="BD19" s="25">
        <v>647</v>
      </c>
      <c r="BE19" s="25">
        <v>654</v>
      </c>
      <c r="BF19" s="22"/>
      <c r="BG19" s="179" t="s">
        <v>39</v>
      </c>
      <c r="BH19" s="16">
        <v>464</v>
      </c>
      <c r="BI19" s="50">
        <v>461</v>
      </c>
      <c r="BJ19" s="50">
        <v>463</v>
      </c>
      <c r="BK19" s="50">
        <v>460</v>
      </c>
      <c r="BL19" s="50">
        <v>457</v>
      </c>
      <c r="BM19" s="50">
        <v>454</v>
      </c>
      <c r="BN19" s="50">
        <v>447</v>
      </c>
      <c r="BO19" s="50">
        <v>444</v>
      </c>
      <c r="BP19" s="50">
        <v>440</v>
      </c>
      <c r="BQ19" s="176"/>
      <c r="BR19" s="59"/>
      <c r="BS19" s="59"/>
      <c r="BT19" s="43"/>
      <c r="BU19" s="43"/>
      <c r="BV19" s="37"/>
      <c r="BW19" s="37"/>
      <c r="BX19" s="59"/>
      <c r="BY19" s="59"/>
      <c r="BZ19" s="59"/>
      <c r="CA19" s="59"/>
      <c r="CB19" s="171"/>
      <c r="CC19" s="171"/>
      <c r="CD19" s="171"/>
      <c r="CE19" s="17"/>
      <c r="CF19" s="68"/>
      <c r="CG19" s="171"/>
      <c r="CH19" s="59"/>
      <c r="CI19" s="59"/>
      <c r="CJ19" s="59"/>
      <c r="CK19" s="59"/>
      <c r="CL19" s="59"/>
      <c r="CM19" s="59"/>
      <c r="CN19" s="59"/>
      <c r="CO19" s="59"/>
      <c r="CP19" s="59"/>
      <c r="CQ19" s="59"/>
      <c r="CR19" s="43"/>
      <c r="CS19" s="43"/>
      <c r="CT19" s="37"/>
      <c r="CU19" s="37"/>
      <c r="CV19" s="41"/>
      <c r="CW19" s="41"/>
      <c r="CX19" s="41"/>
      <c r="CY19" s="41"/>
      <c r="CZ19" s="41"/>
    </row>
    <row r="20" spans="1:104" ht="13.5">
      <c r="A20" s="13" t="s">
        <v>40</v>
      </c>
      <c r="B20" s="11"/>
      <c r="C20" s="18" t="s">
        <v>38</v>
      </c>
      <c r="D20" s="11"/>
      <c r="E20" s="13" t="s">
        <v>41</v>
      </c>
      <c r="F20" s="162">
        <v>58</v>
      </c>
      <c r="G20" s="51">
        <v>58</v>
      </c>
      <c r="H20" s="51">
        <v>56</v>
      </c>
      <c r="I20" s="51">
        <v>56</v>
      </c>
      <c r="J20" s="51">
        <v>56</v>
      </c>
      <c r="K20" s="51">
        <v>56</v>
      </c>
      <c r="L20" s="51">
        <v>56</v>
      </c>
      <c r="M20" s="51">
        <v>56</v>
      </c>
      <c r="N20" s="51">
        <v>56</v>
      </c>
      <c r="O20" s="51">
        <v>56</v>
      </c>
      <c r="P20" s="51">
        <v>56</v>
      </c>
      <c r="Q20" s="51">
        <v>56</v>
      </c>
      <c r="R20" s="52">
        <v>56</v>
      </c>
      <c r="S20" s="52">
        <v>56</v>
      </c>
      <c r="T20" s="11"/>
      <c r="U20" s="13" t="s">
        <v>41</v>
      </c>
      <c r="V20" s="54">
        <v>55</v>
      </c>
      <c r="W20" s="51">
        <v>55</v>
      </c>
      <c r="X20" s="51">
        <v>55</v>
      </c>
      <c r="Y20" s="51">
        <v>55</v>
      </c>
      <c r="Z20" s="53">
        <v>100</v>
      </c>
      <c r="AA20" s="53">
        <v>98</v>
      </c>
      <c r="AB20" s="53">
        <v>100</v>
      </c>
      <c r="AC20" s="14"/>
      <c r="AD20" s="14"/>
      <c r="AE20" s="54"/>
      <c r="AF20" s="184"/>
      <c r="AG20" s="184"/>
      <c r="AH20" s="184"/>
      <c r="AI20" s="184"/>
      <c r="AJ20" s="184"/>
      <c r="AK20" s="184"/>
      <c r="AL20" s="36"/>
      <c r="AM20" s="184"/>
      <c r="AN20" s="184"/>
      <c r="AO20" s="184"/>
      <c r="AP20" s="184"/>
      <c r="AQ20" s="184"/>
      <c r="AR20" s="184"/>
      <c r="AS20" s="184"/>
      <c r="AT20" s="184"/>
      <c r="AU20" s="184"/>
      <c r="AV20" s="184"/>
      <c r="AW20" s="184"/>
      <c r="AX20" s="184"/>
      <c r="AY20" s="184"/>
      <c r="AZ20" s="184"/>
      <c r="BA20" s="184"/>
      <c r="BB20" s="184"/>
      <c r="BC20" s="184"/>
      <c r="BD20" s="184"/>
      <c r="BE20" s="184"/>
      <c r="BF20" s="14"/>
      <c r="BG20" s="178"/>
      <c r="BH20" s="184"/>
      <c r="BI20" s="50"/>
      <c r="BJ20" s="50"/>
      <c r="BK20" s="50"/>
      <c r="BL20" s="50"/>
      <c r="BM20" s="50"/>
      <c r="BN20" s="50"/>
      <c r="BO20" s="50"/>
      <c r="BP20" s="50"/>
      <c r="BQ20" s="17"/>
      <c r="BR20" s="59"/>
      <c r="BS20" s="59"/>
      <c r="BT20" s="43"/>
      <c r="BU20" s="43"/>
      <c r="BV20" s="37"/>
      <c r="BW20" s="37"/>
      <c r="BX20" s="59"/>
      <c r="BY20" s="59"/>
      <c r="BZ20" s="59"/>
      <c r="CA20" s="59"/>
      <c r="CB20" s="171"/>
      <c r="CC20" s="171"/>
      <c r="CD20" s="171"/>
      <c r="CE20" s="17"/>
      <c r="CF20" s="17"/>
      <c r="CG20" s="171"/>
      <c r="CH20" s="59"/>
      <c r="CI20" s="59"/>
      <c r="CJ20" s="59"/>
      <c r="CK20" s="59"/>
      <c r="CL20" s="59"/>
      <c r="CM20" s="59"/>
      <c r="CN20" s="59"/>
      <c r="CO20" s="59"/>
      <c r="CP20" s="59"/>
      <c r="CQ20" s="59"/>
      <c r="CR20" s="43"/>
      <c r="CS20" s="43"/>
      <c r="CT20" s="37"/>
      <c r="CU20" s="37"/>
      <c r="CV20" s="41"/>
      <c r="CW20" s="41"/>
      <c r="CX20" s="41"/>
      <c r="CY20" s="41"/>
      <c r="CZ20" s="41"/>
    </row>
    <row r="21" spans="1:104" ht="13.5">
      <c r="A21" s="24" t="s">
        <v>42</v>
      </c>
      <c r="B21" s="11"/>
      <c r="C21" s="11"/>
      <c r="D21" s="11"/>
      <c r="E21" s="13" t="s">
        <v>43</v>
      </c>
      <c r="F21" s="162">
        <v>302</v>
      </c>
      <c r="G21" s="51">
        <v>299</v>
      </c>
      <c r="H21" s="51">
        <v>272</v>
      </c>
      <c r="I21" s="51">
        <v>269</v>
      </c>
      <c r="J21" s="51">
        <v>264</v>
      </c>
      <c r="K21" s="51">
        <v>263</v>
      </c>
      <c r="L21" s="51">
        <v>264</v>
      </c>
      <c r="M21" s="51">
        <v>264</v>
      </c>
      <c r="N21" s="51">
        <v>263</v>
      </c>
      <c r="O21" s="51">
        <v>263</v>
      </c>
      <c r="P21" s="51">
        <v>263</v>
      </c>
      <c r="Q21" s="51">
        <v>262</v>
      </c>
      <c r="R21" s="52">
        <v>262</v>
      </c>
      <c r="S21" s="52">
        <v>262</v>
      </c>
      <c r="T21" s="11"/>
      <c r="U21" s="13" t="s">
        <v>43</v>
      </c>
      <c r="V21" s="51">
        <v>242</v>
      </c>
      <c r="W21" s="54">
        <v>240</v>
      </c>
      <c r="X21" s="54">
        <v>237</v>
      </c>
      <c r="Y21" s="54">
        <v>237</v>
      </c>
      <c r="Z21" s="53">
        <v>234</v>
      </c>
      <c r="AA21" s="53">
        <v>233</v>
      </c>
      <c r="AB21" s="53">
        <v>230</v>
      </c>
      <c r="AC21" s="17"/>
      <c r="AD21" s="23" t="s">
        <v>44</v>
      </c>
      <c r="AE21" s="54">
        <v>2085</v>
      </c>
      <c r="AF21" s="25">
        <v>2159</v>
      </c>
      <c r="AG21" s="25">
        <v>2220</v>
      </c>
      <c r="AH21" s="25">
        <v>2269</v>
      </c>
      <c r="AI21" s="25">
        <v>2309</v>
      </c>
      <c r="AJ21" s="25">
        <v>2342</v>
      </c>
      <c r="AK21" s="25">
        <v>2365</v>
      </c>
      <c r="AL21" s="188">
        <v>2367</v>
      </c>
      <c r="AM21" s="25">
        <v>2362</v>
      </c>
      <c r="AN21" s="25">
        <v>2352</v>
      </c>
      <c r="AO21" s="25">
        <v>2342</v>
      </c>
      <c r="AP21" s="25">
        <v>2335</v>
      </c>
      <c r="AQ21" s="25">
        <v>2329</v>
      </c>
      <c r="AR21" s="25">
        <v>2325</v>
      </c>
      <c r="AS21" s="25">
        <v>2323</v>
      </c>
      <c r="AT21" s="25">
        <v>2321</v>
      </c>
      <c r="AU21" s="25">
        <v>2336</v>
      </c>
      <c r="AV21" s="25">
        <v>2348</v>
      </c>
      <c r="AW21" s="25">
        <v>2374</v>
      </c>
      <c r="AX21" s="25">
        <v>2406</v>
      </c>
      <c r="AY21" s="25">
        <v>2438</v>
      </c>
      <c r="AZ21" s="25">
        <v>2470</v>
      </c>
      <c r="BA21" s="25">
        <v>2502</v>
      </c>
      <c r="BB21" s="25">
        <v>2521</v>
      </c>
      <c r="BC21" s="25">
        <v>2529</v>
      </c>
      <c r="BD21" s="25">
        <v>2531</v>
      </c>
      <c r="BE21" s="25">
        <v>2534</v>
      </c>
      <c r="BF21" s="22"/>
      <c r="BG21" s="179" t="s">
        <v>45</v>
      </c>
      <c r="BH21" s="25">
        <v>2524</v>
      </c>
      <c r="BI21" s="25">
        <v>2469</v>
      </c>
      <c r="BJ21" s="25">
        <v>2470</v>
      </c>
      <c r="BK21" s="25">
        <v>2479</v>
      </c>
      <c r="BL21" s="25">
        <v>2555</v>
      </c>
      <c r="BM21" s="25">
        <v>2651</v>
      </c>
      <c r="BN21" s="25">
        <v>2716</v>
      </c>
      <c r="BO21" s="25">
        <v>2800</v>
      </c>
      <c r="BP21" s="25">
        <v>2901</v>
      </c>
      <c r="BQ21" s="68"/>
      <c r="BR21" s="59"/>
      <c r="BS21" s="59"/>
      <c r="BT21" s="43"/>
      <c r="BU21" s="43"/>
      <c r="BV21" s="37"/>
      <c r="BW21" s="37"/>
      <c r="BX21" s="59"/>
      <c r="BY21" s="59"/>
      <c r="BZ21" s="59"/>
      <c r="CA21" s="59"/>
      <c r="CB21" s="171"/>
      <c r="CC21" s="171"/>
      <c r="CD21" s="171"/>
      <c r="CE21" s="17"/>
      <c r="CF21" s="68"/>
      <c r="CG21" s="171"/>
      <c r="CH21" s="59"/>
      <c r="CI21" s="59"/>
      <c r="CJ21" s="59"/>
      <c r="CK21" s="59"/>
      <c r="CL21" s="59"/>
      <c r="CM21" s="59"/>
      <c r="CN21" s="59"/>
      <c r="CO21" s="59"/>
      <c r="CP21" s="59"/>
      <c r="CQ21" s="59"/>
      <c r="CR21" s="43"/>
      <c r="CS21" s="43"/>
      <c r="CT21" s="37"/>
      <c r="CU21" s="37"/>
      <c r="CV21" s="41"/>
      <c r="CW21" s="41"/>
      <c r="CX21" s="41"/>
      <c r="CY21" s="41"/>
      <c r="CZ21" s="41"/>
    </row>
    <row r="22" spans="1:104" ht="13.5">
      <c r="A22" s="19" t="s">
        <v>46</v>
      </c>
      <c r="B22" s="11"/>
      <c r="C22" s="19" t="s">
        <v>45</v>
      </c>
      <c r="D22" s="11"/>
      <c r="E22" s="20" t="s">
        <v>45</v>
      </c>
      <c r="F22" s="162">
        <v>672</v>
      </c>
      <c r="G22" s="55">
        <v>672</v>
      </c>
      <c r="H22" s="55">
        <v>735</v>
      </c>
      <c r="I22" s="55">
        <v>765</v>
      </c>
      <c r="J22" s="55">
        <v>832</v>
      </c>
      <c r="K22" s="55">
        <v>932</v>
      </c>
      <c r="L22" s="55">
        <v>944</v>
      </c>
      <c r="M22" s="55">
        <v>965</v>
      </c>
      <c r="N22" s="55">
        <v>965</v>
      </c>
      <c r="O22" s="55">
        <v>1115</v>
      </c>
      <c r="P22" s="55">
        <v>1164</v>
      </c>
      <c r="Q22" s="55">
        <v>1205</v>
      </c>
      <c r="R22" s="56">
        <v>1315</v>
      </c>
      <c r="S22" s="56">
        <v>1414</v>
      </c>
      <c r="T22" s="11"/>
      <c r="U22" s="20" t="s">
        <v>45</v>
      </c>
      <c r="V22" s="54">
        <v>1558</v>
      </c>
      <c r="W22" s="51">
        <v>1625</v>
      </c>
      <c r="X22" s="51">
        <v>1714</v>
      </c>
      <c r="Y22" s="51">
        <v>1800</v>
      </c>
      <c r="Z22" s="53">
        <v>1860</v>
      </c>
      <c r="AA22" s="53">
        <v>1924</v>
      </c>
      <c r="AB22" s="53">
        <v>2005</v>
      </c>
      <c r="AC22" s="17"/>
      <c r="AD22" s="23" t="s">
        <v>47</v>
      </c>
      <c r="AE22" s="54">
        <v>167</v>
      </c>
      <c r="AF22" s="25">
        <v>186</v>
      </c>
      <c r="AG22" s="25">
        <v>186</v>
      </c>
      <c r="AH22" s="25">
        <v>180</v>
      </c>
      <c r="AI22" s="25">
        <v>182</v>
      </c>
      <c r="AJ22" s="25">
        <v>183</v>
      </c>
      <c r="AK22" s="25">
        <v>185</v>
      </c>
      <c r="AL22" s="188">
        <v>185</v>
      </c>
      <c r="AM22" s="25">
        <v>186</v>
      </c>
      <c r="AN22" s="25">
        <v>187</v>
      </c>
      <c r="AO22" s="25">
        <v>188</v>
      </c>
      <c r="AP22" s="25">
        <v>190</v>
      </c>
      <c r="AQ22" s="25">
        <v>190</v>
      </c>
      <c r="AR22" s="25">
        <v>190</v>
      </c>
      <c r="AS22" s="25">
        <v>192</v>
      </c>
      <c r="AT22" s="25">
        <v>194</v>
      </c>
      <c r="AU22" s="25">
        <v>197</v>
      </c>
      <c r="AV22" s="25">
        <v>199</v>
      </c>
      <c r="AW22" s="25">
        <v>200</v>
      </c>
      <c r="AX22" s="25">
        <v>201</v>
      </c>
      <c r="AY22" s="25">
        <v>202</v>
      </c>
      <c r="AZ22" s="25">
        <v>202</v>
      </c>
      <c r="BA22" s="25">
        <v>202</v>
      </c>
      <c r="BB22" s="25">
        <v>202</v>
      </c>
      <c r="BC22" s="25">
        <v>198</v>
      </c>
      <c r="BD22" s="25">
        <v>197</v>
      </c>
      <c r="BE22" s="25">
        <v>200</v>
      </c>
      <c r="BF22" s="22"/>
      <c r="BG22" s="179" t="s">
        <v>47</v>
      </c>
      <c r="BH22" s="25">
        <v>193</v>
      </c>
      <c r="BI22" s="50">
        <v>192</v>
      </c>
      <c r="BJ22" s="25">
        <v>194</v>
      </c>
      <c r="BK22" s="25">
        <v>194</v>
      </c>
      <c r="BL22" s="25">
        <v>201</v>
      </c>
      <c r="BM22" s="25">
        <v>195</v>
      </c>
      <c r="BN22" s="25">
        <v>193</v>
      </c>
      <c r="BO22" s="25">
        <v>193</v>
      </c>
      <c r="BP22" s="25">
        <v>196</v>
      </c>
      <c r="BQ22" s="68"/>
      <c r="BR22" s="59"/>
      <c r="BS22" s="59"/>
      <c r="BT22" s="43"/>
      <c r="BU22" s="43"/>
      <c r="BV22" s="37"/>
      <c r="BW22" s="37"/>
      <c r="BX22" s="59"/>
      <c r="BY22" s="59"/>
      <c r="BZ22" s="59"/>
      <c r="CA22" s="59"/>
      <c r="CB22" s="171"/>
      <c r="CC22" s="171"/>
      <c r="CD22" s="171"/>
      <c r="CE22" s="17"/>
      <c r="CF22" s="68"/>
      <c r="CG22" s="171"/>
      <c r="CH22" s="59"/>
      <c r="CI22" s="59"/>
      <c r="CJ22" s="59"/>
      <c r="CK22" s="59"/>
      <c r="CL22" s="59"/>
      <c r="CM22" s="59"/>
      <c r="CN22" s="59"/>
      <c r="CO22" s="59"/>
      <c r="CP22" s="59"/>
      <c r="CQ22" s="59"/>
      <c r="CR22" s="43"/>
      <c r="CS22" s="43"/>
      <c r="CT22" s="37"/>
      <c r="CU22" s="37"/>
      <c r="CV22" s="41"/>
      <c r="CW22" s="41"/>
      <c r="CX22" s="41"/>
      <c r="CY22" s="41"/>
      <c r="CZ22" s="41"/>
    </row>
    <row r="23" spans="1:104" ht="13.5">
      <c r="A23" s="19" t="s">
        <v>47</v>
      </c>
      <c r="B23" s="11"/>
      <c r="C23" s="19" t="s">
        <v>47</v>
      </c>
      <c r="D23" s="11"/>
      <c r="E23" s="20" t="s">
        <v>47</v>
      </c>
      <c r="F23" s="162">
        <v>166</v>
      </c>
      <c r="G23" s="55">
        <v>166</v>
      </c>
      <c r="H23" s="55">
        <v>159</v>
      </c>
      <c r="I23" s="55">
        <v>166</v>
      </c>
      <c r="J23" s="55">
        <v>169</v>
      </c>
      <c r="K23" s="55">
        <v>174</v>
      </c>
      <c r="L23" s="55">
        <v>136</v>
      </c>
      <c r="M23" s="55">
        <v>136</v>
      </c>
      <c r="N23" s="55">
        <v>136</v>
      </c>
      <c r="O23" s="55">
        <v>137</v>
      </c>
      <c r="P23" s="55">
        <v>152</v>
      </c>
      <c r="Q23" s="55">
        <v>163</v>
      </c>
      <c r="R23" s="56">
        <v>167</v>
      </c>
      <c r="S23" s="56">
        <v>167</v>
      </c>
      <c r="T23" s="11"/>
      <c r="U23" s="20" t="s">
        <v>47</v>
      </c>
      <c r="V23" s="51">
        <v>177</v>
      </c>
      <c r="W23" s="54">
        <v>177</v>
      </c>
      <c r="X23" s="54">
        <v>177</v>
      </c>
      <c r="Y23" s="54">
        <v>175</v>
      </c>
      <c r="Z23" s="53">
        <v>173</v>
      </c>
      <c r="AA23" s="53">
        <v>170</v>
      </c>
      <c r="AB23" s="53">
        <v>168</v>
      </c>
      <c r="AC23" s="17"/>
      <c r="AD23" s="179" t="s">
        <v>48</v>
      </c>
      <c r="AE23" s="54">
        <v>3656</v>
      </c>
      <c r="AF23" s="25">
        <v>3599</v>
      </c>
      <c r="AG23" s="25">
        <v>3567</v>
      </c>
      <c r="AH23" s="25">
        <v>3523</v>
      </c>
      <c r="AI23" s="25">
        <v>3500</v>
      </c>
      <c r="AJ23" s="25">
        <v>3476</v>
      </c>
      <c r="AK23" s="25">
        <v>3423</v>
      </c>
      <c r="AL23" s="188">
        <v>3349</v>
      </c>
      <c r="AM23" s="25">
        <v>3276</v>
      </c>
      <c r="AN23" s="25">
        <v>2684</v>
      </c>
      <c r="AO23" s="25">
        <v>2648</v>
      </c>
      <c r="AP23" s="25">
        <v>2607</v>
      </c>
      <c r="AQ23" s="25">
        <v>2580</v>
      </c>
      <c r="AR23" s="25">
        <v>2545</v>
      </c>
      <c r="AS23" s="25">
        <v>2514</v>
      </c>
      <c r="AT23" s="25">
        <v>2486</v>
      </c>
      <c r="AU23" s="25">
        <v>2456</v>
      </c>
      <c r="AV23" s="25">
        <v>2424</v>
      </c>
      <c r="AW23" s="25">
        <v>2400</v>
      </c>
      <c r="AX23" s="25">
        <v>2391</v>
      </c>
      <c r="AY23" s="25">
        <v>2384</v>
      </c>
      <c r="AZ23" s="25">
        <v>2385</v>
      </c>
      <c r="BA23" s="25">
        <v>2381</v>
      </c>
      <c r="BB23" s="25">
        <v>2383</v>
      </c>
      <c r="BC23" s="25">
        <v>2377</v>
      </c>
      <c r="BD23" s="25">
        <v>2354</v>
      </c>
      <c r="BE23" s="25">
        <v>2328</v>
      </c>
      <c r="BF23" s="22"/>
      <c r="BG23" s="179" t="s">
        <v>49</v>
      </c>
      <c r="BH23" s="25">
        <v>2290</v>
      </c>
      <c r="BI23" s="50">
        <v>2234</v>
      </c>
      <c r="BJ23" s="25">
        <v>2218</v>
      </c>
      <c r="BK23" s="25">
        <v>2202</v>
      </c>
      <c r="BL23" s="25">
        <v>2176</v>
      </c>
      <c r="BM23" s="25">
        <v>2002</v>
      </c>
      <c r="BN23" s="25">
        <v>1956</v>
      </c>
      <c r="BO23" s="25">
        <v>1916</v>
      </c>
      <c r="BP23" s="25">
        <v>1886</v>
      </c>
      <c r="BQ23" s="176"/>
      <c r="BR23" s="59"/>
      <c r="BS23" s="59"/>
      <c r="BT23" s="43"/>
      <c r="BU23" s="43"/>
      <c r="BV23" s="37"/>
      <c r="BW23" s="37"/>
      <c r="BX23" s="59"/>
      <c r="BY23" s="59"/>
      <c r="BZ23" s="59"/>
      <c r="CA23" s="59"/>
      <c r="CB23" s="171"/>
      <c r="CC23" s="171"/>
      <c r="CD23" s="171"/>
      <c r="CE23" s="17"/>
      <c r="CF23" s="68"/>
      <c r="CG23" s="171"/>
      <c r="CH23" s="59"/>
      <c r="CI23" s="59"/>
      <c r="CJ23" s="59"/>
      <c r="CK23" s="59"/>
      <c r="CL23" s="59"/>
      <c r="CM23" s="59"/>
      <c r="CN23" s="59"/>
      <c r="CO23" s="59"/>
      <c r="CP23" s="59"/>
      <c r="CQ23" s="59"/>
      <c r="CR23" s="43"/>
      <c r="CS23" s="43"/>
      <c r="CT23" s="37"/>
      <c r="CU23" s="37"/>
      <c r="CV23" s="41"/>
      <c r="CW23" s="41"/>
      <c r="CX23" s="41"/>
      <c r="CY23" s="41"/>
      <c r="CZ23" s="41"/>
    </row>
    <row r="24" spans="1:104" ht="14.25" customHeight="1">
      <c r="A24" s="26" t="s">
        <v>349</v>
      </c>
      <c r="B24" s="163"/>
      <c r="C24" s="26" t="s">
        <v>48</v>
      </c>
      <c r="D24" s="163"/>
      <c r="E24" s="26" t="s">
        <v>48</v>
      </c>
      <c r="F24" s="164">
        <v>4765</v>
      </c>
      <c r="G24" s="60">
        <v>4726</v>
      </c>
      <c r="H24" s="60">
        <v>4251</v>
      </c>
      <c r="I24" s="60">
        <v>4233</v>
      </c>
      <c r="J24" s="60">
        <v>4195</v>
      </c>
      <c r="K24" s="60">
        <v>4070</v>
      </c>
      <c r="L24" s="60">
        <v>4060</v>
      </c>
      <c r="M24" s="60">
        <v>4055</v>
      </c>
      <c r="N24" s="60">
        <v>3993</v>
      </c>
      <c r="O24" s="60">
        <v>4022</v>
      </c>
      <c r="P24" s="60">
        <v>4074</v>
      </c>
      <c r="Q24" s="60">
        <v>4095</v>
      </c>
      <c r="R24" s="61">
        <v>4113</v>
      </c>
      <c r="S24" s="61">
        <v>4123</v>
      </c>
      <c r="T24" s="163"/>
      <c r="U24" s="26" t="s">
        <v>48</v>
      </c>
      <c r="V24" s="62">
        <v>4091</v>
      </c>
      <c r="W24" s="62">
        <v>4065</v>
      </c>
      <c r="X24" s="62">
        <v>4021</v>
      </c>
      <c r="Y24" s="62">
        <v>3989</v>
      </c>
      <c r="Z24" s="63">
        <v>3937</v>
      </c>
      <c r="AA24" s="63">
        <v>3841</v>
      </c>
      <c r="AB24" s="63">
        <v>3742</v>
      </c>
      <c r="AC24" s="27"/>
      <c r="AD24" s="27"/>
      <c r="AE24" s="62"/>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27"/>
      <c r="BG24" s="180" t="s">
        <v>50</v>
      </c>
      <c r="BH24" s="186">
        <v>3237</v>
      </c>
      <c r="BI24" s="69"/>
      <c r="BJ24" s="69"/>
      <c r="BK24" s="69"/>
      <c r="BL24" s="69"/>
      <c r="BM24" s="69"/>
      <c r="BN24" s="69"/>
      <c r="BO24" s="69"/>
      <c r="BP24" s="69"/>
      <c r="BQ24" s="172"/>
      <c r="BR24" s="59"/>
      <c r="BS24" s="59"/>
      <c r="BT24" s="43"/>
      <c r="BU24" s="43"/>
      <c r="BV24" s="37"/>
      <c r="BW24" s="37"/>
      <c r="BX24" s="59"/>
      <c r="BY24" s="59"/>
      <c r="BZ24" s="59"/>
      <c r="CA24" s="59"/>
      <c r="CB24" s="171"/>
      <c r="CC24" s="171"/>
      <c r="CD24" s="171"/>
      <c r="CE24" s="17"/>
      <c r="CF24" s="17"/>
      <c r="CG24" s="171"/>
      <c r="CH24" s="59"/>
      <c r="CI24" s="59"/>
      <c r="CJ24" s="59"/>
      <c r="CK24" s="59"/>
      <c r="CL24" s="59"/>
      <c r="CM24" s="59"/>
      <c r="CN24" s="59"/>
      <c r="CO24" s="59"/>
      <c r="CP24" s="59"/>
      <c r="CQ24" s="59"/>
      <c r="CR24" s="43"/>
      <c r="CS24" s="43"/>
      <c r="CT24" s="37"/>
      <c r="CU24" s="37"/>
      <c r="CV24" s="41"/>
      <c r="CW24" s="41"/>
      <c r="CX24" s="41"/>
      <c r="CY24" s="41"/>
      <c r="CZ24" s="41"/>
    </row>
    <row r="25" spans="1:99" s="292" customFormat="1" ht="31.5">
      <c r="A25" s="12"/>
      <c r="B25" s="12"/>
      <c r="C25" s="12"/>
      <c r="D25" s="12"/>
      <c r="E25" s="288" t="s">
        <v>355</v>
      </c>
      <c r="F25" s="162">
        <f>329+413+5</f>
        <v>747</v>
      </c>
      <c r="G25" s="51">
        <f>329+413+5</f>
        <v>747</v>
      </c>
      <c r="H25" s="51">
        <f>308+387+5</f>
        <v>700</v>
      </c>
      <c r="I25" s="51">
        <f>308+387+5</f>
        <v>700</v>
      </c>
      <c r="J25" s="51">
        <f>308+387+5</f>
        <v>700</v>
      </c>
      <c r="K25" s="51">
        <f>308+387+5</f>
        <v>700</v>
      </c>
      <c r="L25" s="51">
        <f>311+387+5</f>
        <v>703</v>
      </c>
      <c r="M25" s="51">
        <f>316+387+5</f>
        <v>708</v>
      </c>
      <c r="N25" s="51">
        <f>325+387+5</f>
        <v>717</v>
      </c>
      <c r="O25" s="51">
        <f>336+421+5</f>
        <v>762</v>
      </c>
      <c r="P25" s="51">
        <f>336+421+5</f>
        <v>762</v>
      </c>
      <c r="Q25" s="51">
        <f>3+336+421+5</f>
        <v>765</v>
      </c>
      <c r="R25" s="28">
        <f>3+340+421+5</f>
        <v>769</v>
      </c>
      <c r="S25" s="28">
        <f>3+340+421+5</f>
        <v>769</v>
      </c>
      <c r="T25" s="12"/>
      <c r="U25" s="289" t="s">
        <v>356</v>
      </c>
      <c r="V25" s="189">
        <v>750</v>
      </c>
      <c r="W25" s="190">
        <f>4997-W13</f>
        <v>749</v>
      </c>
      <c r="X25" s="191">
        <v>739</v>
      </c>
      <c r="Y25" s="191">
        <v>748</v>
      </c>
      <c r="Z25" s="189">
        <v>740</v>
      </c>
      <c r="AA25" s="189">
        <v>723</v>
      </c>
      <c r="AB25" s="189">
        <v>705</v>
      </c>
      <c r="AC25" s="184"/>
      <c r="AD25" s="290" t="s">
        <v>355</v>
      </c>
      <c r="AE25" s="50">
        <v>691</v>
      </c>
      <c r="AF25" s="184">
        <v>674</v>
      </c>
      <c r="AG25" s="184">
        <v>666</v>
      </c>
      <c r="AH25" s="184">
        <v>659</v>
      </c>
      <c r="AI25" s="184">
        <v>651</v>
      </c>
      <c r="AJ25" s="184">
        <v>644</v>
      </c>
      <c r="AK25" s="184">
        <v>636</v>
      </c>
      <c r="AL25" s="36">
        <v>628</v>
      </c>
      <c r="AM25" s="184">
        <v>618</v>
      </c>
      <c r="AN25" s="184">
        <v>610</v>
      </c>
      <c r="AO25" s="184">
        <v>601</v>
      </c>
      <c r="AP25" s="184">
        <v>590</v>
      </c>
      <c r="AQ25" s="184">
        <v>577</v>
      </c>
      <c r="AR25" s="184">
        <v>566</v>
      </c>
      <c r="AS25" s="184">
        <v>588</v>
      </c>
      <c r="AT25" s="184">
        <v>579</v>
      </c>
      <c r="AU25" s="184">
        <v>570</v>
      </c>
      <c r="AV25" s="184">
        <v>560</v>
      </c>
      <c r="AW25" s="184">
        <v>550</v>
      </c>
      <c r="AX25" s="184">
        <v>541</v>
      </c>
      <c r="AY25" s="184">
        <v>529</v>
      </c>
      <c r="AZ25" s="184">
        <v>521</v>
      </c>
      <c r="BA25" s="184">
        <v>506</v>
      </c>
      <c r="BB25" s="184">
        <v>498</v>
      </c>
      <c r="BC25" s="184">
        <v>484</v>
      </c>
      <c r="BD25" s="184">
        <v>477</v>
      </c>
      <c r="BE25" s="184">
        <v>469</v>
      </c>
      <c r="BF25" s="184"/>
      <c r="BG25" s="290" t="s">
        <v>357</v>
      </c>
      <c r="BH25" s="184">
        <f>46+5+417</f>
        <v>468</v>
      </c>
      <c r="BI25" s="50">
        <v>26</v>
      </c>
      <c r="BJ25" s="50">
        <v>26</v>
      </c>
      <c r="BK25" s="50">
        <v>26</v>
      </c>
      <c r="BL25" s="50">
        <v>25</v>
      </c>
      <c r="BM25" s="50">
        <v>24</v>
      </c>
      <c r="BN25" s="50">
        <v>23</v>
      </c>
      <c r="BO25" s="50">
        <v>22</v>
      </c>
      <c r="BP25" s="50">
        <v>22</v>
      </c>
      <c r="BQ25" s="50"/>
      <c r="BR25" s="51"/>
      <c r="BS25" s="51"/>
      <c r="BT25" s="28"/>
      <c r="BU25" s="28"/>
      <c r="BV25" s="12"/>
      <c r="BW25" s="183"/>
      <c r="BX25" s="50"/>
      <c r="BY25" s="51"/>
      <c r="BZ25" s="64"/>
      <c r="CA25" s="64"/>
      <c r="CB25" s="50"/>
      <c r="CC25" s="50"/>
      <c r="CD25" s="50"/>
      <c r="CE25" s="184"/>
      <c r="CF25" s="291"/>
      <c r="CG25" s="50"/>
      <c r="CH25" s="51"/>
      <c r="CI25" s="51"/>
      <c r="CJ25" s="51"/>
      <c r="CK25" s="51"/>
      <c r="CL25" s="51"/>
      <c r="CM25" s="51"/>
      <c r="CN25" s="51"/>
      <c r="CO25" s="51"/>
      <c r="CP25" s="51"/>
      <c r="CQ25" s="51"/>
      <c r="CR25" s="28"/>
      <c r="CS25" s="28"/>
      <c r="CT25" s="12"/>
      <c r="CU25" s="183"/>
    </row>
    <row r="26" spans="1:99" s="292" customFormat="1" ht="13.5">
      <c r="A26" s="12"/>
      <c r="B26" s="12"/>
      <c r="C26" s="12"/>
      <c r="D26" s="293"/>
      <c r="E26" s="12" t="s">
        <v>53</v>
      </c>
      <c r="F26" s="54">
        <f aca="true" t="shared" si="0" ref="F26:S26">SUM(F8:F25)</f>
        <v>14250</v>
      </c>
      <c r="G26" s="54">
        <f t="shared" si="0"/>
        <v>14250</v>
      </c>
      <c r="H26" s="54">
        <f t="shared" si="0"/>
        <v>13182</v>
      </c>
      <c r="I26" s="54">
        <f t="shared" si="0"/>
        <v>12939</v>
      </c>
      <c r="J26" s="54">
        <f t="shared" si="0"/>
        <v>13119</v>
      </c>
      <c r="K26" s="54">
        <f t="shared" si="0"/>
        <v>13107</v>
      </c>
      <c r="L26" s="54">
        <f t="shared" si="0"/>
        <v>13079</v>
      </c>
      <c r="M26" s="54">
        <f t="shared" si="0"/>
        <v>13121</v>
      </c>
      <c r="N26" s="54">
        <f t="shared" si="0"/>
        <v>13119</v>
      </c>
      <c r="O26" s="54">
        <f t="shared" si="0"/>
        <v>13569</v>
      </c>
      <c r="P26" s="54">
        <f t="shared" si="0"/>
        <v>14099</v>
      </c>
      <c r="Q26" s="54">
        <f t="shared" si="0"/>
        <v>14193</v>
      </c>
      <c r="R26" s="54">
        <f t="shared" si="0"/>
        <v>13963</v>
      </c>
      <c r="S26" s="54">
        <f t="shared" si="0"/>
        <v>14104</v>
      </c>
      <c r="T26" s="12"/>
      <c r="U26" s="185" t="s">
        <v>53</v>
      </c>
      <c r="V26" s="54">
        <f aca="true" t="shared" si="1" ref="V26:AB26">SUM(V8:V25)</f>
        <v>14100</v>
      </c>
      <c r="W26" s="54">
        <f t="shared" si="1"/>
        <v>14183</v>
      </c>
      <c r="X26" s="54">
        <f t="shared" si="1"/>
        <v>14238</v>
      </c>
      <c r="Y26" s="54">
        <f t="shared" si="1"/>
        <v>14207</v>
      </c>
      <c r="Z26" s="54">
        <f t="shared" si="1"/>
        <v>14151</v>
      </c>
      <c r="AA26" s="54">
        <f t="shared" si="1"/>
        <v>14068</v>
      </c>
      <c r="AB26" s="54">
        <f t="shared" si="1"/>
        <v>13983</v>
      </c>
      <c r="AC26" s="165"/>
      <c r="AD26" s="294" t="s">
        <v>53</v>
      </c>
      <c r="AE26" s="54">
        <f aca="true" t="shared" si="2" ref="AE26:BD26">SUM(AE8:AE25)</f>
        <v>13923</v>
      </c>
      <c r="AF26" s="54">
        <f t="shared" si="2"/>
        <v>13894</v>
      </c>
      <c r="AG26" s="54">
        <f t="shared" si="2"/>
        <v>13914</v>
      </c>
      <c r="AH26" s="54">
        <f t="shared" si="2"/>
        <v>13886</v>
      </c>
      <c r="AI26" s="54">
        <f t="shared" si="2"/>
        <v>13889</v>
      </c>
      <c r="AJ26" s="54">
        <f t="shared" si="2"/>
        <v>13890</v>
      </c>
      <c r="AK26" s="54">
        <f t="shared" si="2"/>
        <v>13823</v>
      </c>
      <c r="AL26" s="54">
        <f t="shared" si="2"/>
        <v>13739</v>
      </c>
      <c r="AM26" s="54">
        <f t="shared" si="2"/>
        <v>13624</v>
      </c>
      <c r="AN26" s="54">
        <f t="shared" si="2"/>
        <v>12974</v>
      </c>
      <c r="AO26" s="54">
        <f t="shared" si="2"/>
        <v>12892</v>
      </c>
      <c r="AP26" s="54">
        <f t="shared" si="2"/>
        <v>12779</v>
      </c>
      <c r="AQ26" s="54">
        <f t="shared" si="2"/>
        <v>12672</v>
      </c>
      <c r="AR26" s="54">
        <f t="shared" si="2"/>
        <v>12588</v>
      </c>
      <c r="AS26" s="54">
        <f t="shared" si="2"/>
        <v>12529</v>
      </c>
      <c r="AT26" s="54">
        <f t="shared" si="2"/>
        <v>12498</v>
      </c>
      <c r="AU26" s="54">
        <f t="shared" si="2"/>
        <v>12447</v>
      </c>
      <c r="AV26" s="54">
        <f t="shared" si="2"/>
        <v>12393</v>
      </c>
      <c r="AW26" s="54">
        <f t="shared" si="2"/>
        <v>12365</v>
      </c>
      <c r="AX26" s="54">
        <f t="shared" si="2"/>
        <v>12365</v>
      </c>
      <c r="AY26" s="54">
        <f t="shared" si="2"/>
        <v>12376</v>
      </c>
      <c r="AZ26" s="54">
        <f t="shared" si="2"/>
        <v>12388</v>
      </c>
      <c r="BA26" s="54">
        <f t="shared" si="2"/>
        <v>12393</v>
      </c>
      <c r="BB26" s="54">
        <f t="shared" si="2"/>
        <v>12404</v>
      </c>
      <c r="BC26" s="54">
        <f t="shared" si="2"/>
        <v>12404</v>
      </c>
      <c r="BD26" s="54">
        <f t="shared" si="2"/>
        <v>12379</v>
      </c>
      <c r="BE26" s="36">
        <v>12346</v>
      </c>
      <c r="BF26" s="54"/>
      <c r="BG26" s="294" t="s">
        <v>53</v>
      </c>
      <c r="BH26" s="54">
        <f>SUM(BH8:BH25)</f>
        <v>12381</v>
      </c>
      <c r="BI26" s="54">
        <f aca="true" t="shared" si="3" ref="BI26:BP26">SUM(BI8:BI25)</f>
        <v>8466</v>
      </c>
      <c r="BJ26" s="54">
        <f t="shared" si="3"/>
        <v>8451</v>
      </c>
      <c r="BK26" s="54">
        <f t="shared" si="3"/>
        <v>8437</v>
      </c>
      <c r="BL26" s="54">
        <f t="shared" si="3"/>
        <v>8483</v>
      </c>
      <c r="BM26" s="54">
        <f t="shared" si="3"/>
        <v>8548</v>
      </c>
      <c r="BN26" s="54">
        <f t="shared" si="3"/>
        <v>8549</v>
      </c>
      <c r="BO26" s="54">
        <f t="shared" si="3"/>
        <v>8601</v>
      </c>
      <c r="BP26" s="54">
        <f t="shared" si="3"/>
        <v>8665</v>
      </c>
      <c r="BQ26" s="50"/>
      <c r="BR26" s="64"/>
      <c r="BS26" s="64"/>
      <c r="BT26" s="54"/>
      <c r="BU26" s="54"/>
      <c r="BV26" s="12"/>
      <c r="BW26" s="185"/>
      <c r="BX26" s="54"/>
      <c r="BY26" s="54"/>
      <c r="BZ26" s="54"/>
      <c r="CA26" s="54"/>
      <c r="CB26" s="54"/>
      <c r="CC26" s="54"/>
      <c r="CD26" s="54"/>
      <c r="CE26" s="165"/>
      <c r="CF26" s="165"/>
      <c r="CG26" s="54"/>
      <c r="CH26" s="64"/>
      <c r="CI26" s="64"/>
      <c r="CJ26" s="64"/>
      <c r="CK26" s="64"/>
      <c r="CL26" s="64"/>
      <c r="CM26" s="64"/>
      <c r="CN26" s="64"/>
      <c r="CO26" s="64"/>
      <c r="CP26" s="64"/>
      <c r="CQ26" s="64"/>
      <c r="CR26" s="54"/>
      <c r="CS26" s="54"/>
      <c r="CT26" s="12"/>
      <c r="CU26" s="185"/>
    </row>
    <row r="27" spans="3:98" ht="13.5">
      <c r="C27" s="11"/>
      <c r="D27" s="11"/>
      <c r="E27" s="11"/>
      <c r="F27" s="11"/>
      <c r="G27" s="11"/>
      <c r="H27" s="11"/>
      <c r="I27" s="11"/>
      <c r="J27" s="11"/>
      <c r="K27" s="11"/>
      <c r="L27" s="11"/>
      <c r="M27" s="11"/>
      <c r="N27" s="11"/>
      <c r="O27" s="11"/>
      <c r="P27" s="11"/>
      <c r="Q27" s="11"/>
      <c r="R27" s="6"/>
      <c r="S27" s="6"/>
      <c r="T27" s="11"/>
      <c r="V27" s="158"/>
      <c r="W27" s="158"/>
      <c r="X27" s="158"/>
      <c r="Y27" s="158"/>
      <c r="AC27" s="14"/>
      <c r="AD27" s="30"/>
      <c r="AE27" s="29"/>
      <c r="AF27" s="14"/>
      <c r="AG27" s="14"/>
      <c r="AH27" s="14"/>
      <c r="AI27" s="14"/>
      <c r="AJ27" s="14"/>
      <c r="AK27" s="14"/>
      <c r="AL27" s="7"/>
      <c r="AM27" s="14"/>
      <c r="AN27" s="14"/>
      <c r="AO27" s="14"/>
      <c r="AP27" s="14"/>
      <c r="AQ27" s="14"/>
      <c r="AR27" s="14"/>
      <c r="AS27" s="14"/>
      <c r="AT27" s="14"/>
      <c r="AU27" s="14"/>
      <c r="AV27" s="14"/>
      <c r="AW27" s="14"/>
      <c r="AX27" s="14"/>
      <c r="AY27" s="14"/>
      <c r="AZ27" s="14"/>
      <c r="BA27" s="14"/>
      <c r="BB27" s="14"/>
      <c r="BC27" s="14"/>
      <c r="BD27" s="14"/>
      <c r="BE27" s="14"/>
      <c r="BF27" s="14"/>
      <c r="BG27" s="7"/>
      <c r="BH27" s="14"/>
      <c r="BI27" s="65"/>
      <c r="BJ27" s="65"/>
      <c r="BK27" s="65"/>
      <c r="BL27" s="65"/>
      <c r="BM27" s="65"/>
      <c r="BN27" s="65"/>
      <c r="BO27" s="65"/>
      <c r="BP27" s="65"/>
      <c r="BQ27" s="65"/>
      <c r="BR27" s="11"/>
      <c r="BS27" s="11"/>
      <c r="BT27" s="6"/>
      <c r="BU27" s="6"/>
      <c r="BV27" s="11"/>
      <c r="BX27" s="158"/>
      <c r="BY27" s="158"/>
      <c r="BZ27" s="158"/>
      <c r="CA27" s="158"/>
      <c r="CE27" s="14"/>
      <c r="CF27" s="30"/>
      <c r="CG27" s="29"/>
      <c r="CH27" s="11"/>
      <c r="CI27" s="11"/>
      <c r="CJ27" s="11"/>
      <c r="CK27" s="11"/>
      <c r="CL27" s="11"/>
      <c r="CM27" s="11"/>
      <c r="CN27" s="11"/>
      <c r="CO27" s="11"/>
      <c r="CP27" s="11"/>
      <c r="CQ27" s="11"/>
      <c r="CR27" s="6"/>
      <c r="CS27" s="6"/>
      <c r="CT27" s="11"/>
    </row>
    <row r="28" spans="1:97" ht="13.5">
      <c r="A28" s="166"/>
      <c r="B28" s="167"/>
      <c r="C28" s="167"/>
      <c r="D28" s="167"/>
      <c r="E28" s="167"/>
      <c r="R28" s="6"/>
      <c r="S28" s="6"/>
      <c r="X28" s="12"/>
      <c r="Y28" s="12"/>
      <c r="Z28" s="29"/>
      <c r="AA28" s="29"/>
      <c r="AB28" s="29"/>
      <c r="AC28" s="14"/>
      <c r="AD28" s="166"/>
      <c r="AE28" s="29"/>
      <c r="AF28" s="14"/>
      <c r="AG28" s="14"/>
      <c r="AH28" s="14"/>
      <c r="AI28" s="14"/>
      <c r="AT28" s="6"/>
      <c r="AU28" s="6"/>
      <c r="AX28" s="168"/>
      <c r="AY28" s="12"/>
      <c r="AZ28" s="12"/>
      <c r="BA28" s="12"/>
      <c r="BT28" s="6"/>
      <c r="BU28" s="6"/>
      <c r="BX28" s="168"/>
      <c r="BY28" s="12"/>
      <c r="BZ28" s="12"/>
      <c r="CA28" s="12"/>
      <c r="CB28" s="29"/>
      <c r="CC28" s="29"/>
      <c r="CD28" s="29"/>
      <c r="CE28" s="14"/>
      <c r="CF28" s="173"/>
      <c r="CG28" s="174"/>
      <c r="CH28" s="170"/>
      <c r="CI28" s="170"/>
      <c r="CJ28" s="170"/>
      <c r="CK28" s="170"/>
      <c r="CR28" s="6"/>
      <c r="CS28" s="6"/>
    </row>
    <row r="29" spans="1:97" s="295" customFormat="1" ht="13.5">
      <c r="A29" s="29" t="s">
        <v>358</v>
      </c>
      <c r="R29" s="6"/>
      <c r="S29" s="6"/>
      <c r="V29" s="6" t="s">
        <v>52</v>
      </c>
      <c r="W29" s="169" t="s">
        <v>360</v>
      </c>
      <c r="X29" s="168"/>
      <c r="Y29" s="168"/>
      <c r="Z29" s="29"/>
      <c r="AA29" s="29"/>
      <c r="AB29" s="29"/>
      <c r="AC29" s="14"/>
      <c r="AD29" s="14"/>
      <c r="AE29" s="174"/>
      <c r="AF29" s="14"/>
      <c r="AG29" s="14"/>
      <c r="AH29" s="14"/>
      <c r="AI29" s="14"/>
      <c r="AT29" s="6"/>
      <c r="AU29" s="6"/>
      <c r="AX29" s="12"/>
      <c r="AY29" s="168"/>
      <c r="AZ29" s="168"/>
      <c r="BA29" s="168"/>
      <c r="BT29" s="6"/>
      <c r="BU29" s="6"/>
      <c r="BX29" s="12"/>
      <c r="BY29" s="168"/>
      <c r="BZ29" s="168"/>
      <c r="CA29" s="168"/>
      <c r="CB29" s="29"/>
      <c r="CC29" s="29"/>
      <c r="CD29" s="29"/>
      <c r="CE29" s="14"/>
      <c r="CF29" s="14"/>
      <c r="CG29" s="174"/>
      <c r="CH29" s="296"/>
      <c r="CI29" s="296"/>
      <c r="CJ29" s="296"/>
      <c r="CK29" s="296"/>
      <c r="CR29" s="6"/>
      <c r="CS29" s="6"/>
    </row>
    <row r="30" spans="1:97" s="295" customFormat="1" ht="13.5">
      <c r="A30" s="29" t="s">
        <v>359</v>
      </c>
      <c r="R30" s="6"/>
      <c r="S30" s="6"/>
      <c r="V30" s="6"/>
      <c r="W30" s="32" t="s">
        <v>350</v>
      </c>
      <c r="X30" s="12"/>
      <c r="Y30" s="12"/>
      <c r="Z30" s="29"/>
      <c r="AA30" s="29"/>
      <c r="AB30" s="29"/>
      <c r="AC30" s="14"/>
      <c r="AD30" s="14"/>
      <c r="AE30" s="29"/>
      <c r="AF30" s="14"/>
      <c r="AG30" s="14"/>
      <c r="AH30" s="14"/>
      <c r="AI30" s="14"/>
      <c r="AT30" s="6"/>
      <c r="AU30" s="6"/>
      <c r="AX30" s="168"/>
      <c r="AY30" s="12"/>
      <c r="AZ30" s="12"/>
      <c r="BA30" s="12"/>
      <c r="BT30" s="6"/>
      <c r="BU30" s="6"/>
      <c r="BX30" s="168"/>
      <c r="BY30" s="12"/>
      <c r="BZ30" s="12"/>
      <c r="CA30" s="12"/>
      <c r="CB30" s="29"/>
      <c r="CC30" s="29"/>
      <c r="CD30" s="29"/>
      <c r="CE30" s="14"/>
      <c r="CF30" s="14"/>
      <c r="CG30" s="29"/>
      <c r="CR30" s="6"/>
      <c r="CS30" s="6"/>
    </row>
    <row r="31" spans="1:97" s="295" customFormat="1" ht="13.5">
      <c r="A31" s="11" t="s">
        <v>51</v>
      </c>
      <c r="B31" s="31" t="s">
        <v>363</v>
      </c>
      <c r="R31" s="6"/>
      <c r="S31" s="6"/>
      <c r="V31" s="6"/>
      <c r="W31" s="32" t="s">
        <v>361</v>
      </c>
      <c r="Z31" s="12"/>
      <c r="AC31" s="7"/>
      <c r="AD31" s="7"/>
      <c r="AE31" s="7"/>
      <c r="AG31" s="7"/>
      <c r="AH31" s="181"/>
      <c r="AI31" s="7"/>
      <c r="AT31" s="6"/>
      <c r="AU31" s="6"/>
      <c r="AX31" s="6"/>
      <c r="AY31" s="169"/>
      <c r="BT31" s="6"/>
      <c r="BU31" s="6"/>
      <c r="CR31" s="6"/>
      <c r="CS31" s="6"/>
    </row>
    <row r="32" spans="18:97" ht="13.5">
      <c r="R32" s="6"/>
      <c r="S32" s="6"/>
      <c r="V32" s="6"/>
      <c r="W32" s="34" t="s">
        <v>362</v>
      </c>
      <c r="X32" s="295"/>
      <c r="Y32" s="295"/>
      <c r="Z32" s="33"/>
      <c r="AA32" s="295"/>
      <c r="AB32" s="295"/>
      <c r="AC32" s="7"/>
      <c r="AD32" s="7"/>
      <c r="AE32" s="7"/>
      <c r="AG32" s="7"/>
      <c r="AH32" s="181"/>
      <c r="AI32" s="7"/>
      <c r="AT32" s="6"/>
      <c r="AU32" s="6"/>
      <c r="AX32" s="6"/>
      <c r="AY32" s="32"/>
      <c r="BT32" s="6"/>
      <c r="BU32" s="6"/>
      <c r="CR32" s="6"/>
      <c r="CS32" s="6"/>
    </row>
    <row r="33" spans="1:97" ht="13.5">
      <c r="A33" s="6"/>
      <c r="B33" s="169"/>
      <c r="E33" s="12"/>
      <c r="H33" s="7"/>
      <c r="I33" s="7"/>
      <c r="J33" s="7"/>
      <c r="R33" s="6"/>
      <c r="S33" s="6"/>
      <c r="Z33" s="33"/>
      <c r="AC33" s="7"/>
      <c r="AD33" s="7"/>
      <c r="AF33" s="7"/>
      <c r="AG33" s="7"/>
      <c r="AH33" s="7"/>
      <c r="AI33" s="7"/>
      <c r="AT33" s="6"/>
      <c r="AU33" s="6"/>
      <c r="AX33" s="6"/>
      <c r="AY33" s="32"/>
      <c r="BI33" s="16"/>
      <c r="BT33" s="6"/>
      <c r="BU33" s="6"/>
      <c r="CR33" s="6"/>
      <c r="CS33" s="6"/>
    </row>
    <row r="34" spans="1:97" ht="13.5">
      <c r="A34" s="6"/>
      <c r="B34" s="32"/>
      <c r="E34" s="33"/>
      <c r="H34" s="7"/>
      <c r="I34" s="7"/>
      <c r="J34" s="7"/>
      <c r="R34" s="6"/>
      <c r="S34" s="6"/>
      <c r="Z34" s="35"/>
      <c r="AA34" s="29"/>
      <c r="AC34" s="7"/>
      <c r="AD34" s="7"/>
      <c r="AF34" s="7"/>
      <c r="AG34" s="7"/>
      <c r="AH34" s="7"/>
      <c r="AI34" s="7"/>
      <c r="AT34" s="6"/>
      <c r="AU34" s="6"/>
      <c r="AX34" s="6"/>
      <c r="AY34" s="34"/>
      <c r="BT34" s="6"/>
      <c r="BU34" s="6"/>
      <c r="CR34" s="6"/>
      <c r="CS34" s="6"/>
    </row>
    <row r="35" spans="9:97" ht="12" customHeight="1">
      <c r="I35" s="182"/>
      <c r="R35" s="6"/>
      <c r="S35" s="6"/>
      <c r="V35" s="158"/>
      <c r="W35" s="158"/>
      <c r="X35" s="158"/>
      <c r="Y35" s="158"/>
      <c r="AC35" s="7"/>
      <c r="AD35" s="7"/>
      <c r="AF35" s="7"/>
      <c r="AG35" s="7"/>
      <c r="AH35" s="7"/>
      <c r="AI35" s="7"/>
      <c r="AT35" s="6"/>
      <c r="AU35" s="6"/>
      <c r="AX35" s="158"/>
      <c r="AY35" s="158"/>
      <c r="AZ35" s="158"/>
      <c r="BA35" s="158"/>
      <c r="BT35" s="6"/>
      <c r="BU35" s="6"/>
      <c r="BX35" s="158"/>
      <c r="BY35" s="158"/>
      <c r="BZ35" s="158"/>
      <c r="CA35" s="158"/>
      <c r="CE35" s="7"/>
      <c r="CF35" s="7"/>
      <c r="CR35" s="6"/>
      <c r="CS35" s="6"/>
    </row>
    <row r="36" spans="18:97" s="40" customFormat="1" ht="13.5">
      <c r="R36" s="39"/>
      <c r="S36" s="39"/>
      <c r="V36" s="35"/>
      <c r="W36" s="35"/>
      <c r="X36" s="35"/>
      <c r="Y36" s="35"/>
      <c r="AC36" s="42"/>
      <c r="AD36" s="42"/>
      <c r="AF36" s="42"/>
      <c r="AG36" s="42"/>
      <c r="AH36" s="42"/>
      <c r="AI36" s="42"/>
      <c r="AT36" s="39"/>
      <c r="AU36" s="39"/>
      <c r="AX36" s="35"/>
      <c r="AY36" s="35"/>
      <c r="AZ36" s="35"/>
      <c r="BA36" s="35"/>
      <c r="BT36" s="39"/>
      <c r="BU36" s="39"/>
      <c r="BX36" s="35"/>
      <c r="BY36" s="35"/>
      <c r="BZ36" s="35"/>
      <c r="CA36" s="35"/>
      <c r="CE36" s="42"/>
      <c r="CF36" s="42"/>
      <c r="CR36" s="39"/>
      <c r="CS36" s="39"/>
    </row>
    <row r="37" spans="18:97" s="40" customFormat="1" ht="13.5">
      <c r="R37" s="39"/>
      <c r="S37" s="39"/>
      <c r="V37" s="35"/>
      <c r="W37" s="35"/>
      <c r="X37" s="35"/>
      <c r="Y37" s="35"/>
      <c r="AC37" s="42"/>
      <c r="AD37" s="42"/>
      <c r="AF37" s="42"/>
      <c r="AG37" s="42"/>
      <c r="AH37" s="42"/>
      <c r="AI37" s="42"/>
      <c r="AT37" s="39"/>
      <c r="AU37" s="39"/>
      <c r="AX37" s="35"/>
      <c r="AY37" s="35"/>
      <c r="AZ37" s="35"/>
      <c r="BA37" s="35"/>
      <c r="BT37" s="39"/>
      <c r="BU37" s="39"/>
      <c r="BX37" s="35"/>
      <c r="BY37" s="35"/>
      <c r="BZ37" s="35"/>
      <c r="CA37" s="35"/>
      <c r="CE37" s="42"/>
      <c r="CF37" s="42"/>
      <c r="CR37" s="39"/>
      <c r="CS37" s="39"/>
    </row>
    <row r="38" spans="18:97" s="40" customFormat="1" ht="13.5">
      <c r="R38" s="39"/>
      <c r="S38" s="39"/>
      <c r="V38" s="35"/>
      <c r="W38" s="35"/>
      <c r="X38" s="35"/>
      <c r="Y38" s="35"/>
      <c r="AC38" s="42"/>
      <c r="AD38" s="42"/>
      <c r="AF38" s="42"/>
      <c r="AG38" s="42"/>
      <c r="AH38" s="42"/>
      <c r="AI38" s="42"/>
      <c r="AT38" s="39"/>
      <c r="AU38" s="39"/>
      <c r="AX38" s="35"/>
      <c r="AY38" s="35"/>
      <c r="AZ38" s="35"/>
      <c r="BA38" s="35"/>
      <c r="BT38" s="39"/>
      <c r="BU38" s="39"/>
      <c r="BX38" s="35"/>
      <c r="BY38" s="35"/>
      <c r="BZ38" s="35"/>
      <c r="CA38" s="35"/>
      <c r="CE38" s="42"/>
      <c r="CF38" s="42"/>
      <c r="CR38" s="39"/>
      <c r="CS38" s="39"/>
    </row>
    <row r="39" spans="18:97" ht="13.5">
      <c r="R39" s="6"/>
      <c r="S39" s="6"/>
      <c r="V39" s="158"/>
      <c r="W39" s="158"/>
      <c r="X39" s="158"/>
      <c r="Y39" s="158"/>
      <c r="AC39" s="7"/>
      <c r="AD39" s="7"/>
      <c r="AF39" s="7"/>
      <c r="AG39" s="7"/>
      <c r="AH39" s="7"/>
      <c r="AI39" s="7"/>
      <c r="AT39" s="6"/>
      <c r="AU39" s="6"/>
      <c r="AX39" s="158"/>
      <c r="AY39" s="158"/>
      <c r="AZ39" s="158"/>
      <c r="BA39" s="158"/>
      <c r="BT39" s="6"/>
      <c r="BU39" s="6"/>
      <c r="BX39" s="158"/>
      <c r="BY39" s="158"/>
      <c r="BZ39" s="158"/>
      <c r="CA39" s="158"/>
      <c r="CE39" s="7"/>
      <c r="CF39" s="7"/>
      <c r="CR39" s="6"/>
      <c r="CS39" s="6"/>
    </row>
    <row r="40" spans="18:97" ht="13.5">
      <c r="R40" s="6"/>
      <c r="S40" s="6"/>
      <c r="V40" s="158"/>
      <c r="W40" s="158"/>
      <c r="X40" s="158"/>
      <c r="Y40" s="158"/>
      <c r="AC40" s="7"/>
      <c r="AD40" s="7"/>
      <c r="AF40" s="7"/>
      <c r="AG40" s="7"/>
      <c r="AH40" s="7"/>
      <c r="AI40" s="7"/>
      <c r="AT40" s="6"/>
      <c r="AU40" s="6"/>
      <c r="AX40" s="158"/>
      <c r="AY40" s="158"/>
      <c r="AZ40" s="158"/>
      <c r="BA40" s="158"/>
      <c r="BT40" s="6"/>
      <c r="BU40" s="6"/>
      <c r="BX40" s="158"/>
      <c r="BY40" s="158"/>
      <c r="BZ40" s="158"/>
      <c r="CA40" s="158"/>
      <c r="CE40" s="7"/>
      <c r="CF40" s="7"/>
      <c r="CR40" s="6"/>
      <c r="CS40" s="6"/>
    </row>
    <row r="41" spans="18:97" ht="13.5">
      <c r="R41" s="6"/>
      <c r="S41" s="6"/>
      <c r="V41" s="158"/>
      <c r="W41" s="158"/>
      <c r="X41" s="158"/>
      <c r="Y41" s="158"/>
      <c r="AC41" s="7"/>
      <c r="AD41" s="7"/>
      <c r="AF41" s="7"/>
      <c r="AG41" s="7"/>
      <c r="AH41" s="7"/>
      <c r="AI41" s="7"/>
      <c r="AT41" s="6"/>
      <c r="AU41" s="6"/>
      <c r="AX41" s="158"/>
      <c r="AY41" s="158"/>
      <c r="AZ41" s="158"/>
      <c r="BA41" s="158"/>
      <c r="BT41" s="6"/>
      <c r="BU41" s="6"/>
      <c r="BX41" s="158"/>
      <c r="BY41" s="158"/>
      <c r="BZ41" s="158"/>
      <c r="CA41" s="158"/>
      <c r="CE41" s="7"/>
      <c r="CF41" s="7"/>
      <c r="CR41" s="6"/>
      <c r="CS41" s="6"/>
    </row>
    <row r="42" spans="18:97" ht="13.5">
      <c r="R42" s="6"/>
      <c r="S42" s="6"/>
      <c r="V42" s="158"/>
      <c r="W42" s="158"/>
      <c r="X42" s="158"/>
      <c r="Y42" s="158"/>
      <c r="AC42" s="7"/>
      <c r="AD42" s="7"/>
      <c r="AF42" s="7"/>
      <c r="AG42" s="7"/>
      <c r="AH42" s="7"/>
      <c r="AI42" s="7"/>
      <c r="AT42" s="6"/>
      <c r="AU42" s="6"/>
      <c r="AX42" s="158"/>
      <c r="AY42" s="158"/>
      <c r="AZ42" s="158"/>
      <c r="BA42" s="158"/>
      <c r="BT42" s="6"/>
      <c r="BU42" s="6"/>
      <c r="BX42" s="158"/>
      <c r="BY42" s="158"/>
      <c r="BZ42" s="158"/>
      <c r="CA42" s="158"/>
      <c r="CE42" s="7"/>
      <c r="CF42" s="7"/>
      <c r="CR42" s="6"/>
      <c r="CS42" s="6"/>
    </row>
    <row r="43" spans="18:97" ht="13.5">
      <c r="R43" s="6"/>
      <c r="S43" s="6"/>
      <c r="V43" s="158"/>
      <c r="W43" s="158"/>
      <c r="X43" s="158"/>
      <c r="Y43" s="158"/>
      <c r="AC43" s="7"/>
      <c r="AD43" s="7"/>
      <c r="AF43" s="7"/>
      <c r="AG43" s="7"/>
      <c r="AH43" s="7"/>
      <c r="AI43" s="7"/>
      <c r="AT43" s="6"/>
      <c r="AU43" s="6"/>
      <c r="AX43" s="158"/>
      <c r="AY43" s="158"/>
      <c r="AZ43" s="158"/>
      <c r="BA43" s="158"/>
      <c r="BT43" s="6"/>
      <c r="BU43" s="6"/>
      <c r="BX43" s="158"/>
      <c r="BY43" s="158"/>
      <c r="BZ43" s="158"/>
      <c r="CA43" s="158"/>
      <c r="CE43" s="7"/>
      <c r="CF43" s="7"/>
      <c r="CR43" s="6"/>
      <c r="CS43" s="6"/>
    </row>
    <row r="44" spans="18:97" ht="13.5">
      <c r="R44" s="6"/>
      <c r="S44" s="6"/>
      <c r="V44" s="158"/>
      <c r="W44" s="158"/>
      <c r="X44" s="158"/>
      <c r="Y44" s="158"/>
      <c r="AC44" s="7"/>
      <c r="AD44" s="7"/>
      <c r="AF44" s="7"/>
      <c r="AG44" s="7"/>
      <c r="AH44" s="7"/>
      <c r="AI44" s="7"/>
      <c r="AT44" s="6"/>
      <c r="AU44" s="6"/>
      <c r="AX44" s="158"/>
      <c r="AY44" s="158"/>
      <c r="AZ44" s="158"/>
      <c r="BA44" s="158"/>
      <c r="BT44" s="6"/>
      <c r="BU44" s="6"/>
      <c r="BX44" s="158"/>
      <c r="BY44" s="158"/>
      <c r="BZ44" s="158"/>
      <c r="CA44" s="158"/>
      <c r="CE44" s="7"/>
      <c r="CF44" s="7"/>
      <c r="CR44" s="6"/>
      <c r="CS44" s="6"/>
    </row>
    <row r="45" spans="18:97" ht="13.5">
      <c r="R45" s="6"/>
      <c r="S45" s="6"/>
      <c r="V45" s="158"/>
      <c r="W45" s="158"/>
      <c r="X45" s="158"/>
      <c r="Y45" s="158"/>
      <c r="AC45" s="7"/>
      <c r="AD45" s="7"/>
      <c r="AF45" s="7"/>
      <c r="AG45" s="7"/>
      <c r="AH45" s="7"/>
      <c r="AI45" s="7"/>
      <c r="AT45" s="6"/>
      <c r="AU45" s="6"/>
      <c r="AX45" s="158"/>
      <c r="AY45" s="158"/>
      <c r="AZ45" s="158"/>
      <c r="BA45" s="158"/>
      <c r="BT45" s="6"/>
      <c r="BU45" s="6"/>
      <c r="BX45" s="158"/>
      <c r="BY45" s="158"/>
      <c r="BZ45" s="158"/>
      <c r="CA45" s="158"/>
      <c r="CE45" s="7"/>
      <c r="CF45" s="7"/>
      <c r="CR45" s="6"/>
      <c r="CS45" s="6"/>
    </row>
    <row r="46" spans="18:97" ht="13.5">
      <c r="R46" s="6"/>
      <c r="S46" s="6"/>
      <c r="V46" s="158"/>
      <c r="W46" s="158"/>
      <c r="X46" s="158"/>
      <c r="Y46" s="158"/>
      <c r="AC46" s="7"/>
      <c r="AD46" s="7"/>
      <c r="AF46" s="7"/>
      <c r="AG46" s="7"/>
      <c r="AH46" s="7"/>
      <c r="AI46" s="7"/>
      <c r="AT46" s="6"/>
      <c r="AU46" s="6"/>
      <c r="AX46" s="158"/>
      <c r="AY46" s="158"/>
      <c r="AZ46" s="158"/>
      <c r="BA46" s="158"/>
      <c r="BT46" s="6"/>
      <c r="BU46" s="6"/>
      <c r="BX46" s="158"/>
      <c r="BY46" s="158"/>
      <c r="BZ46" s="158"/>
      <c r="CA46" s="158"/>
      <c r="CE46" s="7"/>
      <c r="CF46" s="7"/>
      <c r="CR46" s="6"/>
      <c r="CS46" s="6"/>
    </row>
    <row r="47" spans="18:97" ht="13.5">
      <c r="R47" s="6"/>
      <c r="S47" s="6"/>
      <c r="V47" s="158"/>
      <c r="W47" s="158"/>
      <c r="X47" s="158"/>
      <c r="Y47" s="158"/>
      <c r="AC47" s="7"/>
      <c r="AD47" s="7"/>
      <c r="AF47" s="7"/>
      <c r="AG47" s="7"/>
      <c r="AH47" s="7"/>
      <c r="AI47" s="7"/>
      <c r="AT47" s="6"/>
      <c r="AU47" s="6"/>
      <c r="AX47" s="158"/>
      <c r="AY47" s="158"/>
      <c r="AZ47" s="158"/>
      <c r="BA47" s="158"/>
      <c r="BT47" s="6"/>
      <c r="BU47" s="6"/>
      <c r="BX47" s="158"/>
      <c r="BY47" s="158"/>
      <c r="BZ47" s="158"/>
      <c r="CA47" s="158"/>
      <c r="CE47" s="7"/>
      <c r="CF47" s="7"/>
      <c r="CR47" s="6"/>
      <c r="CS47" s="6"/>
    </row>
    <row r="48" spans="18:97" ht="13.5">
      <c r="R48" s="6"/>
      <c r="S48" s="6"/>
      <c r="V48" s="158"/>
      <c r="W48" s="158"/>
      <c r="X48" s="158"/>
      <c r="Y48" s="158"/>
      <c r="AC48" s="7"/>
      <c r="AD48" s="7"/>
      <c r="AF48" s="7"/>
      <c r="AG48" s="7"/>
      <c r="AH48" s="7"/>
      <c r="AI48" s="7"/>
      <c r="AT48" s="6"/>
      <c r="AU48" s="6"/>
      <c r="AX48" s="158"/>
      <c r="AY48" s="158"/>
      <c r="AZ48" s="158"/>
      <c r="BA48" s="158"/>
      <c r="BT48" s="6"/>
      <c r="BU48" s="6"/>
      <c r="BX48" s="158"/>
      <c r="BY48" s="158"/>
      <c r="BZ48" s="158"/>
      <c r="CA48" s="158"/>
      <c r="CE48" s="7"/>
      <c r="CF48" s="7"/>
      <c r="CR48" s="6"/>
      <c r="CS48" s="6"/>
    </row>
    <row r="49" spans="18:97" ht="13.5">
      <c r="R49" s="6"/>
      <c r="S49" s="6"/>
      <c r="V49" s="158"/>
      <c r="W49" s="158"/>
      <c r="X49" s="158"/>
      <c r="Y49" s="158"/>
      <c r="AC49" s="7"/>
      <c r="AD49" s="7"/>
      <c r="AF49" s="7"/>
      <c r="AG49" s="7"/>
      <c r="AH49" s="7"/>
      <c r="AI49" s="7"/>
      <c r="AT49" s="6"/>
      <c r="AU49" s="6"/>
      <c r="AX49" s="158"/>
      <c r="AY49" s="158"/>
      <c r="AZ49" s="158"/>
      <c r="BA49" s="158"/>
      <c r="BT49" s="6"/>
      <c r="BU49" s="6"/>
      <c r="BX49" s="158"/>
      <c r="BY49" s="158"/>
      <c r="BZ49" s="158"/>
      <c r="CA49" s="158"/>
      <c r="CE49" s="7"/>
      <c r="CF49" s="7"/>
      <c r="CR49" s="6"/>
      <c r="CS49" s="6"/>
    </row>
    <row r="50" spans="18:97" ht="13.5">
      <c r="R50" s="6"/>
      <c r="S50" s="6"/>
      <c r="V50" s="158"/>
      <c r="W50" s="158"/>
      <c r="X50" s="158"/>
      <c r="Y50" s="158"/>
      <c r="AC50" s="7"/>
      <c r="AD50" s="7"/>
      <c r="AF50" s="7"/>
      <c r="AG50" s="7"/>
      <c r="AH50" s="7"/>
      <c r="AI50" s="7"/>
      <c r="AT50" s="6"/>
      <c r="AU50" s="6"/>
      <c r="AX50" s="158"/>
      <c r="AY50" s="158"/>
      <c r="AZ50" s="158"/>
      <c r="BA50" s="158"/>
      <c r="BT50" s="6"/>
      <c r="BU50" s="6"/>
      <c r="BX50" s="158"/>
      <c r="BY50" s="158"/>
      <c r="BZ50" s="158"/>
      <c r="CA50" s="158"/>
      <c r="CE50" s="7"/>
      <c r="CF50" s="7"/>
      <c r="CR50" s="6"/>
      <c r="CS50" s="6"/>
    </row>
    <row r="51" spans="18:97" ht="13.5">
      <c r="R51" s="6"/>
      <c r="S51" s="6"/>
      <c r="V51" s="158"/>
      <c r="W51" s="158"/>
      <c r="X51" s="158"/>
      <c r="Y51" s="158"/>
      <c r="AC51" s="7"/>
      <c r="AD51" s="7"/>
      <c r="AF51" s="7"/>
      <c r="AG51" s="7"/>
      <c r="AH51" s="7"/>
      <c r="AI51" s="7"/>
      <c r="AT51" s="6"/>
      <c r="AU51" s="6"/>
      <c r="AX51" s="158"/>
      <c r="AY51" s="158"/>
      <c r="AZ51" s="158"/>
      <c r="BA51" s="158"/>
      <c r="BT51" s="6"/>
      <c r="BU51" s="6"/>
      <c r="BX51" s="158"/>
      <c r="BY51" s="158"/>
      <c r="BZ51" s="158"/>
      <c r="CA51" s="158"/>
      <c r="CE51" s="7"/>
      <c r="CF51" s="7"/>
      <c r="CR51" s="6"/>
      <c r="CS51" s="6"/>
    </row>
    <row r="52" spans="18:97" ht="13.5">
      <c r="R52" s="6"/>
      <c r="S52" s="6"/>
      <c r="V52" s="158"/>
      <c r="W52" s="158"/>
      <c r="X52" s="158"/>
      <c r="Y52" s="158"/>
      <c r="AC52" s="7"/>
      <c r="AD52" s="7"/>
      <c r="AF52" s="7"/>
      <c r="AG52" s="7"/>
      <c r="AH52" s="7"/>
      <c r="AI52" s="7"/>
      <c r="AT52" s="6"/>
      <c r="AU52" s="6"/>
      <c r="AX52" s="158"/>
      <c r="AY52" s="158"/>
      <c r="AZ52" s="158"/>
      <c r="BA52" s="158"/>
      <c r="BT52" s="6"/>
      <c r="BU52" s="6"/>
      <c r="BX52" s="158"/>
      <c r="BY52" s="158"/>
      <c r="BZ52" s="158"/>
      <c r="CA52" s="158"/>
      <c r="CE52" s="7"/>
      <c r="CF52" s="7"/>
      <c r="CR52" s="6"/>
      <c r="CS52" s="6"/>
    </row>
    <row r="53" spans="18:97" ht="13.5">
      <c r="R53" s="6"/>
      <c r="S53" s="6"/>
      <c r="V53" s="158"/>
      <c r="W53" s="158"/>
      <c r="X53" s="158"/>
      <c r="Y53" s="158"/>
      <c r="AC53" s="7"/>
      <c r="AD53" s="7"/>
      <c r="AF53" s="7"/>
      <c r="AG53" s="7"/>
      <c r="AH53" s="7"/>
      <c r="AI53" s="7"/>
      <c r="AT53" s="6"/>
      <c r="AU53" s="6"/>
      <c r="AX53" s="158"/>
      <c r="AY53" s="158"/>
      <c r="AZ53" s="158"/>
      <c r="BA53" s="158"/>
      <c r="BT53" s="6"/>
      <c r="BU53" s="6"/>
      <c r="BX53" s="158"/>
      <c r="BY53" s="158"/>
      <c r="BZ53" s="158"/>
      <c r="CA53" s="158"/>
      <c r="CE53" s="7"/>
      <c r="CF53" s="7"/>
      <c r="CR53" s="6"/>
      <c r="CS53" s="6"/>
    </row>
    <row r="54" spans="18:97" ht="13.5">
      <c r="R54" s="6"/>
      <c r="S54" s="6"/>
      <c r="V54" s="158"/>
      <c r="W54" s="158"/>
      <c r="X54" s="158"/>
      <c r="Y54" s="158"/>
      <c r="AC54" s="7"/>
      <c r="AD54" s="7"/>
      <c r="AF54" s="7"/>
      <c r="AG54" s="7"/>
      <c r="AH54" s="7"/>
      <c r="AI54" s="7"/>
      <c r="AT54" s="6"/>
      <c r="AU54" s="6"/>
      <c r="AX54" s="158"/>
      <c r="AY54" s="158"/>
      <c r="AZ54" s="158"/>
      <c r="BA54" s="158"/>
      <c r="BT54" s="6"/>
      <c r="BU54" s="6"/>
      <c r="BX54" s="158"/>
      <c r="BY54" s="158"/>
      <c r="BZ54" s="158"/>
      <c r="CA54" s="158"/>
      <c r="CE54" s="7"/>
      <c r="CF54" s="7"/>
      <c r="CR54" s="6"/>
      <c r="CS54" s="6"/>
    </row>
    <row r="55" spans="18:97" ht="13.5">
      <c r="R55" s="6"/>
      <c r="S55" s="6"/>
      <c r="V55" s="158"/>
      <c r="W55" s="158"/>
      <c r="X55" s="158"/>
      <c r="Y55" s="158"/>
      <c r="AC55" s="7"/>
      <c r="AD55" s="7"/>
      <c r="AF55" s="7"/>
      <c r="AG55" s="7"/>
      <c r="AH55" s="7"/>
      <c r="AI55" s="7"/>
      <c r="AT55" s="6"/>
      <c r="AU55" s="6"/>
      <c r="AX55" s="158"/>
      <c r="AY55" s="158"/>
      <c r="AZ55" s="158"/>
      <c r="BA55" s="158"/>
      <c r="BT55" s="6"/>
      <c r="BU55" s="6"/>
      <c r="BX55" s="158"/>
      <c r="BY55" s="158"/>
      <c r="BZ55" s="158"/>
      <c r="CA55" s="158"/>
      <c r="CE55" s="7"/>
      <c r="CF55" s="7"/>
      <c r="CR55" s="6"/>
      <c r="CS55" s="6"/>
    </row>
    <row r="56" spans="18:97" ht="13.5">
      <c r="R56" s="6"/>
      <c r="S56" s="6"/>
      <c r="V56" s="158"/>
      <c r="W56" s="158"/>
      <c r="X56" s="158"/>
      <c r="Y56" s="158"/>
      <c r="AC56" s="7"/>
      <c r="AD56" s="7"/>
      <c r="AF56" s="7"/>
      <c r="AG56" s="7"/>
      <c r="AH56" s="7"/>
      <c r="AI56" s="7"/>
      <c r="AT56" s="6"/>
      <c r="AU56" s="6"/>
      <c r="AX56" s="158"/>
      <c r="AY56" s="158"/>
      <c r="AZ56" s="158"/>
      <c r="BA56" s="158"/>
      <c r="BT56" s="6"/>
      <c r="BU56" s="6"/>
      <c r="BX56" s="158"/>
      <c r="BY56" s="158"/>
      <c r="BZ56" s="158"/>
      <c r="CA56" s="158"/>
      <c r="CE56" s="7"/>
      <c r="CF56" s="7"/>
      <c r="CR56" s="6"/>
      <c r="CS56" s="6"/>
    </row>
    <row r="57" spans="18:97" ht="13.5">
      <c r="R57" s="6"/>
      <c r="S57" s="6"/>
      <c r="V57" s="158"/>
      <c r="W57" s="158"/>
      <c r="X57" s="158"/>
      <c r="Y57" s="158"/>
      <c r="AC57" s="7"/>
      <c r="AD57" s="7"/>
      <c r="AF57" s="7"/>
      <c r="AG57" s="7"/>
      <c r="AH57" s="7"/>
      <c r="AI57" s="7"/>
      <c r="AT57" s="6"/>
      <c r="AU57" s="6"/>
      <c r="AX57" s="158"/>
      <c r="AY57" s="158"/>
      <c r="AZ57" s="158"/>
      <c r="BA57" s="158"/>
      <c r="BT57" s="6"/>
      <c r="BU57" s="6"/>
      <c r="BX57" s="158"/>
      <c r="BY57" s="158"/>
      <c r="BZ57" s="158"/>
      <c r="CA57" s="158"/>
      <c r="CE57" s="7"/>
      <c r="CF57" s="7"/>
      <c r="CR57" s="6"/>
      <c r="CS57" s="6"/>
    </row>
    <row r="58" spans="18:97" ht="13.5">
      <c r="R58" s="6"/>
      <c r="S58" s="6"/>
      <c r="V58" s="158"/>
      <c r="W58" s="158"/>
      <c r="X58" s="158"/>
      <c r="Y58" s="158"/>
      <c r="AC58" s="7"/>
      <c r="AD58" s="7"/>
      <c r="AF58" s="7"/>
      <c r="AG58" s="7"/>
      <c r="AH58" s="7"/>
      <c r="AI58" s="7"/>
      <c r="AT58" s="6"/>
      <c r="AU58" s="6"/>
      <c r="AX58" s="158"/>
      <c r="AY58" s="158"/>
      <c r="AZ58" s="158"/>
      <c r="BA58" s="158"/>
      <c r="BT58" s="6"/>
      <c r="BU58" s="6"/>
      <c r="BX58" s="158"/>
      <c r="BY58" s="158"/>
      <c r="BZ58" s="158"/>
      <c r="CA58" s="158"/>
      <c r="CE58" s="7"/>
      <c r="CF58" s="7"/>
      <c r="CR58" s="6"/>
      <c r="CS58" s="6"/>
    </row>
    <row r="59" spans="18:97" ht="13.5">
      <c r="R59" s="6"/>
      <c r="S59" s="6"/>
      <c r="V59" s="158"/>
      <c r="W59" s="158"/>
      <c r="X59" s="158"/>
      <c r="Y59" s="158"/>
      <c r="AC59" s="7"/>
      <c r="AD59" s="7"/>
      <c r="AF59" s="7"/>
      <c r="AG59" s="7"/>
      <c r="AH59" s="7"/>
      <c r="AI59" s="7"/>
      <c r="AT59" s="6"/>
      <c r="AU59" s="6"/>
      <c r="AX59" s="158"/>
      <c r="AY59" s="158"/>
      <c r="AZ59" s="158"/>
      <c r="BA59" s="158"/>
      <c r="BT59" s="6"/>
      <c r="BU59" s="6"/>
      <c r="BX59" s="158"/>
      <c r="BY59" s="158"/>
      <c r="BZ59" s="158"/>
      <c r="CA59" s="158"/>
      <c r="CE59" s="7"/>
      <c r="CF59" s="7"/>
      <c r="CR59" s="6"/>
      <c r="CS59" s="6"/>
    </row>
    <row r="60" spans="18:97" ht="13.5">
      <c r="R60" s="6"/>
      <c r="S60" s="6"/>
      <c r="V60" s="158"/>
      <c r="W60" s="158"/>
      <c r="X60" s="158"/>
      <c r="Y60" s="158"/>
      <c r="AC60" s="7"/>
      <c r="AD60" s="7"/>
      <c r="AF60" s="7"/>
      <c r="AG60" s="7"/>
      <c r="AH60" s="7"/>
      <c r="AI60" s="7"/>
      <c r="AT60" s="6"/>
      <c r="AU60" s="6"/>
      <c r="AX60" s="158"/>
      <c r="AY60" s="158"/>
      <c r="AZ60" s="158"/>
      <c r="BA60" s="158"/>
      <c r="BT60" s="6"/>
      <c r="BU60" s="6"/>
      <c r="BX60" s="158"/>
      <c r="BY60" s="158"/>
      <c r="BZ60" s="158"/>
      <c r="CA60" s="158"/>
      <c r="CE60" s="7"/>
      <c r="CF60" s="7"/>
      <c r="CR60" s="6"/>
      <c r="CS60" s="6"/>
    </row>
    <row r="61" spans="18:97" ht="13.5">
      <c r="R61" s="6"/>
      <c r="S61" s="6"/>
      <c r="V61" s="158"/>
      <c r="W61" s="158"/>
      <c r="X61" s="158"/>
      <c r="Y61" s="158"/>
      <c r="AC61" s="7"/>
      <c r="AD61" s="7"/>
      <c r="AF61" s="7"/>
      <c r="AG61" s="7"/>
      <c r="AH61" s="7"/>
      <c r="AI61" s="7"/>
      <c r="AT61" s="6"/>
      <c r="AU61" s="6"/>
      <c r="AX61" s="158"/>
      <c r="AY61" s="158"/>
      <c r="AZ61" s="158"/>
      <c r="BA61" s="158"/>
      <c r="BT61" s="6"/>
      <c r="BU61" s="6"/>
      <c r="BX61" s="158"/>
      <c r="BY61" s="158"/>
      <c r="BZ61" s="158"/>
      <c r="CA61" s="158"/>
      <c r="CE61" s="7"/>
      <c r="CF61" s="7"/>
      <c r="CR61" s="6"/>
      <c r="CS61" s="6"/>
    </row>
    <row r="62" spans="18:97" ht="13.5">
      <c r="R62" s="6"/>
      <c r="S62" s="6"/>
      <c r="V62" s="158"/>
      <c r="W62" s="158"/>
      <c r="X62" s="158"/>
      <c r="Y62" s="158"/>
      <c r="AC62" s="7"/>
      <c r="AD62" s="7"/>
      <c r="AF62" s="7"/>
      <c r="AG62" s="7"/>
      <c r="AH62" s="7"/>
      <c r="AI62" s="7"/>
      <c r="AT62" s="6"/>
      <c r="AU62" s="6"/>
      <c r="AX62" s="158"/>
      <c r="AY62" s="158"/>
      <c r="AZ62" s="158"/>
      <c r="BA62" s="158"/>
      <c r="BT62" s="6"/>
      <c r="BU62" s="6"/>
      <c r="BX62" s="158"/>
      <c r="BY62" s="158"/>
      <c r="BZ62" s="158"/>
      <c r="CA62" s="158"/>
      <c r="CE62" s="7"/>
      <c r="CF62" s="7"/>
      <c r="CR62" s="6"/>
      <c r="CS62" s="6"/>
    </row>
    <row r="63" spans="18:97" ht="13.5">
      <c r="R63" s="6"/>
      <c r="S63" s="6"/>
      <c r="V63" s="158"/>
      <c r="W63" s="158"/>
      <c r="X63" s="158"/>
      <c r="Y63" s="158"/>
      <c r="AC63" s="7"/>
      <c r="AD63" s="7"/>
      <c r="AF63" s="7"/>
      <c r="AG63" s="7"/>
      <c r="AH63" s="7"/>
      <c r="AI63" s="7"/>
      <c r="AT63" s="6"/>
      <c r="AU63" s="6"/>
      <c r="AX63" s="158"/>
      <c r="AY63" s="158"/>
      <c r="AZ63" s="158"/>
      <c r="BA63" s="158"/>
      <c r="BT63" s="6"/>
      <c r="BU63" s="6"/>
      <c r="BX63" s="158"/>
      <c r="BY63" s="158"/>
      <c r="BZ63" s="158"/>
      <c r="CA63" s="158"/>
      <c r="CE63" s="7"/>
      <c r="CF63" s="7"/>
      <c r="CR63" s="6"/>
      <c r="CS63" s="6"/>
    </row>
    <row r="64" spans="18:60" ht="13.5">
      <c r="R64" s="6"/>
      <c r="S64" s="6"/>
      <c r="V64" s="158"/>
      <c r="W64" s="158"/>
      <c r="X64" s="158"/>
      <c r="Y64" s="158"/>
      <c r="AC64" s="7"/>
      <c r="AD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row>
    <row r="65" spans="18:60" ht="13.5">
      <c r="R65" s="6"/>
      <c r="S65" s="6"/>
      <c r="V65" s="158"/>
      <c r="W65" s="158"/>
      <c r="X65" s="158"/>
      <c r="Y65" s="158"/>
      <c r="AC65" s="7"/>
      <c r="AD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row>
    <row r="66" spans="18:60" ht="13.5">
      <c r="R66" s="6"/>
      <c r="S66" s="6"/>
      <c r="V66" s="158"/>
      <c r="W66" s="158"/>
      <c r="X66" s="158"/>
      <c r="Y66" s="158"/>
      <c r="AC66" s="7"/>
      <c r="AD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row>
  </sheetData>
  <sheetProtection/>
  <printOptions/>
  <pageMargins left="0.7" right="0.7" top="0.75" bottom="0.75" header="0.3" footer="0.3"/>
  <pageSetup fitToWidth="0" fitToHeight="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odaka-konosuke</dc:creator>
  <cp:keywords/>
  <dc:description/>
  <cp:lastModifiedBy>RIETI</cp:lastModifiedBy>
  <cp:lastPrinted>2012-11-06T08:11:36Z</cp:lastPrinted>
  <dcterms:created xsi:type="dcterms:W3CDTF">2012-09-04T05:31:12Z</dcterms:created>
  <dcterms:modified xsi:type="dcterms:W3CDTF">2013-01-25T07:12:54Z</dcterms:modified>
  <cp:category/>
  <cp:version/>
  <cp:contentType/>
  <cp:contentStatus/>
</cp:coreProperties>
</file>