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ieti5-my.sharepoint.com/personal/naito-mariko_rieti_go_jp/Documents/デスクトップ/"/>
    </mc:Choice>
  </mc:AlternateContent>
  <xr:revisionPtr revIDLastSave="0" documentId="8_{E2BD2471-50E7-456C-805F-4683C1948303}" xr6:coauthVersionLast="47" xr6:coauthVersionMax="47" xr10:uidLastSave="{00000000-0000-0000-0000-000000000000}"/>
  <bookViews>
    <workbookView xWindow="-108" yWindow="-108" windowWidth="23856" windowHeight="13176" tabRatio="875" xr2:uid="{00000000-000D-0000-FFFF-FFFF00000000}"/>
  </bookViews>
  <sheets>
    <sheet name="List of contents" sheetId="1" r:id="rId1"/>
    <sheet name="DS" sheetId="2" r:id="rId2"/>
    <sheet name="PM" sheetId="89" r:id="rId3"/>
    <sheet name="NV" sheetId="31" r:id="rId4"/>
    <sheet name="WL" sheetId="33" r:id="rId5"/>
    <sheet name="RK" sheetId="76" r:id="rId6"/>
    <sheet name="netTAX" sheetId="71" r:id="rId7"/>
    <sheet name="LaborShare" sheetId="72" r:id="rId8"/>
    <sheet name="MarkUp" sheetId="9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0" i="89" l="1"/>
  <c r="Z110" i="89"/>
  <c r="Y110" i="89"/>
  <c r="X110" i="89"/>
  <c r="W110" i="89"/>
  <c r="V110" i="89"/>
  <c r="U110" i="89"/>
  <c r="T110" i="89"/>
  <c r="S110" i="89"/>
  <c r="R110" i="89"/>
  <c r="Q110" i="89"/>
  <c r="P110" i="89"/>
  <c r="O110" i="89"/>
  <c r="N110" i="89"/>
  <c r="M110" i="89"/>
  <c r="L110" i="89"/>
  <c r="K110" i="89"/>
  <c r="J110" i="89"/>
  <c r="I110" i="89"/>
  <c r="H110" i="89"/>
  <c r="G110" i="89"/>
  <c r="F110" i="89"/>
  <c r="E110" i="89"/>
  <c r="D110" i="89"/>
  <c r="C110" i="89"/>
  <c r="AA109" i="89"/>
  <c r="Z109" i="89"/>
  <c r="Y109" i="89"/>
  <c r="X109" i="89"/>
  <c r="W109" i="89"/>
  <c r="V109" i="89"/>
  <c r="U109" i="89"/>
  <c r="T109" i="89"/>
  <c r="S109" i="89"/>
  <c r="R109" i="89"/>
  <c r="Q109" i="89"/>
  <c r="P109" i="89"/>
  <c r="O109" i="89"/>
  <c r="N109" i="89"/>
  <c r="M109" i="89"/>
  <c r="L109" i="89"/>
  <c r="K109" i="89"/>
  <c r="J109" i="89"/>
  <c r="I109" i="89"/>
  <c r="H109" i="89"/>
  <c r="G109" i="89"/>
  <c r="F109" i="89"/>
  <c r="E109" i="89"/>
  <c r="D109" i="89"/>
  <c r="C109" i="89"/>
  <c r="AA108" i="89"/>
  <c r="Z108" i="89"/>
  <c r="Y108" i="89"/>
  <c r="X108" i="89"/>
  <c r="W108" i="89"/>
  <c r="V108" i="89"/>
  <c r="U108" i="89"/>
  <c r="T108" i="89"/>
  <c r="S108" i="89"/>
  <c r="R108" i="89"/>
  <c r="Q108" i="89"/>
  <c r="P108" i="89"/>
  <c r="O108" i="89"/>
  <c r="N108" i="89"/>
  <c r="M108" i="89"/>
  <c r="L108" i="89"/>
  <c r="K108" i="89"/>
  <c r="J108" i="89"/>
  <c r="I108" i="89"/>
  <c r="H108" i="89"/>
  <c r="G108" i="89"/>
  <c r="F108" i="89"/>
  <c r="E108" i="89"/>
  <c r="D108" i="89"/>
  <c r="C108" i="89"/>
  <c r="AA107" i="89"/>
  <c r="Z107" i="89"/>
  <c r="Y107" i="89"/>
  <c r="X107" i="89"/>
  <c r="W107" i="89"/>
  <c r="V107" i="89"/>
  <c r="U107" i="89"/>
  <c r="T107" i="89"/>
  <c r="S107" i="89"/>
  <c r="R107" i="89"/>
  <c r="Q107" i="89"/>
  <c r="P107" i="89"/>
  <c r="O107" i="89"/>
  <c r="N107" i="89"/>
  <c r="M107" i="89"/>
  <c r="L107" i="89"/>
  <c r="K107" i="89"/>
  <c r="J107" i="89"/>
  <c r="I107" i="89"/>
  <c r="H107" i="89"/>
  <c r="G107" i="89"/>
  <c r="F107" i="89"/>
  <c r="E107" i="89"/>
  <c r="D107" i="89"/>
  <c r="C107" i="89"/>
  <c r="AA106" i="89"/>
  <c r="Z106" i="89"/>
  <c r="Y106" i="89"/>
  <c r="X106" i="89"/>
  <c r="W106" i="89"/>
  <c r="V106" i="89"/>
  <c r="U106" i="89"/>
  <c r="T106" i="89"/>
  <c r="S106" i="89"/>
  <c r="R106" i="89"/>
  <c r="Q106" i="89"/>
  <c r="P106" i="89"/>
  <c r="O106" i="89"/>
  <c r="N106" i="89"/>
  <c r="M106" i="89"/>
  <c r="L106" i="89"/>
  <c r="K106" i="89"/>
  <c r="J106" i="89"/>
  <c r="I106" i="89"/>
  <c r="H106" i="89"/>
  <c r="G106" i="89"/>
  <c r="F106" i="89"/>
  <c r="E106" i="89"/>
  <c r="D106" i="89"/>
  <c r="C106" i="89"/>
  <c r="AA105" i="89"/>
  <c r="Z105" i="89"/>
  <c r="Y105" i="89"/>
  <c r="X105" i="89"/>
  <c r="W105" i="89"/>
  <c r="V105" i="89"/>
  <c r="U105" i="89"/>
  <c r="T105" i="89"/>
  <c r="S105" i="89"/>
  <c r="R105" i="89"/>
  <c r="Q105" i="89"/>
  <c r="P105" i="89"/>
  <c r="O105" i="89"/>
  <c r="N105" i="89"/>
  <c r="M105" i="89"/>
  <c r="L105" i="89"/>
  <c r="K105" i="89"/>
  <c r="J105" i="89"/>
  <c r="I105" i="89"/>
  <c r="H105" i="89"/>
  <c r="G105" i="89"/>
  <c r="F105" i="89"/>
  <c r="E105" i="89"/>
  <c r="D105" i="89"/>
  <c r="C105" i="89"/>
  <c r="J10" i="72"/>
  <c r="C4" i="90"/>
  <c r="D4" i="90"/>
  <c r="E4" i="90"/>
  <c r="F4" i="90"/>
  <c r="G4" i="90"/>
  <c r="H4" i="90"/>
  <c r="I4" i="90"/>
  <c r="J4" i="90"/>
  <c r="K4" i="90"/>
  <c r="L4" i="90"/>
  <c r="M4" i="90"/>
  <c r="N4" i="90"/>
  <c r="O4" i="90"/>
  <c r="P4" i="90"/>
  <c r="Q4" i="90"/>
  <c r="R4" i="90"/>
  <c r="S4" i="90"/>
  <c r="T4" i="90"/>
  <c r="U4" i="90"/>
  <c r="V4" i="90"/>
  <c r="W4" i="90"/>
  <c r="X4" i="90"/>
  <c r="Y4" i="90"/>
  <c r="Z4" i="90"/>
  <c r="AA4" i="90"/>
  <c r="C5" i="90"/>
  <c r="D5" i="90"/>
  <c r="E5" i="90"/>
  <c r="F5" i="90"/>
  <c r="G5" i="90"/>
  <c r="H5" i="90"/>
  <c r="I5" i="90"/>
  <c r="J5" i="90"/>
  <c r="K5" i="90"/>
  <c r="L5" i="90"/>
  <c r="M5" i="90"/>
  <c r="N5" i="90"/>
  <c r="O5" i="90"/>
  <c r="P5" i="90"/>
  <c r="Q5" i="90"/>
  <c r="R5" i="90"/>
  <c r="S5" i="90"/>
  <c r="T5" i="90"/>
  <c r="U5" i="90"/>
  <c r="V5" i="90"/>
  <c r="W5" i="90"/>
  <c r="X5" i="90"/>
  <c r="Y5" i="90"/>
  <c r="Z5" i="90"/>
  <c r="AA5" i="90"/>
  <c r="C6" i="90"/>
  <c r="D6" i="90"/>
  <c r="E6" i="90"/>
  <c r="F6" i="90"/>
  <c r="G6" i="90"/>
  <c r="H6" i="90"/>
  <c r="I6" i="90"/>
  <c r="J6" i="90"/>
  <c r="K6" i="90"/>
  <c r="L6" i="90"/>
  <c r="M6" i="90"/>
  <c r="N6" i="90"/>
  <c r="O6" i="90"/>
  <c r="P6" i="90"/>
  <c r="Q6" i="90"/>
  <c r="R6" i="90"/>
  <c r="S6" i="90"/>
  <c r="T6" i="90"/>
  <c r="U6" i="90"/>
  <c r="V6" i="90"/>
  <c r="W6" i="90"/>
  <c r="X6" i="90"/>
  <c r="Y6" i="90"/>
  <c r="Z6" i="90"/>
  <c r="AA6" i="90"/>
  <c r="C7" i="90"/>
  <c r="D7" i="90"/>
  <c r="E7" i="90"/>
  <c r="F7" i="90"/>
  <c r="G7" i="90"/>
  <c r="H7" i="90"/>
  <c r="I7" i="90"/>
  <c r="J7" i="90"/>
  <c r="K7" i="90"/>
  <c r="L7" i="90"/>
  <c r="M7" i="90"/>
  <c r="N7" i="90"/>
  <c r="O7" i="90"/>
  <c r="P7" i="90"/>
  <c r="Q7" i="90"/>
  <c r="R7" i="90"/>
  <c r="S7" i="90"/>
  <c r="T7" i="90"/>
  <c r="U7" i="90"/>
  <c r="V7" i="90"/>
  <c r="W7" i="90"/>
  <c r="X7" i="90"/>
  <c r="Y7" i="90"/>
  <c r="Z7" i="90"/>
  <c r="AA7" i="90"/>
  <c r="C8" i="90"/>
  <c r="D8" i="90"/>
  <c r="E8" i="90"/>
  <c r="F8" i="90"/>
  <c r="G8" i="90"/>
  <c r="H8" i="90"/>
  <c r="I8" i="90"/>
  <c r="J8" i="90"/>
  <c r="K8" i="90"/>
  <c r="L8" i="90"/>
  <c r="M8" i="90"/>
  <c r="N8" i="90"/>
  <c r="O8" i="90"/>
  <c r="P8" i="90"/>
  <c r="Q8" i="90"/>
  <c r="R8" i="90"/>
  <c r="S8" i="90"/>
  <c r="T8" i="90"/>
  <c r="U8" i="90"/>
  <c r="V8" i="90"/>
  <c r="W8" i="90"/>
  <c r="X8" i="90"/>
  <c r="Y8" i="90"/>
  <c r="Z8" i="90"/>
  <c r="AA8" i="90"/>
  <c r="C9" i="90"/>
  <c r="D9" i="90"/>
  <c r="E9" i="90"/>
  <c r="F9" i="90"/>
  <c r="G9" i="90"/>
  <c r="H9" i="90"/>
  <c r="I9" i="90"/>
  <c r="J9" i="90"/>
  <c r="K9" i="90"/>
  <c r="L9" i="90"/>
  <c r="M9" i="90"/>
  <c r="N9" i="90"/>
  <c r="O9" i="90"/>
  <c r="P9" i="90"/>
  <c r="Q9" i="90"/>
  <c r="R9" i="90"/>
  <c r="S9" i="90"/>
  <c r="T9" i="90"/>
  <c r="U9" i="90"/>
  <c r="V9" i="90"/>
  <c r="W9" i="90"/>
  <c r="X9" i="90"/>
  <c r="Y9" i="90"/>
  <c r="Z9" i="90"/>
  <c r="AA9" i="90"/>
  <c r="C10" i="90"/>
  <c r="D10" i="90"/>
  <c r="E10" i="90"/>
  <c r="F10" i="90"/>
  <c r="G10" i="90"/>
  <c r="H10" i="90"/>
  <c r="I10" i="90"/>
  <c r="J10" i="90"/>
  <c r="K10" i="90"/>
  <c r="L10" i="90"/>
  <c r="M10" i="90"/>
  <c r="N10" i="90"/>
  <c r="O10" i="90"/>
  <c r="P10" i="90"/>
  <c r="Q10" i="90"/>
  <c r="R10" i="90"/>
  <c r="S10" i="90"/>
  <c r="T10" i="90"/>
  <c r="U10" i="90"/>
  <c r="V10" i="90"/>
  <c r="W10" i="90"/>
  <c r="X10" i="90"/>
  <c r="Y10" i="90"/>
  <c r="Z10" i="90"/>
  <c r="AA10" i="90"/>
  <c r="C11" i="90"/>
  <c r="D11" i="90"/>
  <c r="E11" i="90"/>
  <c r="F11" i="90"/>
  <c r="G11" i="90"/>
  <c r="H11" i="90"/>
  <c r="I11" i="90"/>
  <c r="J11" i="90"/>
  <c r="K11" i="90"/>
  <c r="L11" i="90"/>
  <c r="M11" i="90"/>
  <c r="N11" i="90"/>
  <c r="O11" i="90"/>
  <c r="P11" i="90"/>
  <c r="Q11" i="90"/>
  <c r="R11" i="90"/>
  <c r="S11" i="90"/>
  <c r="T11" i="90"/>
  <c r="U11" i="90"/>
  <c r="V11" i="90"/>
  <c r="W11" i="90"/>
  <c r="X11" i="90"/>
  <c r="Y11" i="90"/>
  <c r="Z11" i="90"/>
  <c r="AA11" i="90"/>
  <c r="C12" i="90"/>
  <c r="D12" i="90"/>
  <c r="E12" i="90"/>
  <c r="F12" i="90"/>
  <c r="G12" i="90"/>
  <c r="H12" i="90"/>
  <c r="I12" i="90"/>
  <c r="J12" i="90"/>
  <c r="K12" i="90"/>
  <c r="L12" i="90"/>
  <c r="M12" i="90"/>
  <c r="N12" i="90"/>
  <c r="O12" i="90"/>
  <c r="P12" i="90"/>
  <c r="Q12" i="90"/>
  <c r="R12" i="90"/>
  <c r="S12" i="90"/>
  <c r="T12" i="90"/>
  <c r="U12" i="90"/>
  <c r="V12" i="90"/>
  <c r="W12" i="90"/>
  <c r="X12" i="90"/>
  <c r="Y12" i="90"/>
  <c r="Z12" i="90"/>
  <c r="AA12" i="90"/>
  <c r="C13" i="90"/>
  <c r="D13" i="90"/>
  <c r="E13" i="90"/>
  <c r="F13" i="90"/>
  <c r="G13" i="90"/>
  <c r="H13" i="90"/>
  <c r="I13" i="90"/>
  <c r="J13" i="90"/>
  <c r="K13" i="90"/>
  <c r="L13" i="90"/>
  <c r="M13" i="90"/>
  <c r="N13" i="90"/>
  <c r="O13" i="90"/>
  <c r="P13" i="90"/>
  <c r="Q13" i="90"/>
  <c r="R13" i="90"/>
  <c r="S13" i="90"/>
  <c r="T13" i="90"/>
  <c r="U13" i="90"/>
  <c r="V13" i="90"/>
  <c r="W13" i="90"/>
  <c r="X13" i="90"/>
  <c r="Y13" i="90"/>
  <c r="Z13" i="90"/>
  <c r="AA13" i="90"/>
  <c r="C14" i="90"/>
  <c r="D14" i="90"/>
  <c r="E14" i="90"/>
  <c r="F14" i="90"/>
  <c r="G14" i="90"/>
  <c r="H14" i="90"/>
  <c r="I14" i="90"/>
  <c r="J14" i="90"/>
  <c r="K14" i="90"/>
  <c r="L14" i="90"/>
  <c r="M14" i="90"/>
  <c r="N14" i="90"/>
  <c r="O14" i="90"/>
  <c r="P14" i="90"/>
  <c r="Q14" i="90"/>
  <c r="R14" i="90"/>
  <c r="S14" i="90"/>
  <c r="T14" i="90"/>
  <c r="U14" i="90"/>
  <c r="V14" i="90"/>
  <c r="W14" i="90"/>
  <c r="X14" i="90"/>
  <c r="Y14" i="90"/>
  <c r="Z14" i="90"/>
  <c r="AA14" i="90"/>
  <c r="C15" i="90"/>
  <c r="D15" i="90"/>
  <c r="E15" i="90"/>
  <c r="F15" i="90"/>
  <c r="G15" i="90"/>
  <c r="H15" i="90"/>
  <c r="I15" i="90"/>
  <c r="J15" i="90"/>
  <c r="K15" i="90"/>
  <c r="L15" i="90"/>
  <c r="M15" i="90"/>
  <c r="N15" i="90"/>
  <c r="O15" i="90"/>
  <c r="P15" i="90"/>
  <c r="Q15" i="90"/>
  <c r="R15" i="90"/>
  <c r="S15" i="90"/>
  <c r="T15" i="90"/>
  <c r="U15" i="90"/>
  <c r="V15" i="90"/>
  <c r="W15" i="90"/>
  <c r="X15" i="90"/>
  <c r="Y15" i="90"/>
  <c r="Z15" i="90"/>
  <c r="AA15" i="90"/>
  <c r="C16" i="90"/>
  <c r="D16" i="90"/>
  <c r="E16" i="90"/>
  <c r="F16" i="90"/>
  <c r="G16" i="90"/>
  <c r="H16" i="90"/>
  <c r="I16" i="90"/>
  <c r="J16" i="90"/>
  <c r="K16" i="90"/>
  <c r="L16" i="90"/>
  <c r="M16" i="90"/>
  <c r="N16" i="90"/>
  <c r="O16" i="90"/>
  <c r="P16" i="90"/>
  <c r="Q16" i="90"/>
  <c r="R16" i="90"/>
  <c r="S16" i="90"/>
  <c r="T16" i="90"/>
  <c r="U16" i="90"/>
  <c r="V16" i="90"/>
  <c r="W16" i="90"/>
  <c r="X16" i="90"/>
  <c r="Y16" i="90"/>
  <c r="Z16" i="90"/>
  <c r="AA16" i="90"/>
  <c r="C17" i="90"/>
  <c r="D17" i="90"/>
  <c r="E17" i="90"/>
  <c r="F17" i="90"/>
  <c r="G17" i="90"/>
  <c r="H17" i="90"/>
  <c r="I17" i="90"/>
  <c r="J17" i="90"/>
  <c r="K17" i="90"/>
  <c r="L17" i="90"/>
  <c r="M17" i="90"/>
  <c r="N17" i="90"/>
  <c r="O17" i="90"/>
  <c r="P17" i="90"/>
  <c r="Q17" i="90"/>
  <c r="R17" i="90"/>
  <c r="S17" i="90"/>
  <c r="T17" i="90"/>
  <c r="U17" i="90"/>
  <c r="V17" i="90"/>
  <c r="W17" i="90"/>
  <c r="X17" i="90"/>
  <c r="Y17" i="90"/>
  <c r="Z17" i="90"/>
  <c r="AA17" i="90"/>
  <c r="C18" i="90"/>
  <c r="D18" i="90"/>
  <c r="E18" i="90"/>
  <c r="F18" i="90"/>
  <c r="G18" i="90"/>
  <c r="H18" i="90"/>
  <c r="I18" i="90"/>
  <c r="J18" i="90"/>
  <c r="K18" i="90"/>
  <c r="L18" i="90"/>
  <c r="M18" i="90"/>
  <c r="N18" i="90"/>
  <c r="O18" i="90"/>
  <c r="P18" i="90"/>
  <c r="Q18" i="90"/>
  <c r="R18" i="90"/>
  <c r="S18" i="90"/>
  <c r="T18" i="90"/>
  <c r="U18" i="90"/>
  <c r="V18" i="90"/>
  <c r="W18" i="90"/>
  <c r="X18" i="90"/>
  <c r="Y18" i="90"/>
  <c r="Z18" i="90"/>
  <c r="AA18" i="90"/>
  <c r="C19" i="90"/>
  <c r="D19" i="90"/>
  <c r="E19" i="90"/>
  <c r="F19" i="90"/>
  <c r="G19" i="90"/>
  <c r="H19" i="90"/>
  <c r="I19" i="90"/>
  <c r="J19" i="90"/>
  <c r="K19" i="90"/>
  <c r="L19" i="90"/>
  <c r="M19" i="90"/>
  <c r="N19" i="90"/>
  <c r="O19" i="90"/>
  <c r="P19" i="90"/>
  <c r="Q19" i="90"/>
  <c r="R19" i="90"/>
  <c r="S19" i="90"/>
  <c r="T19" i="90"/>
  <c r="U19" i="90"/>
  <c r="V19" i="90"/>
  <c r="W19" i="90"/>
  <c r="X19" i="90"/>
  <c r="Y19" i="90"/>
  <c r="Z19" i="90"/>
  <c r="AA19" i="90"/>
  <c r="C20" i="90"/>
  <c r="D20" i="90"/>
  <c r="E20" i="90"/>
  <c r="F20" i="90"/>
  <c r="G20" i="90"/>
  <c r="H20" i="90"/>
  <c r="I20" i="90"/>
  <c r="J20" i="90"/>
  <c r="K20" i="90"/>
  <c r="L20" i="90"/>
  <c r="M20" i="90"/>
  <c r="N20" i="90"/>
  <c r="O20" i="90"/>
  <c r="P20" i="90"/>
  <c r="Q20" i="90"/>
  <c r="R20" i="90"/>
  <c r="S20" i="90"/>
  <c r="T20" i="90"/>
  <c r="U20" i="90"/>
  <c r="V20" i="90"/>
  <c r="W20" i="90"/>
  <c r="X20" i="90"/>
  <c r="Y20" i="90"/>
  <c r="Z20" i="90"/>
  <c r="AA20" i="90"/>
  <c r="C21" i="90"/>
  <c r="D21" i="90"/>
  <c r="E21" i="90"/>
  <c r="F21" i="90"/>
  <c r="G21" i="90"/>
  <c r="H21" i="90"/>
  <c r="I21" i="90"/>
  <c r="J21" i="90"/>
  <c r="K21" i="90"/>
  <c r="L21" i="90"/>
  <c r="M21" i="90"/>
  <c r="N21" i="90"/>
  <c r="O21" i="90"/>
  <c r="P21" i="90"/>
  <c r="Q21" i="90"/>
  <c r="R21" i="90"/>
  <c r="S21" i="90"/>
  <c r="T21" i="90"/>
  <c r="U21" i="90"/>
  <c r="V21" i="90"/>
  <c r="W21" i="90"/>
  <c r="X21" i="90"/>
  <c r="Y21" i="90"/>
  <c r="Z21" i="90"/>
  <c r="AA21" i="90"/>
  <c r="C22" i="90"/>
  <c r="D22" i="90"/>
  <c r="E22" i="90"/>
  <c r="F22" i="90"/>
  <c r="G22" i="90"/>
  <c r="H22" i="90"/>
  <c r="I22" i="90"/>
  <c r="J22" i="90"/>
  <c r="K22" i="90"/>
  <c r="L22" i="90"/>
  <c r="M22" i="90"/>
  <c r="N22" i="90"/>
  <c r="O22" i="90"/>
  <c r="P22" i="90"/>
  <c r="Q22" i="90"/>
  <c r="R22" i="90"/>
  <c r="S22" i="90"/>
  <c r="T22" i="90"/>
  <c r="U22" i="90"/>
  <c r="V22" i="90"/>
  <c r="W22" i="90"/>
  <c r="X22" i="90"/>
  <c r="Y22" i="90"/>
  <c r="Z22" i="90"/>
  <c r="AA22" i="90"/>
  <c r="C23" i="90"/>
  <c r="D23" i="90"/>
  <c r="E23" i="90"/>
  <c r="F23" i="90"/>
  <c r="G23" i="90"/>
  <c r="H23" i="90"/>
  <c r="I23" i="90"/>
  <c r="J23" i="90"/>
  <c r="K23" i="90"/>
  <c r="L23" i="90"/>
  <c r="M23" i="90"/>
  <c r="N23" i="90"/>
  <c r="O23" i="90"/>
  <c r="P23" i="90"/>
  <c r="Q23" i="90"/>
  <c r="R23" i="90"/>
  <c r="S23" i="90"/>
  <c r="T23" i="90"/>
  <c r="U23" i="90"/>
  <c r="V23" i="90"/>
  <c r="W23" i="90"/>
  <c r="X23" i="90"/>
  <c r="Y23" i="90"/>
  <c r="Z23" i="90"/>
  <c r="AA23" i="90"/>
  <c r="C24" i="90"/>
  <c r="D24" i="90"/>
  <c r="E24" i="90"/>
  <c r="F24" i="90"/>
  <c r="G24" i="90"/>
  <c r="H24" i="90"/>
  <c r="I24" i="90"/>
  <c r="J24" i="90"/>
  <c r="K24" i="90"/>
  <c r="L24" i="90"/>
  <c r="M24" i="90"/>
  <c r="N24" i="90"/>
  <c r="O24" i="90"/>
  <c r="P24" i="90"/>
  <c r="Q24" i="90"/>
  <c r="R24" i="90"/>
  <c r="S24" i="90"/>
  <c r="T24" i="90"/>
  <c r="U24" i="90"/>
  <c r="V24" i="90"/>
  <c r="W24" i="90"/>
  <c r="X24" i="90"/>
  <c r="Y24" i="90"/>
  <c r="Z24" i="90"/>
  <c r="AA24" i="90"/>
  <c r="C25" i="90"/>
  <c r="D25" i="90"/>
  <c r="E25" i="90"/>
  <c r="F25" i="90"/>
  <c r="G25" i="90"/>
  <c r="H25" i="90"/>
  <c r="I25" i="90"/>
  <c r="J25" i="90"/>
  <c r="K25" i="90"/>
  <c r="L25" i="90"/>
  <c r="M25" i="90"/>
  <c r="N25" i="90"/>
  <c r="O25" i="90"/>
  <c r="P25" i="90"/>
  <c r="Q25" i="90"/>
  <c r="R25" i="90"/>
  <c r="S25" i="90"/>
  <c r="T25" i="90"/>
  <c r="U25" i="90"/>
  <c r="V25" i="90"/>
  <c r="W25" i="90"/>
  <c r="X25" i="90"/>
  <c r="Y25" i="90"/>
  <c r="Z25" i="90"/>
  <c r="AA25" i="90"/>
  <c r="C26" i="90"/>
  <c r="D26" i="90"/>
  <c r="E26" i="90"/>
  <c r="F26" i="90"/>
  <c r="G26" i="90"/>
  <c r="H26" i="90"/>
  <c r="I26" i="90"/>
  <c r="J26" i="90"/>
  <c r="K26" i="90"/>
  <c r="L26" i="90"/>
  <c r="M26" i="90"/>
  <c r="N26" i="90"/>
  <c r="O26" i="90"/>
  <c r="P26" i="90"/>
  <c r="Q26" i="90"/>
  <c r="R26" i="90"/>
  <c r="S26" i="90"/>
  <c r="T26" i="90"/>
  <c r="U26" i="90"/>
  <c r="V26" i="90"/>
  <c r="W26" i="90"/>
  <c r="X26" i="90"/>
  <c r="Y26" i="90"/>
  <c r="Z26" i="90"/>
  <c r="AA26" i="90"/>
  <c r="C27" i="90"/>
  <c r="D27" i="90"/>
  <c r="E27" i="90"/>
  <c r="F27" i="90"/>
  <c r="G27" i="90"/>
  <c r="H27" i="90"/>
  <c r="I27" i="90"/>
  <c r="J27" i="90"/>
  <c r="K27" i="90"/>
  <c r="L27" i="90"/>
  <c r="M27" i="90"/>
  <c r="N27" i="90"/>
  <c r="O27" i="90"/>
  <c r="P27" i="90"/>
  <c r="Q27" i="90"/>
  <c r="R27" i="90"/>
  <c r="S27" i="90"/>
  <c r="T27" i="90"/>
  <c r="U27" i="90"/>
  <c r="V27" i="90"/>
  <c r="W27" i="90"/>
  <c r="X27" i="90"/>
  <c r="Y27" i="90"/>
  <c r="Z27" i="90"/>
  <c r="AA27" i="90"/>
  <c r="C28" i="90"/>
  <c r="D28" i="90"/>
  <c r="E28" i="90"/>
  <c r="F28" i="90"/>
  <c r="G28" i="90"/>
  <c r="H28" i="90"/>
  <c r="I28" i="90"/>
  <c r="J28" i="90"/>
  <c r="K28" i="90"/>
  <c r="L28" i="90"/>
  <c r="M28" i="90"/>
  <c r="N28" i="90"/>
  <c r="O28" i="90"/>
  <c r="P28" i="90"/>
  <c r="Q28" i="90"/>
  <c r="R28" i="90"/>
  <c r="S28" i="90"/>
  <c r="T28" i="90"/>
  <c r="U28" i="90"/>
  <c r="V28" i="90"/>
  <c r="W28" i="90"/>
  <c r="X28" i="90"/>
  <c r="Y28" i="90"/>
  <c r="Z28" i="90"/>
  <c r="AA28" i="90"/>
  <c r="C29" i="90"/>
  <c r="D29" i="90"/>
  <c r="E29" i="90"/>
  <c r="F29" i="90"/>
  <c r="G29" i="90"/>
  <c r="H29" i="90"/>
  <c r="I29" i="90"/>
  <c r="J29" i="90"/>
  <c r="K29" i="90"/>
  <c r="L29" i="90"/>
  <c r="M29" i="90"/>
  <c r="N29" i="90"/>
  <c r="O29" i="90"/>
  <c r="P29" i="90"/>
  <c r="Q29" i="90"/>
  <c r="R29" i="90"/>
  <c r="S29" i="90"/>
  <c r="T29" i="90"/>
  <c r="U29" i="90"/>
  <c r="V29" i="90"/>
  <c r="W29" i="90"/>
  <c r="X29" i="90"/>
  <c r="Y29" i="90"/>
  <c r="Z29" i="90"/>
  <c r="AA29" i="90"/>
  <c r="C30" i="90"/>
  <c r="D30" i="90"/>
  <c r="E30" i="90"/>
  <c r="F30" i="90"/>
  <c r="G30" i="90"/>
  <c r="H30" i="90"/>
  <c r="I30" i="90"/>
  <c r="J30" i="90"/>
  <c r="K30" i="90"/>
  <c r="L30" i="90"/>
  <c r="M30" i="90"/>
  <c r="N30" i="90"/>
  <c r="O30" i="90"/>
  <c r="P30" i="90"/>
  <c r="Q30" i="90"/>
  <c r="R30" i="90"/>
  <c r="S30" i="90"/>
  <c r="T30" i="90"/>
  <c r="U30" i="90"/>
  <c r="V30" i="90"/>
  <c r="W30" i="90"/>
  <c r="X30" i="90"/>
  <c r="Y30" i="90"/>
  <c r="Z30" i="90"/>
  <c r="AA30" i="90"/>
  <c r="C31" i="90"/>
  <c r="D31" i="90"/>
  <c r="E31" i="90"/>
  <c r="F31" i="90"/>
  <c r="G31" i="90"/>
  <c r="H31" i="90"/>
  <c r="I31" i="90"/>
  <c r="J31" i="90"/>
  <c r="K31" i="90"/>
  <c r="L31" i="90"/>
  <c r="M31" i="90"/>
  <c r="N31" i="90"/>
  <c r="O31" i="90"/>
  <c r="P31" i="90"/>
  <c r="Q31" i="90"/>
  <c r="R31" i="90"/>
  <c r="S31" i="90"/>
  <c r="T31" i="90"/>
  <c r="U31" i="90"/>
  <c r="V31" i="90"/>
  <c r="W31" i="90"/>
  <c r="X31" i="90"/>
  <c r="Y31" i="90"/>
  <c r="Z31" i="90"/>
  <c r="AA31" i="90"/>
  <c r="C32" i="90"/>
  <c r="D32" i="90"/>
  <c r="E32" i="90"/>
  <c r="F32" i="90"/>
  <c r="G32" i="90"/>
  <c r="H32" i="90"/>
  <c r="I32" i="90"/>
  <c r="J32" i="90"/>
  <c r="K32" i="90"/>
  <c r="L32" i="90"/>
  <c r="M32" i="90"/>
  <c r="N32" i="90"/>
  <c r="O32" i="90"/>
  <c r="P32" i="90"/>
  <c r="Q32" i="90"/>
  <c r="R32" i="90"/>
  <c r="S32" i="90"/>
  <c r="T32" i="90"/>
  <c r="U32" i="90"/>
  <c r="V32" i="90"/>
  <c r="W32" i="90"/>
  <c r="X32" i="90"/>
  <c r="Y32" i="90"/>
  <c r="Z32" i="90"/>
  <c r="AA32" i="90"/>
  <c r="C33" i="90"/>
  <c r="D33" i="90"/>
  <c r="E33" i="90"/>
  <c r="F33" i="90"/>
  <c r="G33" i="90"/>
  <c r="H33" i="90"/>
  <c r="I33" i="90"/>
  <c r="J33" i="90"/>
  <c r="K33" i="90"/>
  <c r="L33" i="90"/>
  <c r="M33" i="90"/>
  <c r="N33" i="90"/>
  <c r="O33" i="90"/>
  <c r="P33" i="90"/>
  <c r="Q33" i="90"/>
  <c r="R33" i="90"/>
  <c r="S33" i="90"/>
  <c r="T33" i="90"/>
  <c r="U33" i="90"/>
  <c r="V33" i="90"/>
  <c r="W33" i="90"/>
  <c r="X33" i="90"/>
  <c r="Y33" i="90"/>
  <c r="Z33" i="90"/>
  <c r="AA33" i="90"/>
  <c r="C34" i="90"/>
  <c r="D34" i="90"/>
  <c r="E34" i="90"/>
  <c r="F34" i="90"/>
  <c r="G34" i="90"/>
  <c r="H34" i="90"/>
  <c r="I34" i="90"/>
  <c r="J34" i="90"/>
  <c r="K34" i="90"/>
  <c r="L34" i="90"/>
  <c r="M34" i="90"/>
  <c r="N34" i="90"/>
  <c r="O34" i="90"/>
  <c r="P34" i="90"/>
  <c r="Q34" i="90"/>
  <c r="R34" i="90"/>
  <c r="S34" i="90"/>
  <c r="T34" i="90"/>
  <c r="U34" i="90"/>
  <c r="V34" i="90"/>
  <c r="W34" i="90"/>
  <c r="X34" i="90"/>
  <c r="Y34" i="90"/>
  <c r="Z34" i="90"/>
  <c r="AA34" i="90"/>
  <c r="C35" i="90"/>
  <c r="D35" i="90"/>
  <c r="E35" i="90"/>
  <c r="F35" i="90"/>
  <c r="G35" i="90"/>
  <c r="H35" i="90"/>
  <c r="I35" i="90"/>
  <c r="J35" i="90"/>
  <c r="K35" i="90"/>
  <c r="L35" i="90"/>
  <c r="M35" i="90"/>
  <c r="N35" i="90"/>
  <c r="O35" i="90"/>
  <c r="P35" i="90"/>
  <c r="Q35" i="90"/>
  <c r="R35" i="90"/>
  <c r="S35" i="90"/>
  <c r="T35" i="90"/>
  <c r="U35" i="90"/>
  <c r="V35" i="90"/>
  <c r="W35" i="90"/>
  <c r="X35" i="90"/>
  <c r="Y35" i="90"/>
  <c r="Z35" i="90"/>
  <c r="AA35" i="90"/>
  <c r="C36" i="90"/>
  <c r="D36" i="90"/>
  <c r="E36" i="90"/>
  <c r="F36" i="90"/>
  <c r="G36" i="90"/>
  <c r="H36" i="90"/>
  <c r="I36" i="90"/>
  <c r="J36" i="90"/>
  <c r="K36" i="90"/>
  <c r="L36" i="90"/>
  <c r="M36" i="90"/>
  <c r="N36" i="90"/>
  <c r="O36" i="90"/>
  <c r="P36" i="90"/>
  <c r="Q36" i="90"/>
  <c r="R36" i="90"/>
  <c r="S36" i="90"/>
  <c r="T36" i="90"/>
  <c r="U36" i="90"/>
  <c r="V36" i="90"/>
  <c r="W36" i="90"/>
  <c r="X36" i="90"/>
  <c r="Y36" i="90"/>
  <c r="Z36" i="90"/>
  <c r="AA36" i="90"/>
  <c r="C37" i="90"/>
  <c r="D37" i="90"/>
  <c r="E37" i="90"/>
  <c r="F37" i="90"/>
  <c r="G37" i="90"/>
  <c r="H37" i="90"/>
  <c r="I37" i="90"/>
  <c r="J37" i="90"/>
  <c r="K37" i="90"/>
  <c r="L37" i="90"/>
  <c r="M37" i="90"/>
  <c r="N37" i="90"/>
  <c r="O37" i="90"/>
  <c r="P37" i="90"/>
  <c r="Q37" i="90"/>
  <c r="R37" i="90"/>
  <c r="S37" i="90"/>
  <c r="T37" i="90"/>
  <c r="U37" i="90"/>
  <c r="V37" i="90"/>
  <c r="W37" i="90"/>
  <c r="X37" i="90"/>
  <c r="Y37" i="90"/>
  <c r="Z37" i="90"/>
  <c r="AA37" i="90"/>
  <c r="C38" i="90"/>
  <c r="D38" i="90"/>
  <c r="E38" i="90"/>
  <c r="F38" i="90"/>
  <c r="G38" i="90"/>
  <c r="H38" i="90"/>
  <c r="I38" i="90"/>
  <c r="J38" i="90"/>
  <c r="K38" i="90"/>
  <c r="L38" i="90"/>
  <c r="M38" i="90"/>
  <c r="N38" i="90"/>
  <c r="O38" i="90"/>
  <c r="P38" i="90"/>
  <c r="Q38" i="90"/>
  <c r="R38" i="90"/>
  <c r="S38" i="90"/>
  <c r="T38" i="90"/>
  <c r="U38" i="90"/>
  <c r="V38" i="90"/>
  <c r="W38" i="90"/>
  <c r="X38" i="90"/>
  <c r="Y38" i="90"/>
  <c r="Z38" i="90"/>
  <c r="AA38" i="90"/>
  <c r="C39" i="90"/>
  <c r="D39" i="90"/>
  <c r="E39" i="90"/>
  <c r="F39" i="90"/>
  <c r="G39" i="90"/>
  <c r="H39" i="90"/>
  <c r="I39" i="90"/>
  <c r="J39" i="90"/>
  <c r="K39" i="90"/>
  <c r="L39" i="90"/>
  <c r="M39" i="90"/>
  <c r="N39" i="90"/>
  <c r="O39" i="90"/>
  <c r="P39" i="90"/>
  <c r="Q39" i="90"/>
  <c r="R39" i="90"/>
  <c r="S39" i="90"/>
  <c r="T39" i="90"/>
  <c r="U39" i="90"/>
  <c r="V39" i="90"/>
  <c r="W39" i="90"/>
  <c r="X39" i="90"/>
  <c r="Y39" i="90"/>
  <c r="Z39" i="90"/>
  <c r="AA39" i="90"/>
  <c r="C40" i="90"/>
  <c r="D40" i="90"/>
  <c r="E40" i="90"/>
  <c r="F40" i="90"/>
  <c r="G40" i="90"/>
  <c r="H40" i="90"/>
  <c r="I40" i="90"/>
  <c r="J40" i="90"/>
  <c r="K40" i="90"/>
  <c r="L40" i="90"/>
  <c r="M40" i="90"/>
  <c r="N40" i="90"/>
  <c r="O40" i="90"/>
  <c r="P40" i="90"/>
  <c r="Q40" i="90"/>
  <c r="R40" i="90"/>
  <c r="S40" i="90"/>
  <c r="T40" i="90"/>
  <c r="U40" i="90"/>
  <c r="V40" i="90"/>
  <c r="W40" i="90"/>
  <c r="X40" i="90"/>
  <c r="Y40" i="90"/>
  <c r="Z40" i="90"/>
  <c r="AA40" i="90"/>
  <c r="C41" i="90"/>
  <c r="D41" i="90"/>
  <c r="E41" i="90"/>
  <c r="F41" i="90"/>
  <c r="G41" i="90"/>
  <c r="H41" i="90"/>
  <c r="I41" i="90"/>
  <c r="J41" i="90"/>
  <c r="K41" i="90"/>
  <c r="L41" i="90"/>
  <c r="M41" i="90"/>
  <c r="N41" i="90"/>
  <c r="O41" i="90"/>
  <c r="P41" i="90"/>
  <c r="Q41" i="90"/>
  <c r="R41" i="90"/>
  <c r="S41" i="90"/>
  <c r="T41" i="90"/>
  <c r="U41" i="90"/>
  <c r="V41" i="90"/>
  <c r="W41" i="90"/>
  <c r="X41" i="90"/>
  <c r="Y41" i="90"/>
  <c r="Z41" i="90"/>
  <c r="AA41" i="90"/>
  <c r="C42" i="90"/>
  <c r="D42" i="90"/>
  <c r="E42" i="90"/>
  <c r="F42" i="90"/>
  <c r="G42" i="90"/>
  <c r="H42" i="90"/>
  <c r="I42" i="90"/>
  <c r="J42" i="90"/>
  <c r="K42" i="90"/>
  <c r="L42" i="90"/>
  <c r="M42" i="90"/>
  <c r="N42" i="90"/>
  <c r="O42" i="90"/>
  <c r="P42" i="90"/>
  <c r="Q42" i="90"/>
  <c r="R42" i="90"/>
  <c r="S42" i="90"/>
  <c r="T42" i="90"/>
  <c r="U42" i="90"/>
  <c r="V42" i="90"/>
  <c r="W42" i="90"/>
  <c r="X42" i="90"/>
  <c r="Y42" i="90"/>
  <c r="Z42" i="90"/>
  <c r="AA42" i="90"/>
  <c r="C43" i="90"/>
  <c r="D43" i="90"/>
  <c r="E43" i="90"/>
  <c r="F43" i="90"/>
  <c r="G43" i="90"/>
  <c r="H43" i="90"/>
  <c r="I43" i="90"/>
  <c r="J43" i="90"/>
  <c r="K43" i="90"/>
  <c r="L43" i="90"/>
  <c r="M43" i="90"/>
  <c r="N43" i="90"/>
  <c r="O43" i="90"/>
  <c r="P43" i="90"/>
  <c r="Q43" i="90"/>
  <c r="R43" i="90"/>
  <c r="S43" i="90"/>
  <c r="T43" i="90"/>
  <c r="U43" i="90"/>
  <c r="V43" i="90"/>
  <c r="W43" i="90"/>
  <c r="X43" i="90"/>
  <c r="Y43" i="90"/>
  <c r="Z43" i="90"/>
  <c r="AA43" i="90"/>
  <c r="C44" i="90"/>
  <c r="D44" i="90"/>
  <c r="E44" i="90"/>
  <c r="F44" i="90"/>
  <c r="G44" i="90"/>
  <c r="H44" i="90"/>
  <c r="I44" i="90"/>
  <c r="J44" i="90"/>
  <c r="K44" i="90"/>
  <c r="L44" i="90"/>
  <c r="M44" i="90"/>
  <c r="N44" i="90"/>
  <c r="O44" i="90"/>
  <c r="P44" i="90"/>
  <c r="Q44" i="90"/>
  <c r="R44" i="90"/>
  <c r="S44" i="90"/>
  <c r="T44" i="90"/>
  <c r="U44" i="90"/>
  <c r="V44" i="90"/>
  <c r="W44" i="90"/>
  <c r="X44" i="90"/>
  <c r="Y44" i="90"/>
  <c r="Z44" i="90"/>
  <c r="AA44" i="90"/>
  <c r="C45" i="90"/>
  <c r="D45" i="90"/>
  <c r="E45" i="90"/>
  <c r="F45" i="90"/>
  <c r="G45" i="90"/>
  <c r="H45" i="90"/>
  <c r="I45" i="90"/>
  <c r="J45" i="90"/>
  <c r="K45" i="90"/>
  <c r="L45" i="90"/>
  <c r="M45" i="90"/>
  <c r="N45" i="90"/>
  <c r="O45" i="90"/>
  <c r="P45" i="90"/>
  <c r="Q45" i="90"/>
  <c r="R45" i="90"/>
  <c r="S45" i="90"/>
  <c r="T45" i="90"/>
  <c r="U45" i="90"/>
  <c r="V45" i="90"/>
  <c r="W45" i="90"/>
  <c r="X45" i="90"/>
  <c r="Y45" i="90"/>
  <c r="Z45" i="90"/>
  <c r="AA45" i="90"/>
  <c r="C46" i="90"/>
  <c r="D46" i="90"/>
  <c r="E46" i="90"/>
  <c r="F46" i="90"/>
  <c r="G46" i="90"/>
  <c r="H46" i="90"/>
  <c r="I46" i="90"/>
  <c r="J46" i="90"/>
  <c r="K46" i="90"/>
  <c r="L46" i="90"/>
  <c r="M46" i="90"/>
  <c r="N46" i="90"/>
  <c r="O46" i="90"/>
  <c r="P46" i="90"/>
  <c r="Q46" i="90"/>
  <c r="R46" i="90"/>
  <c r="S46" i="90"/>
  <c r="T46" i="90"/>
  <c r="U46" i="90"/>
  <c r="V46" i="90"/>
  <c r="W46" i="90"/>
  <c r="X46" i="90"/>
  <c r="Y46" i="90"/>
  <c r="Z46" i="90"/>
  <c r="AA46" i="90"/>
  <c r="C47" i="90"/>
  <c r="D47" i="90"/>
  <c r="E47" i="90"/>
  <c r="F47" i="90"/>
  <c r="G47" i="90"/>
  <c r="H47" i="90"/>
  <c r="I47" i="90"/>
  <c r="J47" i="90"/>
  <c r="K47" i="90"/>
  <c r="L47" i="90"/>
  <c r="M47" i="90"/>
  <c r="N47" i="90"/>
  <c r="O47" i="90"/>
  <c r="P47" i="90"/>
  <c r="Q47" i="90"/>
  <c r="R47" i="90"/>
  <c r="S47" i="90"/>
  <c r="T47" i="90"/>
  <c r="U47" i="90"/>
  <c r="V47" i="90"/>
  <c r="W47" i="90"/>
  <c r="X47" i="90"/>
  <c r="Y47" i="90"/>
  <c r="Z47" i="90"/>
  <c r="AA47" i="90"/>
  <c r="C48" i="90"/>
  <c r="D48" i="90"/>
  <c r="E48" i="90"/>
  <c r="F48" i="90"/>
  <c r="G48" i="90"/>
  <c r="H48" i="90"/>
  <c r="I48" i="90"/>
  <c r="J48" i="90"/>
  <c r="K48" i="90"/>
  <c r="L48" i="90"/>
  <c r="M48" i="90"/>
  <c r="N48" i="90"/>
  <c r="O48" i="90"/>
  <c r="P48" i="90"/>
  <c r="Q48" i="90"/>
  <c r="R48" i="90"/>
  <c r="S48" i="90"/>
  <c r="T48" i="90"/>
  <c r="U48" i="90"/>
  <c r="V48" i="90"/>
  <c r="W48" i="90"/>
  <c r="X48" i="90"/>
  <c r="Y48" i="90"/>
  <c r="Z48" i="90"/>
  <c r="AA48" i="90"/>
  <c r="C49" i="90"/>
  <c r="D49" i="90"/>
  <c r="E49" i="90"/>
  <c r="F49" i="90"/>
  <c r="G49" i="90"/>
  <c r="H49" i="90"/>
  <c r="I49" i="90"/>
  <c r="J49" i="90"/>
  <c r="K49" i="90"/>
  <c r="L49" i="90"/>
  <c r="M49" i="90"/>
  <c r="N49" i="90"/>
  <c r="O49" i="90"/>
  <c r="P49" i="90"/>
  <c r="Q49" i="90"/>
  <c r="R49" i="90"/>
  <c r="S49" i="90"/>
  <c r="T49" i="90"/>
  <c r="U49" i="90"/>
  <c r="V49" i="90"/>
  <c r="W49" i="90"/>
  <c r="X49" i="90"/>
  <c r="Y49" i="90"/>
  <c r="Z49" i="90"/>
  <c r="AA49" i="90"/>
  <c r="C50" i="90"/>
  <c r="D50" i="90"/>
  <c r="E50" i="90"/>
  <c r="F50" i="90"/>
  <c r="G50" i="90"/>
  <c r="H50" i="90"/>
  <c r="I50" i="90"/>
  <c r="J50" i="90"/>
  <c r="K50" i="90"/>
  <c r="L50" i="90"/>
  <c r="M50" i="90"/>
  <c r="N50" i="90"/>
  <c r="O50" i="90"/>
  <c r="P50" i="90"/>
  <c r="Q50" i="90"/>
  <c r="R50" i="90"/>
  <c r="S50" i="90"/>
  <c r="T50" i="90"/>
  <c r="U50" i="90"/>
  <c r="V50" i="90"/>
  <c r="W50" i="90"/>
  <c r="X50" i="90"/>
  <c r="Y50" i="90"/>
  <c r="Z50" i="90"/>
  <c r="AA50" i="90"/>
  <c r="C51" i="90"/>
  <c r="D51" i="90"/>
  <c r="E51" i="90"/>
  <c r="F51" i="90"/>
  <c r="G51" i="90"/>
  <c r="H51" i="90"/>
  <c r="I51" i="90"/>
  <c r="J51" i="90"/>
  <c r="K51" i="90"/>
  <c r="L51" i="90"/>
  <c r="M51" i="90"/>
  <c r="N51" i="90"/>
  <c r="O51" i="90"/>
  <c r="P51" i="90"/>
  <c r="Q51" i="90"/>
  <c r="R51" i="90"/>
  <c r="S51" i="90"/>
  <c r="T51" i="90"/>
  <c r="U51" i="90"/>
  <c r="V51" i="90"/>
  <c r="W51" i="90"/>
  <c r="X51" i="90"/>
  <c r="Y51" i="90"/>
  <c r="Z51" i="90"/>
  <c r="AA51" i="90"/>
  <c r="C52" i="90"/>
  <c r="D52" i="90"/>
  <c r="E52" i="90"/>
  <c r="F52" i="90"/>
  <c r="G52" i="90"/>
  <c r="H52" i="90"/>
  <c r="I52" i="90"/>
  <c r="J52" i="90"/>
  <c r="K52" i="90"/>
  <c r="L52" i="90"/>
  <c r="M52" i="90"/>
  <c r="N52" i="90"/>
  <c r="O52" i="90"/>
  <c r="P52" i="90"/>
  <c r="Q52" i="90"/>
  <c r="R52" i="90"/>
  <c r="S52" i="90"/>
  <c r="T52" i="90"/>
  <c r="U52" i="90"/>
  <c r="V52" i="90"/>
  <c r="W52" i="90"/>
  <c r="X52" i="90"/>
  <c r="Y52" i="90"/>
  <c r="Z52" i="90"/>
  <c r="AA52" i="90"/>
  <c r="C53" i="90"/>
  <c r="D53" i="90"/>
  <c r="E53" i="90"/>
  <c r="F53" i="90"/>
  <c r="G53" i="90"/>
  <c r="H53" i="90"/>
  <c r="I53" i="90"/>
  <c r="J53" i="90"/>
  <c r="K53" i="90"/>
  <c r="L53" i="90"/>
  <c r="M53" i="90"/>
  <c r="N53" i="90"/>
  <c r="O53" i="90"/>
  <c r="P53" i="90"/>
  <c r="Q53" i="90"/>
  <c r="R53" i="90"/>
  <c r="S53" i="90"/>
  <c r="T53" i="90"/>
  <c r="U53" i="90"/>
  <c r="V53" i="90"/>
  <c r="W53" i="90"/>
  <c r="X53" i="90"/>
  <c r="Y53" i="90"/>
  <c r="Z53" i="90"/>
  <c r="AA53" i="90"/>
  <c r="C54" i="90"/>
  <c r="D54" i="90"/>
  <c r="E54" i="90"/>
  <c r="F54" i="90"/>
  <c r="G54" i="90"/>
  <c r="H54" i="90"/>
  <c r="I54" i="90"/>
  <c r="J54" i="90"/>
  <c r="K54" i="90"/>
  <c r="L54" i="90"/>
  <c r="M54" i="90"/>
  <c r="N54" i="90"/>
  <c r="O54" i="90"/>
  <c r="P54" i="90"/>
  <c r="Q54" i="90"/>
  <c r="R54" i="90"/>
  <c r="S54" i="90"/>
  <c r="T54" i="90"/>
  <c r="U54" i="90"/>
  <c r="V54" i="90"/>
  <c r="W54" i="90"/>
  <c r="X54" i="90"/>
  <c r="Y54" i="90"/>
  <c r="Z54" i="90"/>
  <c r="AA54" i="90"/>
  <c r="C55" i="90"/>
  <c r="D55" i="90"/>
  <c r="E55" i="90"/>
  <c r="F55" i="90"/>
  <c r="G55" i="90"/>
  <c r="H55" i="90"/>
  <c r="I55" i="90"/>
  <c r="J55" i="90"/>
  <c r="K55" i="90"/>
  <c r="L55" i="90"/>
  <c r="M55" i="90"/>
  <c r="N55" i="90"/>
  <c r="O55" i="90"/>
  <c r="P55" i="90"/>
  <c r="Q55" i="90"/>
  <c r="R55" i="90"/>
  <c r="S55" i="90"/>
  <c r="T55" i="90"/>
  <c r="U55" i="90"/>
  <c r="V55" i="90"/>
  <c r="W55" i="90"/>
  <c r="X55" i="90"/>
  <c r="Y55" i="90"/>
  <c r="Z55" i="90"/>
  <c r="AA55" i="90"/>
  <c r="C56" i="90"/>
  <c r="D56" i="90"/>
  <c r="E56" i="90"/>
  <c r="F56" i="90"/>
  <c r="G56" i="90"/>
  <c r="H56" i="90"/>
  <c r="I56" i="90"/>
  <c r="J56" i="90"/>
  <c r="K56" i="90"/>
  <c r="L56" i="90"/>
  <c r="M56" i="90"/>
  <c r="N56" i="90"/>
  <c r="O56" i="90"/>
  <c r="P56" i="90"/>
  <c r="Q56" i="90"/>
  <c r="R56" i="90"/>
  <c r="S56" i="90"/>
  <c r="T56" i="90"/>
  <c r="U56" i="90"/>
  <c r="V56" i="90"/>
  <c r="W56" i="90"/>
  <c r="X56" i="90"/>
  <c r="Y56" i="90"/>
  <c r="Z56" i="90"/>
  <c r="AA56" i="90"/>
  <c r="C57" i="90"/>
  <c r="D57" i="90"/>
  <c r="E57" i="90"/>
  <c r="F57" i="90"/>
  <c r="G57" i="90"/>
  <c r="H57" i="90"/>
  <c r="I57" i="90"/>
  <c r="J57" i="90"/>
  <c r="K57" i="90"/>
  <c r="L57" i="90"/>
  <c r="M57" i="90"/>
  <c r="N57" i="90"/>
  <c r="O57" i="90"/>
  <c r="P57" i="90"/>
  <c r="Q57" i="90"/>
  <c r="R57" i="90"/>
  <c r="S57" i="90"/>
  <c r="T57" i="90"/>
  <c r="U57" i="90"/>
  <c r="V57" i="90"/>
  <c r="W57" i="90"/>
  <c r="X57" i="90"/>
  <c r="Y57" i="90"/>
  <c r="Z57" i="90"/>
  <c r="AA57" i="90"/>
  <c r="C58" i="90"/>
  <c r="D58" i="90"/>
  <c r="E58" i="90"/>
  <c r="F58" i="90"/>
  <c r="G58" i="90"/>
  <c r="H58" i="90"/>
  <c r="I58" i="90"/>
  <c r="J58" i="90"/>
  <c r="K58" i="90"/>
  <c r="L58" i="90"/>
  <c r="M58" i="90"/>
  <c r="N58" i="90"/>
  <c r="O58" i="90"/>
  <c r="P58" i="90"/>
  <c r="Q58" i="90"/>
  <c r="R58" i="90"/>
  <c r="S58" i="90"/>
  <c r="T58" i="90"/>
  <c r="U58" i="90"/>
  <c r="V58" i="90"/>
  <c r="W58" i="90"/>
  <c r="X58" i="90"/>
  <c r="Y58" i="90"/>
  <c r="Z58" i="90"/>
  <c r="AA58" i="90"/>
  <c r="C59" i="90"/>
  <c r="D59" i="90"/>
  <c r="E59" i="90"/>
  <c r="F59" i="90"/>
  <c r="G59" i="90"/>
  <c r="H59" i="90"/>
  <c r="I59" i="90"/>
  <c r="J59" i="90"/>
  <c r="K59" i="90"/>
  <c r="L59" i="90"/>
  <c r="M59" i="90"/>
  <c r="N59" i="90"/>
  <c r="O59" i="90"/>
  <c r="P59" i="90"/>
  <c r="Q59" i="90"/>
  <c r="R59" i="90"/>
  <c r="S59" i="90"/>
  <c r="T59" i="90"/>
  <c r="U59" i="90"/>
  <c r="V59" i="90"/>
  <c r="W59" i="90"/>
  <c r="X59" i="90"/>
  <c r="Y59" i="90"/>
  <c r="Z59" i="90"/>
  <c r="AA59" i="90"/>
  <c r="C60" i="90"/>
  <c r="D60" i="90"/>
  <c r="E60" i="90"/>
  <c r="F60" i="90"/>
  <c r="G60" i="90"/>
  <c r="H60" i="90"/>
  <c r="I60" i="90"/>
  <c r="J60" i="90"/>
  <c r="K60" i="90"/>
  <c r="L60" i="90"/>
  <c r="M60" i="90"/>
  <c r="N60" i="90"/>
  <c r="O60" i="90"/>
  <c r="P60" i="90"/>
  <c r="Q60" i="90"/>
  <c r="R60" i="90"/>
  <c r="S60" i="90"/>
  <c r="T60" i="90"/>
  <c r="U60" i="90"/>
  <c r="V60" i="90"/>
  <c r="W60" i="90"/>
  <c r="X60" i="90"/>
  <c r="Y60" i="90"/>
  <c r="Z60" i="90"/>
  <c r="AA60" i="90"/>
  <c r="C61" i="90"/>
  <c r="D61" i="90"/>
  <c r="E61" i="90"/>
  <c r="F61" i="90"/>
  <c r="G61" i="90"/>
  <c r="H61" i="90"/>
  <c r="I61" i="90"/>
  <c r="J61" i="90"/>
  <c r="K61" i="90"/>
  <c r="L61" i="90"/>
  <c r="M61" i="90"/>
  <c r="N61" i="90"/>
  <c r="O61" i="90"/>
  <c r="P61" i="90"/>
  <c r="Q61" i="90"/>
  <c r="R61" i="90"/>
  <c r="S61" i="90"/>
  <c r="T61" i="90"/>
  <c r="U61" i="90"/>
  <c r="V61" i="90"/>
  <c r="W61" i="90"/>
  <c r="X61" i="90"/>
  <c r="Y61" i="90"/>
  <c r="Z61" i="90"/>
  <c r="AA61" i="90"/>
  <c r="C62" i="90"/>
  <c r="D62" i="90"/>
  <c r="E62" i="90"/>
  <c r="F62" i="90"/>
  <c r="G62" i="90"/>
  <c r="H62" i="90"/>
  <c r="I62" i="90"/>
  <c r="J62" i="90"/>
  <c r="K62" i="90"/>
  <c r="L62" i="90"/>
  <c r="M62" i="90"/>
  <c r="N62" i="90"/>
  <c r="O62" i="90"/>
  <c r="P62" i="90"/>
  <c r="Q62" i="90"/>
  <c r="R62" i="90"/>
  <c r="S62" i="90"/>
  <c r="T62" i="90"/>
  <c r="U62" i="90"/>
  <c r="V62" i="90"/>
  <c r="W62" i="90"/>
  <c r="X62" i="90"/>
  <c r="Y62" i="90"/>
  <c r="Z62" i="90"/>
  <c r="AA62" i="90"/>
  <c r="C63" i="90"/>
  <c r="D63" i="90"/>
  <c r="E63" i="90"/>
  <c r="F63" i="90"/>
  <c r="G63" i="90"/>
  <c r="H63" i="90"/>
  <c r="I63" i="90"/>
  <c r="J63" i="90"/>
  <c r="K63" i="90"/>
  <c r="L63" i="90"/>
  <c r="M63" i="90"/>
  <c r="N63" i="90"/>
  <c r="O63" i="90"/>
  <c r="P63" i="90"/>
  <c r="Q63" i="90"/>
  <c r="R63" i="90"/>
  <c r="S63" i="90"/>
  <c r="T63" i="90"/>
  <c r="U63" i="90"/>
  <c r="V63" i="90"/>
  <c r="W63" i="90"/>
  <c r="X63" i="90"/>
  <c r="Y63" i="90"/>
  <c r="Z63" i="90"/>
  <c r="AA63" i="90"/>
  <c r="C64" i="90"/>
  <c r="D64" i="90"/>
  <c r="E64" i="90"/>
  <c r="F64" i="90"/>
  <c r="G64" i="90"/>
  <c r="H64" i="90"/>
  <c r="I64" i="90"/>
  <c r="J64" i="90"/>
  <c r="K64" i="90"/>
  <c r="L64" i="90"/>
  <c r="M64" i="90"/>
  <c r="N64" i="90"/>
  <c r="O64" i="90"/>
  <c r="P64" i="90"/>
  <c r="Q64" i="90"/>
  <c r="R64" i="90"/>
  <c r="S64" i="90"/>
  <c r="T64" i="90"/>
  <c r="U64" i="90"/>
  <c r="V64" i="90"/>
  <c r="W64" i="90"/>
  <c r="X64" i="90"/>
  <c r="Y64" i="90"/>
  <c r="Z64" i="90"/>
  <c r="AA64" i="90"/>
  <c r="C65" i="90"/>
  <c r="D65" i="90"/>
  <c r="E65" i="90"/>
  <c r="F65" i="90"/>
  <c r="G65" i="90"/>
  <c r="H65" i="90"/>
  <c r="I65" i="90"/>
  <c r="J65" i="90"/>
  <c r="K65" i="90"/>
  <c r="L65" i="90"/>
  <c r="M65" i="90"/>
  <c r="N65" i="90"/>
  <c r="O65" i="90"/>
  <c r="P65" i="90"/>
  <c r="Q65" i="90"/>
  <c r="R65" i="90"/>
  <c r="S65" i="90"/>
  <c r="T65" i="90"/>
  <c r="U65" i="90"/>
  <c r="V65" i="90"/>
  <c r="W65" i="90"/>
  <c r="X65" i="90"/>
  <c r="Y65" i="90"/>
  <c r="Z65" i="90"/>
  <c r="AA65" i="90"/>
  <c r="C66" i="90"/>
  <c r="D66" i="90"/>
  <c r="E66" i="90"/>
  <c r="F66" i="90"/>
  <c r="G66" i="90"/>
  <c r="H66" i="90"/>
  <c r="I66" i="90"/>
  <c r="J66" i="90"/>
  <c r="K66" i="90"/>
  <c r="L66" i="90"/>
  <c r="M66" i="90"/>
  <c r="N66" i="90"/>
  <c r="O66" i="90"/>
  <c r="P66" i="90"/>
  <c r="Q66" i="90"/>
  <c r="R66" i="90"/>
  <c r="S66" i="90"/>
  <c r="T66" i="90"/>
  <c r="U66" i="90"/>
  <c r="V66" i="90"/>
  <c r="W66" i="90"/>
  <c r="X66" i="90"/>
  <c r="Y66" i="90"/>
  <c r="Z66" i="90"/>
  <c r="AA66" i="90"/>
  <c r="C67" i="90"/>
  <c r="D67" i="90"/>
  <c r="E67" i="90"/>
  <c r="F67" i="90"/>
  <c r="G67" i="90"/>
  <c r="H67" i="90"/>
  <c r="I67" i="90"/>
  <c r="J67" i="90"/>
  <c r="K67" i="90"/>
  <c r="L67" i="90"/>
  <c r="M67" i="90"/>
  <c r="N67" i="90"/>
  <c r="O67" i="90"/>
  <c r="P67" i="90"/>
  <c r="Q67" i="90"/>
  <c r="R67" i="90"/>
  <c r="S67" i="90"/>
  <c r="T67" i="90"/>
  <c r="U67" i="90"/>
  <c r="V67" i="90"/>
  <c r="W67" i="90"/>
  <c r="X67" i="90"/>
  <c r="Y67" i="90"/>
  <c r="Z67" i="90"/>
  <c r="AA67" i="90"/>
  <c r="C68" i="90"/>
  <c r="D68" i="90"/>
  <c r="E68" i="90"/>
  <c r="F68" i="90"/>
  <c r="G68" i="90"/>
  <c r="H68" i="90"/>
  <c r="I68" i="90"/>
  <c r="J68" i="90"/>
  <c r="K68" i="90"/>
  <c r="L68" i="90"/>
  <c r="M68" i="90"/>
  <c r="N68" i="90"/>
  <c r="O68" i="90"/>
  <c r="P68" i="90"/>
  <c r="Q68" i="90"/>
  <c r="R68" i="90"/>
  <c r="S68" i="90"/>
  <c r="T68" i="90"/>
  <c r="U68" i="90"/>
  <c r="V68" i="90"/>
  <c r="W68" i="90"/>
  <c r="X68" i="90"/>
  <c r="Y68" i="90"/>
  <c r="Z68" i="90"/>
  <c r="AA68" i="90"/>
  <c r="C69" i="90"/>
  <c r="D69" i="90"/>
  <c r="E69" i="90"/>
  <c r="F69" i="90"/>
  <c r="G69" i="90"/>
  <c r="H69" i="90"/>
  <c r="I69" i="90"/>
  <c r="J69" i="90"/>
  <c r="K69" i="90"/>
  <c r="L69" i="90"/>
  <c r="M69" i="90"/>
  <c r="N69" i="90"/>
  <c r="O69" i="90"/>
  <c r="P69" i="90"/>
  <c r="Q69" i="90"/>
  <c r="R69" i="90"/>
  <c r="S69" i="90"/>
  <c r="T69" i="90"/>
  <c r="U69" i="90"/>
  <c r="V69" i="90"/>
  <c r="W69" i="90"/>
  <c r="X69" i="90"/>
  <c r="Y69" i="90"/>
  <c r="Z69" i="90"/>
  <c r="AA69" i="90"/>
  <c r="C70" i="90"/>
  <c r="D70" i="90"/>
  <c r="E70" i="90"/>
  <c r="F70" i="90"/>
  <c r="G70" i="90"/>
  <c r="H70" i="90"/>
  <c r="I70" i="90"/>
  <c r="J70" i="90"/>
  <c r="K70" i="90"/>
  <c r="L70" i="90"/>
  <c r="M70" i="90"/>
  <c r="N70" i="90"/>
  <c r="O70" i="90"/>
  <c r="P70" i="90"/>
  <c r="Q70" i="90"/>
  <c r="R70" i="90"/>
  <c r="S70" i="90"/>
  <c r="T70" i="90"/>
  <c r="U70" i="90"/>
  <c r="V70" i="90"/>
  <c r="W70" i="90"/>
  <c r="X70" i="90"/>
  <c r="Y70" i="90"/>
  <c r="Z70" i="90"/>
  <c r="AA70" i="90"/>
  <c r="C71" i="90"/>
  <c r="D71" i="90"/>
  <c r="E71" i="90"/>
  <c r="F71" i="90"/>
  <c r="G71" i="90"/>
  <c r="H71" i="90"/>
  <c r="I71" i="90"/>
  <c r="J71" i="90"/>
  <c r="K71" i="90"/>
  <c r="L71" i="90"/>
  <c r="M71" i="90"/>
  <c r="N71" i="90"/>
  <c r="O71" i="90"/>
  <c r="P71" i="90"/>
  <c r="Q71" i="90"/>
  <c r="R71" i="90"/>
  <c r="S71" i="90"/>
  <c r="T71" i="90"/>
  <c r="U71" i="90"/>
  <c r="V71" i="90"/>
  <c r="W71" i="90"/>
  <c r="X71" i="90"/>
  <c r="Y71" i="90"/>
  <c r="Z71" i="90"/>
  <c r="AA71" i="90"/>
  <c r="C72" i="90"/>
  <c r="D72" i="90"/>
  <c r="E72" i="90"/>
  <c r="F72" i="90"/>
  <c r="G72" i="90"/>
  <c r="H72" i="90"/>
  <c r="I72" i="90"/>
  <c r="J72" i="90"/>
  <c r="K72" i="90"/>
  <c r="L72" i="90"/>
  <c r="M72" i="90"/>
  <c r="N72" i="90"/>
  <c r="O72" i="90"/>
  <c r="P72" i="90"/>
  <c r="Q72" i="90"/>
  <c r="R72" i="90"/>
  <c r="S72" i="90"/>
  <c r="T72" i="90"/>
  <c r="U72" i="90"/>
  <c r="V72" i="90"/>
  <c r="W72" i="90"/>
  <c r="X72" i="90"/>
  <c r="Y72" i="90"/>
  <c r="Z72" i="90"/>
  <c r="AA72" i="90"/>
  <c r="C73" i="90"/>
  <c r="D73" i="90"/>
  <c r="E73" i="90"/>
  <c r="F73" i="90"/>
  <c r="G73" i="90"/>
  <c r="H73" i="90"/>
  <c r="I73" i="90"/>
  <c r="J73" i="90"/>
  <c r="K73" i="90"/>
  <c r="L73" i="90"/>
  <c r="M73" i="90"/>
  <c r="N73" i="90"/>
  <c r="O73" i="90"/>
  <c r="P73" i="90"/>
  <c r="Q73" i="90"/>
  <c r="R73" i="90"/>
  <c r="S73" i="90"/>
  <c r="T73" i="90"/>
  <c r="U73" i="90"/>
  <c r="V73" i="90"/>
  <c r="W73" i="90"/>
  <c r="X73" i="90"/>
  <c r="Y73" i="90"/>
  <c r="Z73" i="90"/>
  <c r="AA73" i="90"/>
  <c r="C74" i="90"/>
  <c r="D74" i="90"/>
  <c r="E74" i="90"/>
  <c r="F74" i="90"/>
  <c r="G74" i="90"/>
  <c r="H74" i="90"/>
  <c r="I74" i="90"/>
  <c r="J74" i="90"/>
  <c r="K74" i="90"/>
  <c r="L74" i="90"/>
  <c r="M74" i="90"/>
  <c r="N74" i="90"/>
  <c r="O74" i="90"/>
  <c r="P74" i="90"/>
  <c r="Q74" i="90"/>
  <c r="R74" i="90"/>
  <c r="S74" i="90"/>
  <c r="T74" i="90"/>
  <c r="U74" i="90"/>
  <c r="V74" i="90"/>
  <c r="W74" i="90"/>
  <c r="X74" i="90"/>
  <c r="Y74" i="90"/>
  <c r="Z74" i="90"/>
  <c r="AA74" i="90"/>
  <c r="C75" i="90"/>
  <c r="D75" i="90"/>
  <c r="E75" i="90"/>
  <c r="F75" i="90"/>
  <c r="G75" i="90"/>
  <c r="H75" i="90"/>
  <c r="I75" i="90"/>
  <c r="J75" i="90"/>
  <c r="K75" i="90"/>
  <c r="L75" i="90"/>
  <c r="M75" i="90"/>
  <c r="N75" i="90"/>
  <c r="O75" i="90"/>
  <c r="P75" i="90"/>
  <c r="Q75" i="90"/>
  <c r="R75" i="90"/>
  <c r="S75" i="90"/>
  <c r="T75" i="90"/>
  <c r="U75" i="90"/>
  <c r="V75" i="90"/>
  <c r="W75" i="90"/>
  <c r="X75" i="90"/>
  <c r="Y75" i="90"/>
  <c r="Z75" i="90"/>
  <c r="AA75" i="90"/>
  <c r="C76" i="90"/>
  <c r="D76" i="90"/>
  <c r="E76" i="90"/>
  <c r="F76" i="90"/>
  <c r="G76" i="90"/>
  <c r="H76" i="90"/>
  <c r="I76" i="90"/>
  <c r="J76" i="90"/>
  <c r="K76" i="90"/>
  <c r="L76" i="90"/>
  <c r="M76" i="90"/>
  <c r="N76" i="90"/>
  <c r="O76" i="90"/>
  <c r="P76" i="90"/>
  <c r="Q76" i="90"/>
  <c r="R76" i="90"/>
  <c r="S76" i="90"/>
  <c r="T76" i="90"/>
  <c r="U76" i="90"/>
  <c r="V76" i="90"/>
  <c r="W76" i="90"/>
  <c r="X76" i="90"/>
  <c r="Y76" i="90"/>
  <c r="Z76" i="90"/>
  <c r="AA76" i="90"/>
  <c r="C77" i="90"/>
  <c r="D77" i="90"/>
  <c r="E77" i="90"/>
  <c r="F77" i="90"/>
  <c r="G77" i="90"/>
  <c r="H77" i="90"/>
  <c r="I77" i="90"/>
  <c r="J77" i="90"/>
  <c r="K77" i="90"/>
  <c r="L77" i="90"/>
  <c r="M77" i="90"/>
  <c r="N77" i="90"/>
  <c r="O77" i="90"/>
  <c r="P77" i="90"/>
  <c r="Q77" i="90"/>
  <c r="R77" i="90"/>
  <c r="S77" i="90"/>
  <c r="T77" i="90"/>
  <c r="U77" i="90"/>
  <c r="V77" i="90"/>
  <c r="W77" i="90"/>
  <c r="X77" i="90"/>
  <c r="Y77" i="90"/>
  <c r="Z77" i="90"/>
  <c r="AA77" i="90"/>
  <c r="C78" i="90"/>
  <c r="D78" i="90"/>
  <c r="E78" i="90"/>
  <c r="F78" i="90"/>
  <c r="G78" i="90"/>
  <c r="H78" i="90"/>
  <c r="I78" i="90"/>
  <c r="J78" i="90"/>
  <c r="K78" i="90"/>
  <c r="L78" i="90"/>
  <c r="M78" i="90"/>
  <c r="N78" i="90"/>
  <c r="O78" i="90"/>
  <c r="P78" i="90"/>
  <c r="Q78" i="90"/>
  <c r="R78" i="90"/>
  <c r="S78" i="90"/>
  <c r="T78" i="90"/>
  <c r="U78" i="90"/>
  <c r="V78" i="90"/>
  <c r="W78" i="90"/>
  <c r="X78" i="90"/>
  <c r="Y78" i="90"/>
  <c r="Z78" i="90"/>
  <c r="AA78" i="90"/>
  <c r="C79" i="90"/>
  <c r="D79" i="90"/>
  <c r="E79" i="90"/>
  <c r="F79" i="90"/>
  <c r="G79" i="90"/>
  <c r="H79" i="90"/>
  <c r="I79" i="90"/>
  <c r="J79" i="90"/>
  <c r="K79" i="90"/>
  <c r="L79" i="90"/>
  <c r="M79" i="90"/>
  <c r="N79" i="90"/>
  <c r="O79" i="90"/>
  <c r="P79" i="90"/>
  <c r="Q79" i="90"/>
  <c r="R79" i="90"/>
  <c r="S79" i="90"/>
  <c r="T79" i="90"/>
  <c r="U79" i="90"/>
  <c r="V79" i="90"/>
  <c r="W79" i="90"/>
  <c r="X79" i="90"/>
  <c r="Y79" i="90"/>
  <c r="Z79" i="90"/>
  <c r="AA79" i="90"/>
  <c r="C80" i="90"/>
  <c r="D80" i="90"/>
  <c r="E80" i="90"/>
  <c r="F80" i="90"/>
  <c r="G80" i="90"/>
  <c r="H80" i="90"/>
  <c r="I80" i="90"/>
  <c r="J80" i="90"/>
  <c r="K80" i="90"/>
  <c r="L80" i="90"/>
  <c r="M80" i="90"/>
  <c r="N80" i="90"/>
  <c r="O80" i="90"/>
  <c r="P80" i="90"/>
  <c r="Q80" i="90"/>
  <c r="R80" i="90"/>
  <c r="S80" i="90"/>
  <c r="T80" i="90"/>
  <c r="U80" i="90"/>
  <c r="V80" i="90"/>
  <c r="W80" i="90"/>
  <c r="X80" i="90"/>
  <c r="Y80" i="90"/>
  <c r="Z80" i="90"/>
  <c r="AA80" i="90"/>
  <c r="C81" i="90"/>
  <c r="D81" i="90"/>
  <c r="E81" i="90"/>
  <c r="F81" i="90"/>
  <c r="G81" i="90"/>
  <c r="H81" i="90"/>
  <c r="I81" i="90"/>
  <c r="J81" i="90"/>
  <c r="K81" i="90"/>
  <c r="L81" i="90"/>
  <c r="M81" i="90"/>
  <c r="N81" i="90"/>
  <c r="O81" i="90"/>
  <c r="P81" i="90"/>
  <c r="Q81" i="90"/>
  <c r="R81" i="90"/>
  <c r="S81" i="90"/>
  <c r="T81" i="90"/>
  <c r="U81" i="90"/>
  <c r="V81" i="90"/>
  <c r="W81" i="90"/>
  <c r="X81" i="90"/>
  <c r="Y81" i="90"/>
  <c r="Z81" i="90"/>
  <c r="AA81" i="90"/>
  <c r="C82" i="90"/>
  <c r="D82" i="90"/>
  <c r="E82" i="90"/>
  <c r="F82" i="90"/>
  <c r="G82" i="90"/>
  <c r="H82" i="90"/>
  <c r="I82" i="90"/>
  <c r="J82" i="90"/>
  <c r="K82" i="90"/>
  <c r="L82" i="90"/>
  <c r="M82" i="90"/>
  <c r="N82" i="90"/>
  <c r="O82" i="90"/>
  <c r="P82" i="90"/>
  <c r="Q82" i="90"/>
  <c r="R82" i="90"/>
  <c r="S82" i="90"/>
  <c r="T82" i="90"/>
  <c r="U82" i="90"/>
  <c r="V82" i="90"/>
  <c r="W82" i="90"/>
  <c r="X82" i="90"/>
  <c r="Y82" i="90"/>
  <c r="Z82" i="90"/>
  <c r="AA82" i="90"/>
  <c r="C83" i="90"/>
  <c r="D83" i="90"/>
  <c r="E83" i="90"/>
  <c r="F83" i="90"/>
  <c r="G83" i="90"/>
  <c r="H83" i="90"/>
  <c r="I83" i="90"/>
  <c r="J83" i="90"/>
  <c r="K83" i="90"/>
  <c r="L83" i="90"/>
  <c r="M83" i="90"/>
  <c r="N83" i="90"/>
  <c r="O83" i="90"/>
  <c r="P83" i="90"/>
  <c r="Q83" i="90"/>
  <c r="R83" i="90"/>
  <c r="S83" i="90"/>
  <c r="T83" i="90"/>
  <c r="U83" i="90"/>
  <c r="V83" i="90"/>
  <c r="W83" i="90"/>
  <c r="X83" i="90"/>
  <c r="Y83" i="90"/>
  <c r="Z83" i="90"/>
  <c r="AA83" i="90"/>
  <c r="C84" i="90"/>
  <c r="D84" i="90"/>
  <c r="E84" i="90"/>
  <c r="F84" i="90"/>
  <c r="G84" i="90"/>
  <c r="H84" i="90"/>
  <c r="I84" i="90"/>
  <c r="J84" i="90"/>
  <c r="K84" i="90"/>
  <c r="L84" i="90"/>
  <c r="M84" i="90"/>
  <c r="N84" i="90"/>
  <c r="O84" i="90"/>
  <c r="P84" i="90"/>
  <c r="Q84" i="90"/>
  <c r="R84" i="90"/>
  <c r="S84" i="90"/>
  <c r="T84" i="90"/>
  <c r="U84" i="90"/>
  <c r="V84" i="90"/>
  <c r="W84" i="90"/>
  <c r="X84" i="90"/>
  <c r="Y84" i="90"/>
  <c r="Z84" i="90"/>
  <c r="AA84" i="90"/>
  <c r="C85" i="90"/>
  <c r="D85" i="90"/>
  <c r="E85" i="90"/>
  <c r="F85" i="90"/>
  <c r="G85" i="90"/>
  <c r="H85" i="90"/>
  <c r="I85" i="90"/>
  <c r="J85" i="90"/>
  <c r="K85" i="90"/>
  <c r="L85" i="90"/>
  <c r="M85" i="90"/>
  <c r="N85" i="90"/>
  <c r="O85" i="90"/>
  <c r="P85" i="90"/>
  <c r="Q85" i="90"/>
  <c r="R85" i="90"/>
  <c r="S85" i="90"/>
  <c r="T85" i="90"/>
  <c r="U85" i="90"/>
  <c r="V85" i="90"/>
  <c r="W85" i="90"/>
  <c r="X85" i="90"/>
  <c r="Y85" i="90"/>
  <c r="Z85" i="90"/>
  <c r="AA85" i="90"/>
  <c r="C86" i="90"/>
  <c r="D86" i="90"/>
  <c r="E86" i="90"/>
  <c r="F86" i="90"/>
  <c r="G86" i="90"/>
  <c r="H86" i="90"/>
  <c r="I86" i="90"/>
  <c r="J86" i="90"/>
  <c r="K86" i="90"/>
  <c r="L86" i="90"/>
  <c r="M86" i="90"/>
  <c r="N86" i="90"/>
  <c r="O86" i="90"/>
  <c r="P86" i="90"/>
  <c r="Q86" i="90"/>
  <c r="R86" i="90"/>
  <c r="S86" i="90"/>
  <c r="T86" i="90"/>
  <c r="U86" i="90"/>
  <c r="V86" i="90"/>
  <c r="W86" i="90"/>
  <c r="X86" i="90"/>
  <c r="Y86" i="90"/>
  <c r="Z86" i="90"/>
  <c r="AA86" i="90"/>
  <c r="C87" i="90"/>
  <c r="D87" i="90"/>
  <c r="E87" i="90"/>
  <c r="F87" i="90"/>
  <c r="G87" i="90"/>
  <c r="H87" i="90"/>
  <c r="I87" i="90"/>
  <c r="J87" i="90"/>
  <c r="K87" i="90"/>
  <c r="L87" i="90"/>
  <c r="M87" i="90"/>
  <c r="N87" i="90"/>
  <c r="O87" i="90"/>
  <c r="P87" i="90"/>
  <c r="Q87" i="90"/>
  <c r="R87" i="90"/>
  <c r="S87" i="90"/>
  <c r="T87" i="90"/>
  <c r="U87" i="90"/>
  <c r="V87" i="90"/>
  <c r="W87" i="90"/>
  <c r="X87" i="90"/>
  <c r="Y87" i="90"/>
  <c r="Z87" i="90"/>
  <c r="AA87" i="90"/>
  <c r="C88" i="90"/>
  <c r="D88" i="90"/>
  <c r="E88" i="90"/>
  <c r="F88" i="90"/>
  <c r="G88" i="90"/>
  <c r="H88" i="90"/>
  <c r="I88" i="90"/>
  <c r="J88" i="90"/>
  <c r="K88" i="90"/>
  <c r="L88" i="90"/>
  <c r="M88" i="90"/>
  <c r="N88" i="90"/>
  <c r="O88" i="90"/>
  <c r="P88" i="90"/>
  <c r="Q88" i="90"/>
  <c r="R88" i="90"/>
  <c r="S88" i="90"/>
  <c r="T88" i="90"/>
  <c r="U88" i="90"/>
  <c r="V88" i="90"/>
  <c r="W88" i="90"/>
  <c r="X88" i="90"/>
  <c r="Y88" i="90"/>
  <c r="Z88" i="90"/>
  <c r="AA88" i="90"/>
  <c r="C89" i="90"/>
  <c r="D89" i="90"/>
  <c r="E89" i="90"/>
  <c r="F89" i="90"/>
  <c r="G89" i="90"/>
  <c r="H89" i="90"/>
  <c r="I89" i="90"/>
  <c r="J89" i="90"/>
  <c r="K89" i="90"/>
  <c r="L89" i="90"/>
  <c r="M89" i="90"/>
  <c r="N89" i="90"/>
  <c r="O89" i="90"/>
  <c r="P89" i="90"/>
  <c r="Q89" i="90"/>
  <c r="R89" i="90"/>
  <c r="S89" i="90"/>
  <c r="T89" i="90"/>
  <c r="U89" i="90"/>
  <c r="V89" i="90"/>
  <c r="W89" i="90"/>
  <c r="X89" i="90"/>
  <c r="Y89" i="90"/>
  <c r="Z89" i="90"/>
  <c r="AA89" i="90"/>
  <c r="C90" i="90"/>
  <c r="D90" i="90"/>
  <c r="E90" i="90"/>
  <c r="F90" i="90"/>
  <c r="G90" i="90"/>
  <c r="H90" i="90"/>
  <c r="I90" i="90"/>
  <c r="J90" i="90"/>
  <c r="K90" i="90"/>
  <c r="L90" i="90"/>
  <c r="M90" i="90"/>
  <c r="N90" i="90"/>
  <c r="O90" i="90"/>
  <c r="P90" i="90"/>
  <c r="Q90" i="90"/>
  <c r="R90" i="90"/>
  <c r="S90" i="90"/>
  <c r="T90" i="90"/>
  <c r="U90" i="90"/>
  <c r="V90" i="90"/>
  <c r="W90" i="90"/>
  <c r="X90" i="90"/>
  <c r="Y90" i="90"/>
  <c r="Z90" i="90"/>
  <c r="AA90" i="90"/>
  <c r="C91" i="90"/>
  <c r="D91" i="90"/>
  <c r="E91" i="90"/>
  <c r="F91" i="90"/>
  <c r="G91" i="90"/>
  <c r="H91" i="90"/>
  <c r="I91" i="90"/>
  <c r="J91" i="90"/>
  <c r="K91" i="90"/>
  <c r="L91" i="90"/>
  <c r="M91" i="90"/>
  <c r="N91" i="90"/>
  <c r="O91" i="90"/>
  <c r="P91" i="90"/>
  <c r="Q91" i="90"/>
  <c r="R91" i="90"/>
  <c r="S91" i="90"/>
  <c r="T91" i="90"/>
  <c r="U91" i="90"/>
  <c r="V91" i="90"/>
  <c r="W91" i="90"/>
  <c r="X91" i="90"/>
  <c r="Y91" i="90"/>
  <c r="Z91" i="90"/>
  <c r="AA91" i="90"/>
  <c r="C92" i="90"/>
  <c r="D92" i="90"/>
  <c r="E92" i="90"/>
  <c r="F92" i="90"/>
  <c r="G92" i="90"/>
  <c r="H92" i="90"/>
  <c r="I92" i="90"/>
  <c r="J92" i="90"/>
  <c r="K92" i="90"/>
  <c r="L92" i="90"/>
  <c r="M92" i="90"/>
  <c r="N92" i="90"/>
  <c r="O92" i="90"/>
  <c r="P92" i="90"/>
  <c r="Q92" i="90"/>
  <c r="R92" i="90"/>
  <c r="S92" i="90"/>
  <c r="T92" i="90"/>
  <c r="U92" i="90"/>
  <c r="V92" i="90"/>
  <c r="W92" i="90"/>
  <c r="X92" i="90"/>
  <c r="Y92" i="90"/>
  <c r="Z92" i="90"/>
  <c r="AA92" i="90"/>
  <c r="C93" i="90"/>
  <c r="D93" i="90"/>
  <c r="E93" i="90"/>
  <c r="F93" i="90"/>
  <c r="G93" i="90"/>
  <c r="H93" i="90"/>
  <c r="I93" i="90"/>
  <c r="J93" i="90"/>
  <c r="K93" i="90"/>
  <c r="L93" i="90"/>
  <c r="M93" i="90"/>
  <c r="N93" i="90"/>
  <c r="O93" i="90"/>
  <c r="P93" i="90"/>
  <c r="Q93" i="90"/>
  <c r="R93" i="90"/>
  <c r="S93" i="90"/>
  <c r="T93" i="90"/>
  <c r="U93" i="90"/>
  <c r="V93" i="90"/>
  <c r="W93" i="90"/>
  <c r="X93" i="90"/>
  <c r="Y93" i="90"/>
  <c r="Z93" i="90"/>
  <c r="AA93" i="90"/>
  <c r="C94" i="90"/>
  <c r="D94" i="90"/>
  <c r="E94" i="90"/>
  <c r="F94" i="90"/>
  <c r="G94" i="90"/>
  <c r="H94" i="90"/>
  <c r="I94" i="90"/>
  <c r="J94" i="90"/>
  <c r="K94" i="90"/>
  <c r="L94" i="90"/>
  <c r="M94" i="90"/>
  <c r="N94" i="90"/>
  <c r="O94" i="90"/>
  <c r="P94" i="90"/>
  <c r="Q94" i="90"/>
  <c r="R94" i="90"/>
  <c r="S94" i="90"/>
  <c r="T94" i="90"/>
  <c r="U94" i="90"/>
  <c r="V94" i="90"/>
  <c r="W94" i="90"/>
  <c r="X94" i="90"/>
  <c r="Y94" i="90"/>
  <c r="Z94" i="90"/>
  <c r="AA94" i="90"/>
  <c r="C95" i="90"/>
  <c r="D95" i="90"/>
  <c r="E95" i="90"/>
  <c r="F95" i="90"/>
  <c r="G95" i="90"/>
  <c r="H95" i="90"/>
  <c r="I95" i="90"/>
  <c r="J95" i="90"/>
  <c r="K95" i="90"/>
  <c r="L95" i="90"/>
  <c r="M95" i="90"/>
  <c r="N95" i="90"/>
  <c r="O95" i="90"/>
  <c r="P95" i="90"/>
  <c r="Q95" i="90"/>
  <c r="R95" i="90"/>
  <c r="S95" i="90"/>
  <c r="T95" i="90"/>
  <c r="U95" i="90"/>
  <c r="V95" i="90"/>
  <c r="W95" i="90"/>
  <c r="X95" i="90"/>
  <c r="Y95" i="90"/>
  <c r="Z95" i="90"/>
  <c r="AA95" i="90"/>
  <c r="C96" i="90"/>
  <c r="D96" i="90"/>
  <c r="E96" i="90"/>
  <c r="F96" i="90"/>
  <c r="G96" i="90"/>
  <c r="H96" i="90"/>
  <c r="I96" i="90"/>
  <c r="J96" i="90"/>
  <c r="K96" i="90"/>
  <c r="L96" i="90"/>
  <c r="M96" i="90"/>
  <c r="N96" i="90"/>
  <c r="O96" i="90"/>
  <c r="P96" i="90"/>
  <c r="Q96" i="90"/>
  <c r="R96" i="90"/>
  <c r="S96" i="90"/>
  <c r="T96" i="90"/>
  <c r="U96" i="90"/>
  <c r="V96" i="90"/>
  <c r="W96" i="90"/>
  <c r="X96" i="90"/>
  <c r="Y96" i="90"/>
  <c r="Z96" i="90"/>
  <c r="AA96" i="90"/>
  <c r="I97" i="90"/>
  <c r="J97" i="90"/>
  <c r="K97" i="90"/>
  <c r="L97" i="90"/>
  <c r="M97" i="90"/>
  <c r="N97" i="90"/>
  <c r="O97" i="90"/>
  <c r="P97" i="90"/>
  <c r="Q97" i="90"/>
  <c r="R97" i="90"/>
  <c r="S97" i="90"/>
  <c r="T97" i="90"/>
  <c r="U97" i="90"/>
  <c r="V97" i="90"/>
  <c r="W97" i="90"/>
  <c r="X97" i="90"/>
  <c r="Y97" i="90"/>
  <c r="Z97" i="90"/>
  <c r="AA97" i="90"/>
  <c r="C98" i="90"/>
  <c r="D98" i="90"/>
  <c r="E98" i="90"/>
  <c r="F98" i="90"/>
  <c r="G98" i="90"/>
  <c r="H98" i="90"/>
  <c r="I98" i="90"/>
  <c r="J98" i="90"/>
  <c r="K98" i="90"/>
  <c r="L98" i="90"/>
  <c r="M98" i="90"/>
  <c r="N98" i="90"/>
  <c r="O98" i="90"/>
  <c r="P98" i="90"/>
  <c r="Q98" i="90"/>
  <c r="R98" i="90"/>
  <c r="S98" i="90"/>
  <c r="T98" i="90"/>
  <c r="U98" i="90"/>
  <c r="V98" i="90"/>
  <c r="W98" i="90"/>
  <c r="X98" i="90"/>
  <c r="Y98" i="90"/>
  <c r="Z98" i="90"/>
  <c r="AA98" i="90"/>
  <c r="C99" i="90"/>
  <c r="D99" i="90"/>
  <c r="E99" i="90"/>
  <c r="F99" i="90"/>
  <c r="G99" i="90"/>
  <c r="H99" i="90"/>
  <c r="I99" i="90"/>
  <c r="J99" i="90"/>
  <c r="K99" i="90"/>
  <c r="L99" i="90"/>
  <c r="M99" i="90"/>
  <c r="N99" i="90"/>
  <c r="O99" i="90"/>
  <c r="P99" i="90"/>
  <c r="Q99" i="90"/>
  <c r="R99" i="90"/>
  <c r="S99" i="90"/>
  <c r="T99" i="90"/>
  <c r="U99" i="90"/>
  <c r="V99" i="90"/>
  <c r="W99" i="90"/>
  <c r="X99" i="90"/>
  <c r="Y99" i="90"/>
  <c r="Z99" i="90"/>
  <c r="AA99" i="90"/>
  <c r="C100" i="90"/>
  <c r="D100" i="90"/>
  <c r="E100" i="90"/>
  <c r="F100" i="90"/>
  <c r="G100" i="90"/>
  <c r="H100" i="90"/>
  <c r="I100" i="90"/>
  <c r="J100" i="90"/>
  <c r="K100" i="90"/>
  <c r="L100" i="90"/>
  <c r="M100" i="90"/>
  <c r="N100" i="90"/>
  <c r="O100" i="90"/>
  <c r="P100" i="90"/>
  <c r="Q100" i="90"/>
  <c r="R100" i="90"/>
  <c r="S100" i="90"/>
  <c r="T100" i="90"/>
  <c r="U100" i="90"/>
  <c r="V100" i="90"/>
  <c r="W100" i="90"/>
  <c r="X100" i="90"/>
  <c r="Y100" i="90"/>
  <c r="Z100" i="90"/>
  <c r="AA100" i="90"/>
  <c r="C101" i="90"/>
  <c r="D101" i="90"/>
  <c r="E101" i="90"/>
  <c r="F101" i="90"/>
  <c r="G101" i="90"/>
  <c r="H101" i="90"/>
  <c r="I101" i="90"/>
  <c r="J101" i="90"/>
  <c r="K101" i="90"/>
  <c r="L101" i="90"/>
  <c r="M101" i="90"/>
  <c r="N101" i="90"/>
  <c r="O101" i="90"/>
  <c r="P101" i="90"/>
  <c r="Q101" i="90"/>
  <c r="R101" i="90"/>
  <c r="S101" i="90"/>
  <c r="T101" i="90"/>
  <c r="U101" i="90"/>
  <c r="V101" i="90"/>
  <c r="W101" i="90"/>
  <c r="X101" i="90"/>
  <c r="Y101" i="90"/>
  <c r="Z101" i="90"/>
  <c r="AA101" i="90"/>
  <c r="C102" i="90"/>
  <c r="D102" i="90"/>
  <c r="E102" i="90"/>
  <c r="F102" i="90"/>
  <c r="G102" i="90"/>
  <c r="H102" i="90"/>
  <c r="I102" i="90"/>
  <c r="J102" i="90"/>
  <c r="K102" i="90"/>
  <c r="L102" i="90"/>
  <c r="M102" i="90"/>
  <c r="N102" i="90"/>
  <c r="O102" i="90"/>
  <c r="P102" i="90"/>
  <c r="Q102" i="90"/>
  <c r="R102" i="90"/>
  <c r="S102" i="90"/>
  <c r="T102" i="90"/>
  <c r="U102" i="90"/>
  <c r="V102" i="90"/>
  <c r="W102" i="90"/>
  <c r="X102" i="90"/>
  <c r="Y102" i="90"/>
  <c r="Z102" i="90"/>
  <c r="AA102" i="90"/>
  <c r="E3" i="90"/>
  <c r="F3" i="90"/>
  <c r="G3" i="90"/>
  <c r="H3" i="90"/>
  <c r="I3" i="90"/>
  <c r="J3" i="90"/>
  <c r="K3" i="90"/>
  <c r="L3" i="90"/>
  <c r="M3" i="90"/>
  <c r="N3" i="90"/>
  <c r="O3" i="90"/>
  <c r="P3" i="90"/>
  <c r="Q3" i="90"/>
  <c r="R3" i="90"/>
  <c r="S3" i="90"/>
  <c r="T3" i="90"/>
  <c r="U3" i="90"/>
  <c r="V3" i="90"/>
  <c r="W3" i="90"/>
  <c r="X3" i="90"/>
  <c r="Y3" i="90"/>
  <c r="Z3" i="90"/>
  <c r="AA3" i="90"/>
  <c r="D3" i="90"/>
  <c r="C3" i="90"/>
  <c r="H111" i="31" l="1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D111" i="31" s="1"/>
  <c r="I9" i="2"/>
  <c r="I8" i="2"/>
  <c r="I7" i="2"/>
  <c r="I6" i="2"/>
  <c r="N111" i="31" s="1"/>
  <c r="I5" i="2"/>
  <c r="E111" i="33" s="1"/>
  <c r="I4" i="2"/>
  <c r="I3" i="2"/>
  <c r="T111" i="71" l="1"/>
  <c r="AA111" i="89"/>
  <c r="O111" i="89"/>
  <c r="C111" i="89"/>
  <c r="Z111" i="89"/>
  <c r="N111" i="89"/>
  <c r="Y111" i="89"/>
  <c r="M111" i="89"/>
  <c r="X111" i="89"/>
  <c r="L111" i="89"/>
  <c r="W111" i="89"/>
  <c r="K111" i="89"/>
  <c r="V111" i="89"/>
  <c r="J111" i="89"/>
  <c r="I111" i="89"/>
  <c r="U111" i="89"/>
  <c r="T111" i="89"/>
  <c r="H111" i="89"/>
  <c r="S111" i="89"/>
  <c r="G111" i="89"/>
  <c r="R111" i="89"/>
  <c r="F111" i="89"/>
  <c r="Q111" i="89"/>
  <c r="E111" i="89"/>
  <c r="P111" i="89"/>
  <c r="D111" i="89"/>
  <c r="F111" i="31"/>
  <c r="V111" i="31"/>
  <c r="M111" i="33"/>
  <c r="G111" i="31"/>
  <c r="O111" i="31"/>
  <c r="O111" i="90" s="1"/>
  <c r="W111" i="31"/>
  <c r="F111" i="33"/>
  <c r="N111" i="33"/>
  <c r="V111" i="33"/>
  <c r="E111" i="71"/>
  <c r="M111" i="71"/>
  <c r="U111" i="71"/>
  <c r="V111" i="71"/>
  <c r="X111" i="31"/>
  <c r="W111" i="33"/>
  <c r="N111" i="71"/>
  <c r="I111" i="31"/>
  <c r="Q111" i="31"/>
  <c r="Y111" i="31"/>
  <c r="H111" i="33"/>
  <c r="P111" i="33"/>
  <c r="X111" i="33"/>
  <c r="G111" i="71"/>
  <c r="O111" i="71"/>
  <c r="W111" i="71"/>
  <c r="P111" i="31"/>
  <c r="O111" i="33"/>
  <c r="F111" i="71"/>
  <c r="J111" i="31"/>
  <c r="R111" i="31"/>
  <c r="Z111" i="31"/>
  <c r="I111" i="33"/>
  <c r="Q111" i="33"/>
  <c r="Y111" i="33"/>
  <c r="H111" i="71"/>
  <c r="P111" i="71"/>
  <c r="X111" i="71"/>
  <c r="G111" i="33"/>
  <c r="G111" i="72" s="1"/>
  <c r="C111" i="31"/>
  <c r="K111" i="31"/>
  <c r="S111" i="31"/>
  <c r="AA111" i="31"/>
  <c r="J111" i="33"/>
  <c r="R111" i="33"/>
  <c r="Z111" i="33"/>
  <c r="I111" i="71"/>
  <c r="Q111" i="71"/>
  <c r="Y111" i="71"/>
  <c r="T111" i="31"/>
  <c r="K111" i="33"/>
  <c r="AA111" i="33"/>
  <c r="J111" i="71"/>
  <c r="R111" i="71"/>
  <c r="Z111" i="71"/>
  <c r="L111" i="31"/>
  <c r="C111" i="33"/>
  <c r="S111" i="33"/>
  <c r="E111" i="31"/>
  <c r="E111" i="90" s="1"/>
  <c r="M111" i="31"/>
  <c r="M111" i="90" s="1"/>
  <c r="U111" i="31"/>
  <c r="D111" i="33"/>
  <c r="L111" i="33"/>
  <c r="T111" i="33"/>
  <c r="T111" i="72" s="1"/>
  <c r="C111" i="71"/>
  <c r="K111" i="71"/>
  <c r="S111" i="71"/>
  <c r="AA111" i="71"/>
  <c r="U111" i="33"/>
  <c r="U111" i="72" s="1"/>
  <c r="D111" i="71"/>
  <c r="D111" i="90" s="1"/>
  <c r="L111" i="71"/>
  <c r="AA102" i="72"/>
  <c r="Z102" i="72"/>
  <c r="Y102" i="72"/>
  <c r="X102" i="72"/>
  <c r="W102" i="72"/>
  <c r="V102" i="72"/>
  <c r="U102" i="72"/>
  <c r="T102" i="72"/>
  <c r="S102" i="72"/>
  <c r="R102" i="72"/>
  <c r="Q102" i="72"/>
  <c r="P102" i="72"/>
  <c r="O102" i="72"/>
  <c r="N102" i="72"/>
  <c r="M102" i="72"/>
  <c r="L102" i="72"/>
  <c r="K102" i="72"/>
  <c r="J102" i="72"/>
  <c r="I102" i="72"/>
  <c r="H102" i="72"/>
  <c r="G102" i="72"/>
  <c r="F102" i="72"/>
  <c r="E102" i="72"/>
  <c r="D102" i="72"/>
  <c r="AA101" i="72"/>
  <c r="Z101" i="72"/>
  <c r="Y101" i="72"/>
  <c r="X101" i="72"/>
  <c r="W101" i="72"/>
  <c r="V101" i="72"/>
  <c r="U101" i="72"/>
  <c r="T101" i="72"/>
  <c r="S101" i="72"/>
  <c r="R101" i="72"/>
  <c r="Q101" i="72"/>
  <c r="P101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AA100" i="72"/>
  <c r="Z100" i="72"/>
  <c r="Y100" i="72"/>
  <c r="X100" i="72"/>
  <c r="W100" i="72"/>
  <c r="V100" i="72"/>
  <c r="U100" i="72"/>
  <c r="T100" i="72"/>
  <c r="S100" i="72"/>
  <c r="R100" i="72"/>
  <c r="Q100" i="72"/>
  <c r="P100" i="72"/>
  <c r="O100" i="72"/>
  <c r="N100" i="72"/>
  <c r="M100" i="72"/>
  <c r="L100" i="72"/>
  <c r="K100" i="72"/>
  <c r="J100" i="72"/>
  <c r="I100" i="72"/>
  <c r="H100" i="72"/>
  <c r="G100" i="72"/>
  <c r="F100" i="72"/>
  <c r="E100" i="72"/>
  <c r="D100" i="72"/>
  <c r="AA99" i="72"/>
  <c r="Z99" i="72"/>
  <c r="Y99" i="72"/>
  <c r="X99" i="72"/>
  <c r="W99" i="72"/>
  <c r="V99" i="72"/>
  <c r="U99" i="72"/>
  <c r="T99" i="72"/>
  <c r="S99" i="72"/>
  <c r="R99" i="72"/>
  <c r="Q99" i="72"/>
  <c r="P99" i="72"/>
  <c r="O99" i="72"/>
  <c r="N99" i="72"/>
  <c r="M99" i="72"/>
  <c r="L99" i="72"/>
  <c r="K99" i="72"/>
  <c r="J99" i="72"/>
  <c r="I99" i="72"/>
  <c r="H99" i="72"/>
  <c r="G99" i="72"/>
  <c r="F99" i="72"/>
  <c r="E99" i="72"/>
  <c r="D99" i="72"/>
  <c r="AA98" i="72"/>
  <c r="Z98" i="72"/>
  <c r="Y98" i="72"/>
  <c r="X98" i="72"/>
  <c r="W98" i="72"/>
  <c r="V98" i="72"/>
  <c r="U98" i="72"/>
  <c r="T98" i="72"/>
  <c r="S98" i="72"/>
  <c r="R98" i="72"/>
  <c r="Q98" i="72"/>
  <c r="P98" i="72"/>
  <c r="O98" i="72"/>
  <c r="N98" i="72"/>
  <c r="M98" i="72"/>
  <c r="L98" i="72"/>
  <c r="K98" i="72"/>
  <c r="J98" i="72"/>
  <c r="I98" i="72"/>
  <c r="H98" i="72"/>
  <c r="G98" i="72"/>
  <c r="F98" i="72"/>
  <c r="E98" i="72"/>
  <c r="D98" i="72"/>
  <c r="AA97" i="72"/>
  <c r="Z97" i="72"/>
  <c r="Y97" i="72"/>
  <c r="X97" i="72"/>
  <c r="W97" i="72"/>
  <c r="V97" i="72"/>
  <c r="U97" i="72"/>
  <c r="T97" i="72"/>
  <c r="S97" i="72"/>
  <c r="R97" i="72"/>
  <c r="Q97" i="72"/>
  <c r="P97" i="72"/>
  <c r="O97" i="72"/>
  <c r="N97" i="72"/>
  <c r="M97" i="72"/>
  <c r="L97" i="72"/>
  <c r="K97" i="72"/>
  <c r="J97" i="72"/>
  <c r="I97" i="72"/>
  <c r="AA96" i="72"/>
  <c r="Z96" i="72"/>
  <c r="Y96" i="72"/>
  <c r="X96" i="72"/>
  <c r="W96" i="72"/>
  <c r="V96" i="72"/>
  <c r="U96" i="72"/>
  <c r="T96" i="72"/>
  <c r="S96" i="72"/>
  <c r="R96" i="72"/>
  <c r="Q96" i="72"/>
  <c r="P96" i="72"/>
  <c r="O96" i="72"/>
  <c r="N96" i="72"/>
  <c r="M96" i="72"/>
  <c r="L96" i="72"/>
  <c r="K96" i="72"/>
  <c r="J96" i="72"/>
  <c r="I96" i="72"/>
  <c r="H96" i="72"/>
  <c r="G96" i="72"/>
  <c r="F96" i="72"/>
  <c r="E96" i="72"/>
  <c r="D96" i="72"/>
  <c r="AA95" i="72"/>
  <c r="Z95" i="72"/>
  <c r="Y95" i="72"/>
  <c r="X95" i="72"/>
  <c r="W95" i="72"/>
  <c r="V95" i="72"/>
  <c r="U95" i="72"/>
  <c r="T95" i="72"/>
  <c r="S95" i="72"/>
  <c r="R95" i="72"/>
  <c r="Q95" i="72"/>
  <c r="P95" i="72"/>
  <c r="O95" i="72"/>
  <c r="N95" i="72"/>
  <c r="M95" i="72"/>
  <c r="L95" i="72"/>
  <c r="K95" i="72"/>
  <c r="J95" i="72"/>
  <c r="I95" i="72"/>
  <c r="H95" i="72"/>
  <c r="G95" i="72"/>
  <c r="F95" i="72"/>
  <c r="E95" i="72"/>
  <c r="D95" i="72"/>
  <c r="AA94" i="72"/>
  <c r="Z94" i="72"/>
  <c r="Y94" i="72"/>
  <c r="X94" i="72"/>
  <c r="W94" i="72"/>
  <c r="V94" i="72"/>
  <c r="U94" i="72"/>
  <c r="T94" i="72"/>
  <c r="S94" i="72"/>
  <c r="R94" i="72"/>
  <c r="Q94" i="72"/>
  <c r="P94" i="72"/>
  <c r="O94" i="72"/>
  <c r="N94" i="72"/>
  <c r="M94" i="72"/>
  <c r="L94" i="72"/>
  <c r="K94" i="72"/>
  <c r="J94" i="72"/>
  <c r="I94" i="72"/>
  <c r="H94" i="72"/>
  <c r="G94" i="72"/>
  <c r="F94" i="72"/>
  <c r="E94" i="72"/>
  <c r="D94" i="72"/>
  <c r="AA93" i="72"/>
  <c r="Z93" i="72"/>
  <c r="Y93" i="72"/>
  <c r="X93" i="72"/>
  <c r="W93" i="72"/>
  <c r="V93" i="72"/>
  <c r="U93" i="72"/>
  <c r="T93" i="72"/>
  <c r="S93" i="72"/>
  <c r="R93" i="72"/>
  <c r="Q93" i="72"/>
  <c r="P93" i="72"/>
  <c r="O93" i="72"/>
  <c r="N93" i="72"/>
  <c r="M93" i="72"/>
  <c r="L93" i="72"/>
  <c r="K93" i="72"/>
  <c r="J93" i="72"/>
  <c r="I93" i="72"/>
  <c r="H93" i="72"/>
  <c r="G93" i="72"/>
  <c r="F93" i="72"/>
  <c r="E93" i="72"/>
  <c r="D93" i="72"/>
  <c r="AA92" i="72"/>
  <c r="Z92" i="72"/>
  <c r="Y92" i="72"/>
  <c r="X92" i="72"/>
  <c r="W92" i="72"/>
  <c r="V92" i="72"/>
  <c r="U92" i="72"/>
  <c r="T92" i="72"/>
  <c r="S92" i="72"/>
  <c r="R92" i="72"/>
  <c r="Q92" i="72"/>
  <c r="P92" i="72"/>
  <c r="O92" i="72"/>
  <c r="N92" i="72"/>
  <c r="M92" i="72"/>
  <c r="L92" i="72"/>
  <c r="K92" i="72"/>
  <c r="J92" i="72"/>
  <c r="I92" i="72"/>
  <c r="H92" i="72"/>
  <c r="G92" i="72"/>
  <c r="F92" i="72"/>
  <c r="E92" i="72"/>
  <c r="D92" i="72"/>
  <c r="AA91" i="72"/>
  <c r="Z91" i="72"/>
  <c r="Y91" i="72"/>
  <c r="X91" i="72"/>
  <c r="W91" i="72"/>
  <c r="V91" i="72"/>
  <c r="U91" i="72"/>
  <c r="T91" i="72"/>
  <c r="S91" i="72"/>
  <c r="R91" i="72"/>
  <c r="Q91" i="72"/>
  <c r="P91" i="72"/>
  <c r="O91" i="72"/>
  <c r="N91" i="72"/>
  <c r="M91" i="72"/>
  <c r="L91" i="72"/>
  <c r="K91" i="72"/>
  <c r="J91" i="72"/>
  <c r="I91" i="72"/>
  <c r="H91" i="72"/>
  <c r="G91" i="72"/>
  <c r="F91" i="72"/>
  <c r="E91" i="72"/>
  <c r="D91" i="72"/>
  <c r="AA90" i="72"/>
  <c r="Z90" i="72"/>
  <c r="Y90" i="72"/>
  <c r="X90" i="72"/>
  <c r="W90" i="72"/>
  <c r="V90" i="72"/>
  <c r="U90" i="72"/>
  <c r="T90" i="72"/>
  <c r="S90" i="72"/>
  <c r="R90" i="72"/>
  <c r="Q90" i="72"/>
  <c r="P90" i="72"/>
  <c r="O90" i="72"/>
  <c r="N90" i="72"/>
  <c r="M90" i="72"/>
  <c r="L90" i="72"/>
  <c r="K90" i="72"/>
  <c r="J90" i="72"/>
  <c r="I90" i="72"/>
  <c r="H90" i="72"/>
  <c r="G90" i="72"/>
  <c r="F90" i="72"/>
  <c r="E90" i="72"/>
  <c r="D90" i="72"/>
  <c r="AA89" i="72"/>
  <c r="Z89" i="72"/>
  <c r="Y89" i="72"/>
  <c r="X89" i="72"/>
  <c r="W89" i="72"/>
  <c r="V89" i="72"/>
  <c r="U89" i="72"/>
  <c r="T89" i="72"/>
  <c r="S89" i="72"/>
  <c r="R89" i="72"/>
  <c r="Q89" i="72"/>
  <c r="P89" i="72"/>
  <c r="O89" i="72"/>
  <c r="N89" i="72"/>
  <c r="M89" i="72"/>
  <c r="L89" i="72"/>
  <c r="K89" i="72"/>
  <c r="J89" i="72"/>
  <c r="I89" i="72"/>
  <c r="H89" i="72"/>
  <c r="G89" i="72"/>
  <c r="F89" i="72"/>
  <c r="E89" i="72"/>
  <c r="D89" i="72"/>
  <c r="AA88" i="72"/>
  <c r="Z88" i="72"/>
  <c r="Y88" i="72"/>
  <c r="X88" i="72"/>
  <c r="W88" i="72"/>
  <c r="V88" i="72"/>
  <c r="U88" i="72"/>
  <c r="T88" i="72"/>
  <c r="S88" i="72"/>
  <c r="R88" i="72"/>
  <c r="Q88" i="72"/>
  <c r="P88" i="72"/>
  <c r="O88" i="72"/>
  <c r="N88" i="72"/>
  <c r="M88" i="72"/>
  <c r="L88" i="72"/>
  <c r="K88" i="72"/>
  <c r="J88" i="72"/>
  <c r="I88" i="72"/>
  <c r="H88" i="72"/>
  <c r="G88" i="72"/>
  <c r="F88" i="72"/>
  <c r="E88" i="72"/>
  <c r="D88" i="72"/>
  <c r="AA87" i="72"/>
  <c r="Z87" i="72"/>
  <c r="Y87" i="72"/>
  <c r="X87" i="72"/>
  <c r="W87" i="72"/>
  <c r="V87" i="72"/>
  <c r="U87" i="72"/>
  <c r="T87" i="72"/>
  <c r="S87" i="72"/>
  <c r="R87" i="72"/>
  <c r="Q87" i="72"/>
  <c r="P87" i="72"/>
  <c r="O87" i="72"/>
  <c r="N87" i="72"/>
  <c r="M87" i="72"/>
  <c r="L87" i="72"/>
  <c r="K87" i="72"/>
  <c r="J87" i="72"/>
  <c r="I87" i="72"/>
  <c r="H87" i="72"/>
  <c r="G87" i="72"/>
  <c r="F87" i="72"/>
  <c r="E87" i="72"/>
  <c r="D87" i="72"/>
  <c r="AA85" i="72"/>
  <c r="Z85" i="72"/>
  <c r="Y85" i="72"/>
  <c r="X85" i="72"/>
  <c r="W85" i="72"/>
  <c r="V85" i="72"/>
  <c r="U85" i="72"/>
  <c r="T85" i="72"/>
  <c r="S85" i="72"/>
  <c r="R85" i="72"/>
  <c r="Q85" i="72"/>
  <c r="P85" i="72"/>
  <c r="O85" i="72"/>
  <c r="N85" i="72"/>
  <c r="M85" i="72"/>
  <c r="L85" i="72"/>
  <c r="K85" i="72"/>
  <c r="J85" i="72"/>
  <c r="I85" i="72"/>
  <c r="H85" i="72"/>
  <c r="G85" i="72"/>
  <c r="F85" i="72"/>
  <c r="E85" i="72"/>
  <c r="D85" i="72"/>
  <c r="AA84" i="72"/>
  <c r="Z84" i="72"/>
  <c r="Y84" i="72"/>
  <c r="X84" i="72"/>
  <c r="W84" i="72"/>
  <c r="V84" i="72"/>
  <c r="U84" i="72"/>
  <c r="T84" i="72"/>
  <c r="S84" i="72"/>
  <c r="R84" i="72"/>
  <c r="Q84" i="72"/>
  <c r="P84" i="72"/>
  <c r="O84" i="72"/>
  <c r="N84" i="72"/>
  <c r="M84" i="72"/>
  <c r="L84" i="72"/>
  <c r="K84" i="72"/>
  <c r="J84" i="72"/>
  <c r="I84" i="72"/>
  <c r="H84" i="72"/>
  <c r="G84" i="72"/>
  <c r="F84" i="72"/>
  <c r="E84" i="72"/>
  <c r="D84" i="72"/>
  <c r="AA83" i="72"/>
  <c r="Z83" i="72"/>
  <c r="Y83" i="72"/>
  <c r="X83" i="72"/>
  <c r="W83" i="72"/>
  <c r="V83" i="72"/>
  <c r="U83" i="72"/>
  <c r="T83" i="72"/>
  <c r="S83" i="72"/>
  <c r="R83" i="72"/>
  <c r="Q83" i="72"/>
  <c r="P83" i="72"/>
  <c r="O83" i="72"/>
  <c r="N83" i="72"/>
  <c r="M83" i="72"/>
  <c r="L83" i="72"/>
  <c r="K83" i="72"/>
  <c r="J83" i="72"/>
  <c r="I83" i="72"/>
  <c r="H83" i="72"/>
  <c r="G83" i="72"/>
  <c r="F83" i="72"/>
  <c r="E83" i="72"/>
  <c r="D83" i="72"/>
  <c r="AA82" i="72"/>
  <c r="Z82" i="72"/>
  <c r="Y82" i="72"/>
  <c r="X82" i="72"/>
  <c r="W82" i="72"/>
  <c r="V82" i="72"/>
  <c r="U82" i="72"/>
  <c r="T82" i="72"/>
  <c r="S82" i="72"/>
  <c r="R82" i="72"/>
  <c r="Q82" i="72"/>
  <c r="P82" i="72"/>
  <c r="O82" i="72"/>
  <c r="N82" i="72"/>
  <c r="M82" i="72"/>
  <c r="L82" i="72"/>
  <c r="K82" i="72"/>
  <c r="J82" i="72"/>
  <c r="I82" i="72"/>
  <c r="H82" i="72"/>
  <c r="G82" i="72"/>
  <c r="F82" i="72"/>
  <c r="E82" i="72"/>
  <c r="D82" i="72"/>
  <c r="AA81" i="72"/>
  <c r="Z81" i="72"/>
  <c r="Y81" i="72"/>
  <c r="X81" i="72"/>
  <c r="W81" i="72"/>
  <c r="V81" i="72"/>
  <c r="U81" i="72"/>
  <c r="T81" i="72"/>
  <c r="S81" i="72"/>
  <c r="R81" i="72"/>
  <c r="Q81" i="72"/>
  <c r="P81" i="72"/>
  <c r="O81" i="72"/>
  <c r="N81" i="72"/>
  <c r="M81" i="72"/>
  <c r="L81" i="72"/>
  <c r="K81" i="72"/>
  <c r="J81" i="72"/>
  <c r="I81" i="72"/>
  <c r="H81" i="72"/>
  <c r="G81" i="72"/>
  <c r="F81" i="72"/>
  <c r="E81" i="72"/>
  <c r="D81" i="72"/>
  <c r="AA80" i="72"/>
  <c r="Z80" i="72"/>
  <c r="Y80" i="72"/>
  <c r="X80" i="72"/>
  <c r="W80" i="72"/>
  <c r="V80" i="72"/>
  <c r="U80" i="72"/>
  <c r="T80" i="72"/>
  <c r="S80" i="72"/>
  <c r="R80" i="72"/>
  <c r="Q80" i="72"/>
  <c r="P80" i="72"/>
  <c r="O80" i="72"/>
  <c r="N80" i="72"/>
  <c r="M80" i="72"/>
  <c r="L80" i="72"/>
  <c r="K80" i="72"/>
  <c r="J80" i="72"/>
  <c r="I80" i="72"/>
  <c r="H80" i="72"/>
  <c r="G80" i="72"/>
  <c r="F80" i="72"/>
  <c r="E80" i="72"/>
  <c r="D80" i="72"/>
  <c r="AA79" i="72"/>
  <c r="Z79" i="72"/>
  <c r="Y79" i="72"/>
  <c r="X79" i="72"/>
  <c r="W79" i="72"/>
  <c r="V79" i="72"/>
  <c r="U79" i="72"/>
  <c r="T79" i="72"/>
  <c r="S79" i="72"/>
  <c r="R79" i="72"/>
  <c r="Q79" i="72"/>
  <c r="P79" i="72"/>
  <c r="O79" i="72"/>
  <c r="N79" i="72"/>
  <c r="M79" i="72"/>
  <c r="L79" i="72"/>
  <c r="K79" i="72"/>
  <c r="J79" i="72"/>
  <c r="I79" i="72"/>
  <c r="H79" i="72"/>
  <c r="G79" i="72"/>
  <c r="F79" i="72"/>
  <c r="E79" i="72"/>
  <c r="D79" i="72"/>
  <c r="AA78" i="72"/>
  <c r="Z78" i="72"/>
  <c r="Y78" i="72"/>
  <c r="X78" i="72"/>
  <c r="W78" i="72"/>
  <c r="V78" i="72"/>
  <c r="U78" i="72"/>
  <c r="T78" i="72"/>
  <c r="S78" i="72"/>
  <c r="R78" i="72"/>
  <c r="Q78" i="72"/>
  <c r="P78" i="72"/>
  <c r="O78" i="72"/>
  <c r="N78" i="72"/>
  <c r="M78" i="72"/>
  <c r="L78" i="72"/>
  <c r="K78" i="72"/>
  <c r="J78" i="72"/>
  <c r="I78" i="72"/>
  <c r="H78" i="72"/>
  <c r="G78" i="72"/>
  <c r="F78" i="72"/>
  <c r="E78" i="72"/>
  <c r="D78" i="72"/>
  <c r="AA77" i="72"/>
  <c r="Z77" i="72"/>
  <c r="Y77" i="72"/>
  <c r="X77" i="72"/>
  <c r="W77" i="72"/>
  <c r="V77" i="72"/>
  <c r="U77" i="72"/>
  <c r="T77" i="72"/>
  <c r="S77" i="72"/>
  <c r="R77" i="72"/>
  <c r="Q77" i="72"/>
  <c r="P77" i="72"/>
  <c r="O77" i="72"/>
  <c r="N77" i="72"/>
  <c r="M77" i="72"/>
  <c r="L77" i="72"/>
  <c r="K77" i="72"/>
  <c r="J77" i="72"/>
  <c r="I77" i="72"/>
  <c r="H77" i="72"/>
  <c r="G77" i="72"/>
  <c r="F77" i="72"/>
  <c r="E77" i="72"/>
  <c r="D77" i="72"/>
  <c r="AA76" i="72"/>
  <c r="Z76" i="72"/>
  <c r="Y76" i="72"/>
  <c r="X76" i="72"/>
  <c r="W76" i="72"/>
  <c r="V76" i="72"/>
  <c r="U76" i="72"/>
  <c r="T76" i="72"/>
  <c r="S76" i="72"/>
  <c r="R76" i="72"/>
  <c r="Q76" i="72"/>
  <c r="P76" i="72"/>
  <c r="O76" i="72"/>
  <c r="N76" i="72"/>
  <c r="M76" i="72"/>
  <c r="L76" i="72"/>
  <c r="K76" i="72"/>
  <c r="J76" i="72"/>
  <c r="I76" i="72"/>
  <c r="H76" i="72"/>
  <c r="G76" i="72"/>
  <c r="F76" i="72"/>
  <c r="E76" i="72"/>
  <c r="D76" i="72"/>
  <c r="AA75" i="72"/>
  <c r="Z75" i="72"/>
  <c r="Y75" i="72"/>
  <c r="X75" i="72"/>
  <c r="W75" i="72"/>
  <c r="V75" i="72"/>
  <c r="U75" i="72"/>
  <c r="T75" i="72"/>
  <c r="S75" i="72"/>
  <c r="R75" i="72"/>
  <c r="Q75" i="72"/>
  <c r="P75" i="72"/>
  <c r="O75" i="72"/>
  <c r="N75" i="72"/>
  <c r="M75" i="72"/>
  <c r="L75" i="72"/>
  <c r="K75" i="72"/>
  <c r="J75" i="72"/>
  <c r="I75" i="72"/>
  <c r="H75" i="72"/>
  <c r="G75" i="72"/>
  <c r="F75" i="72"/>
  <c r="E75" i="72"/>
  <c r="D75" i="72"/>
  <c r="AA74" i="72"/>
  <c r="Z74" i="72"/>
  <c r="Y74" i="72"/>
  <c r="X74" i="72"/>
  <c r="W74" i="72"/>
  <c r="V74" i="72"/>
  <c r="U74" i="72"/>
  <c r="T74" i="72"/>
  <c r="S74" i="72"/>
  <c r="R74" i="72"/>
  <c r="Q74" i="72"/>
  <c r="P74" i="72"/>
  <c r="O74" i="72"/>
  <c r="N74" i="72"/>
  <c r="M74" i="72"/>
  <c r="L74" i="72"/>
  <c r="K74" i="72"/>
  <c r="J74" i="72"/>
  <c r="I74" i="72"/>
  <c r="H74" i="72"/>
  <c r="G74" i="72"/>
  <c r="F74" i="72"/>
  <c r="E74" i="72"/>
  <c r="D74" i="72"/>
  <c r="AA73" i="72"/>
  <c r="Z73" i="72"/>
  <c r="Y73" i="72"/>
  <c r="X73" i="72"/>
  <c r="W73" i="72"/>
  <c r="V73" i="72"/>
  <c r="U73" i="72"/>
  <c r="T73" i="72"/>
  <c r="S73" i="72"/>
  <c r="R73" i="72"/>
  <c r="Q73" i="72"/>
  <c r="P73" i="72"/>
  <c r="O73" i="72"/>
  <c r="N73" i="72"/>
  <c r="M73" i="72"/>
  <c r="L73" i="72"/>
  <c r="K73" i="72"/>
  <c r="J73" i="72"/>
  <c r="I73" i="72"/>
  <c r="H73" i="72"/>
  <c r="G73" i="72"/>
  <c r="F73" i="72"/>
  <c r="E73" i="72"/>
  <c r="D73" i="72"/>
  <c r="AA72" i="72"/>
  <c r="Z72" i="72"/>
  <c r="Y72" i="72"/>
  <c r="X72" i="72"/>
  <c r="W72" i="72"/>
  <c r="V72" i="72"/>
  <c r="U72" i="72"/>
  <c r="T72" i="72"/>
  <c r="S72" i="72"/>
  <c r="R72" i="72"/>
  <c r="Q72" i="72"/>
  <c r="P72" i="72"/>
  <c r="O72" i="72"/>
  <c r="N72" i="72"/>
  <c r="M72" i="72"/>
  <c r="L72" i="72"/>
  <c r="K72" i="72"/>
  <c r="J72" i="72"/>
  <c r="I72" i="72"/>
  <c r="H72" i="72"/>
  <c r="G72" i="72"/>
  <c r="F72" i="72"/>
  <c r="E72" i="72"/>
  <c r="D72" i="72"/>
  <c r="AA71" i="72"/>
  <c r="Z71" i="72"/>
  <c r="Y71" i="72"/>
  <c r="X71" i="72"/>
  <c r="W71" i="72"/>
  <c r="V71" i="72"/>
  <c r="U71" i="72"/>
  <c r="T71" i="72"/>
  <c r="S71" i="72"/>
  <c r="R71" i="72"/>
  <c r="Q71" i="72"/>
  <c r="P71" i="72"/>
  <c r="O71" i="72"/>
  <c r="N71" i="72"/>
  <c r="M71" i="72"/>
  <c r="L71" i="72"/>
  <c r="K71" i="72"/>
  <c r="J71" i="72"/>
  <c r="I71" i="72"/>
  <c r="H71" i="72"/>
  <c r="G71" i="72"/>
  <c r="F71" i="72"/>
  <c r="E71" i="72"/>
  <c r="D71" i="72"/>
  <c r="AA70" i="72"/>
  <c r="Z70" i="72"/>
  <c r="Y70" i="72"/>
  <c r="X70" i="72"/>
  <c r="W70" i="72"/>
  <c r="V70" i="72"/>
  <c r="U70" i="72"/>
  <c r="T70" i="72"/>
  <c r="S70" i="72"/>
  <c r="R70" i="72"/>
  <c r="Q70" i="72"/>
  <c r="P70" i="72"/>
  <c r="O70" i="72"/>
  <c r="N70" i="72"/>
  <c r="M70" i="72"/>
  <c r="L70" i="72"/>
  <c r="K70" i="72"/>
  <c r="J70" i="72"/>
  <c r="I70" i="72"/>
  <c r="H70" i="72"/>
  <c r="G70" i="72"/>
  <c r="F70" i="72"/>
  <c r="E70" i="72"/>
  <c r="D70" i="72"/>
  <c r="AA69" i="72"/>
  <c r="Z69" i="72"/>
  <c r="Y69" i="72"/>
  <c r="X69" i="72"/>
  <c r="W69" i="72"/>
  <c r="V69" i="72"/>
  <c r="U69" i="72"/>
  <c r="T69" i="72"/>
  <c r="S69" i="72"/>
  <c r="R69" i="72"/>
  <c r="Q69" i="72"/>
  <c r="P69" i="72"/>
  <c r="O69" i="72"/>
  <c r="N69" i="72"/>
  <c r="M69" i="72"/>
  <c r="L69" i="72"/>
  <c r="K69" i="72"/>
  <c r="J69" i="72"/>
  <c r="I69" i="72"/>
  <c r="H69" i="72"/>
  <c r="G69" i="72"/>
  <c r="F69" i="72"/>
  <c r="E69" i="72"/>
  <c r="D69" i="72"/>
  <c r="AA68" i="72"/>
  <c r="Z68" i="72"/>
  <c r="Y68" i="72"/>
  <c r="X68" i="72"/>
  <c r="W68" i="72"/>
  <c r="V68" i="72"/>
  <c r="U68" i="72"/>
  <c r="T68" i="72"/>
  <c r="S68" i="72"/>
  <c r="R68" i="72"/>
  <c r="Q68" i="72"/>
  <c r="P68" i="72"/>
  <c r="O68" i="72"/>
  <c r="N68" i="72"/>
  <c r="M68" i="72"/>
  <c r="L68" i="72"/>
  <c r="K68" i="72"/>
  <c r="J68" i="72"/>
  <c r="I68" i="72"/>
  <c r="H68" i="72"/>
  <c r="G68" i="72"/>
  <c r="F68" i="72"/>
  <c r="E68" i="72"/>
  <c r="D68" i="72"/>
  <c r="AA67" i="72"/>
  <c r="Z67" i="72"/>
  <c r="Y67" i="72"/>
  <c r="X67" i="72"/>
  <c r="W67" i="72"/>
  <c r="V67" i="72"/>
  <c r="U67" i="72"/>
  <c r="T67" i="72"/>
  <c r="S67" i="72"/>
  <c r="R67" i="72"/>
  <c r="Q67" i="72"/>
  <c r="P67" i="72"/>
  <c r="O67" i="72"/>
  <c r="N67" i="72"/>
  <c r="M67" i="72"/>
  <c r="L67" i="72"/>
  <c r="K67" i="72"/>
  <c r="J67" i="72"/>
  <c r="I67" i="72"/>
  <c r="H67" i="72"/>
  <c r="G67" i="72"/>
  <c r="F67" i="72"/>
  <c r="E67" i="72"/>
  <c r="D67" i="72"/>
  <c r="AA66" i="72"/>
  <c r="Z66" i="72"/>
  <c r="Y66" i="72"/>
  <c r="X66" i="72"/>
  <c r="W66" i="72"/>
  <c r="V66" i="72"/>
  <c r="U66" i="72"/>
  <c r="T66" i="72"/>
  <c r="S66" i="72"/>
  <c r="R66" i="72"/>
  <c r="Q66" i="72"/>
  <c r="P66" i="72"/>
  <c r="O66" i="72"/>
  <c r="N66" i="72"/>
  <c r="M66" i="72"/>
  <c r="L66" i="72"/>
  <c r="K66" i="72"/>
  <c r="J66" i="72"/>
  <c r="I66" i="72"/>
  <c r="H66" i="72"/>
  <c r="G66" i="72"/>
  <c r="F66" i="72"/>
  <c r="E66" i="72"/>
  <c r="D66" i="72"/>
  <c r="AA65" i="72"/>
  <c r="Z65" i="72"/>
  <c r="Y65" i="72"/>
  <c r="X65" i="72"/>
  <c r="W65" i="72"/>
  <c r="V65" i="72"/>
  <c r="U65" i="72"/>
  <c r="T65" i="72"/>
  <c r="S65" i="72"/>
  <c r="R65" i="72"/>
  <c r="Q65" i="72"/>
  <c r="P65" i="72"/>
  <c r="O65" i="72"/>
  <c r="N65" i="72"/>
  <c r="M65" i="72"/>
  <c r="L65" i="72"/>
  <c r="K65" i="72"/>
  <c r="J65" i="72"/>
  <c r="I65" i="72"/>
  <c r="H65" i="72"/>
  <c r="G65" i="72"/>
  <c r="F65" i="72"/>
  <c r="E65" i="72"/>
  <c r="D65" i="72"/>
  <c r="AA64" i="72"/>
  <c r="Z64" i="72"/>
  <c r="Y64" i="72"/>
  <c r="X64" i="72"/>
  <c r="W64" i="72"/>
  <c r="V64" i="72"/>
  <c r="U64" i="72"/>
  <c r="T64" i="72"/>
  <c r="S64" i="72"/>
  <c r="R64" i="72"/>
  <c r="Q64" i="72"/>
  <c r="P64" i="72"/>
  <c r="O64" i="72"/>
  <c r="N64" i="72"/>
  <c r="M64" i="72"/>
  <c r="L64" i="72"/>
  <c r="K64" i="72"/>
  <c r="J64" i="72"/>
  <c r="I64" i="72"/>
  <c r="H64" i="72"/>
  <c r="G64" i="72"/>
  <c r="F64" i="72"/>
  <c r="E64" i="72"/>
  <c r="D64" i="72"/>
  <c r="AA63" i="72"/>
  <c r="Z63" i="72"/>
  <c r="Y63" i="72"/>
  <c r="X63" i="72"/>
  <c r="W63" i="72"/>
  <c r="V63" i="72"/>
  <c r="U63" i="72"/>
  <c r="T63" i="72"/>
  <c r="S63" i="72"/>
  <c r="R63" i="72"/>
  <c r="Q63" i="72"/>
  <c r="P63" i="72"/>
  <c r="O63" i="72"/>
  <c r="N63" i="72"/>
  <c r="M63" i="72"/>
  <c r="L63" i="72"/>
  <c r="K63" i="72"/>
  <c r="J63" i="72"/>
  <c r="I63" i="72"/>
  <c r="H63" i="72"/>
  <c r="G63" i="72"/>
  <c r="F63" i="72"/>
  <c r="E63" i="72"/>
  <c r="D63" i="72"/>
  <c r="AA62" i="72"/>
  <c r="Z62" i="72"/>
  <c r="Y62" i="72"/>
  <c r="X62" i="72"/>
  <c r="W62" i="72"/>
  <c r="V62" i="72"/>
  <c r="U62" i="72"/>
  <c r="T62" i="72"/>
  <c r="S62" i="72"/>
  <c r="R62" i="72"/>
  <c r="Q62" i="72"/>
  <c r="P62" i="72"/>
  <c r="O62" i="72"/>
  <c r="N62" i="72"/>
  <c r="M62" i="72"/>
  <c r="L62" i="72"/>
  <c r="K62" i="72"/>
  <c r="J62" i="72"/>
  <c r="I62" i="72"/>
  <c r="H62" i="72"/>
  <c r="G62" i="72"/>
  <c r="F62" i="72"/>
  <c r="E62" i="72"/>
  <c r="D62" i="72"/>
  <c r="AA61" i="72"/>
  <c r="Z61" i="72"/>
  <c r="Y61" i="72"/>
  <c r="X61" i="72"/>
  <c r="W61" i="72"/>
  <c r="V61" i="72"/>
  <c r="U61" i="72"/>
  <c r="T61" i="72"/>
  <c r="S61" i="72"/>
  <c r="R61" i="72"/>
  <c r="Q61" i="72"/>
  <c r="P61" i="72"/>
  <c r="O61" i="72"/>
  <c r="N61" i="72"/>
  <c r="M61" i="72"/>
  <c r="L61" i="72"/>
  <c r="K61" i="72"/>
  <c r="J61" i="72"/>
  <c r="I61" i="72"/>
  <c r="H61" i="72"/>
  <c r="G61" i="72"/>
  <c r="F61" i="72"/>
  <c r="E61" i="72"/>
  <c r="D61" i="72"/>
  <c r="AA60" i="72"/>
  <c r="Z60" i="72"/>
  <c r="Y60" i="72"/>
  <c r="X60" i="72"/>
  <c r="W60" i="72"/>
  <c r="V60" i="72"/>
  <c r="U60" i="72"/>
  <c r="T60" i="72"/>
  <c r="S60" i="72"/>
  <c r="R60" i="72"/>
  <c r="Q60" i="72"/>
  <c r="P60" i="72"/>
  <c r="O60" i="72"/>
  <c r="N60" i="72"/>
  <c r="M60" i="72"/>
  <c r="L60" i="72"/>
  <c r="K60" i="72"/>
  <c r="J60" i="72"/>
  <c r="I60" i="72"/>
  <c r="H60" i="72"/>
  <c r="G60" i="72"/>
  <c r="F60" i="72"/>
  <c r="E60" i="72"/>
  <c r="D60" i="72"/>
  <c r="AA59" i="72"/>
  <c r="Z59" i="72"/>
  <c r="Y59" i="72"/>
  <c r="X59" i="72"/>
  <c r="W59" i="72"/>
  <c r="V59" i="72"/>
  <c r="U59" i="72"/>
  <c r="T59" i="72"/>
  <c r="S59" i="72"/>
  <c r="R59" i="72"/>
  <c r="Q59" i="72"/>
  <c r="P59" i="72"/>
  <c r="O59" i="72"/>
  <c r="N59" i="72"/>
  <c r="M59" i="72"/>
  <c r="L59" i="72"/>
  <c r="K59" i="72"/>
  <c r="J59" i="72"/>
  <c r="I59" i="72"/>
  <c r="H59" i="72"/>
  <c r="G59" i="72"/>
  <c r="F59" i="72"/>
  <c r="E59" i="72"/>
  <c r="D59" i="72"/>
  <c r="AA58" i="72"/>
  <c r="Z58" i="72"/>
  <c r="Y58" i="72"/>
  <c r="X58" i="72"/>
  <c r="W58" i="72"/>
  <c r="V58" i="72"/>
  <c r="U58" i="72"/>
  <c r="T58" i="72"/>
  <c r="S58" i="72"/>
  <c r="R58" i="72"/>
  <c r="Q58" i="72"/>
  <c r="P58" i="72"/>
  <c r="O58" i="72"/>
  <c r="N58" i="72"/>
  <c r="M58" i="72"/>
  <c r="L58" i="72"/>
  <c r="K58" i="72"/>
  <c r="J58" i="72"/>
  <c r="I58" i="72"/>
  <c r="H58" i="72"/>
  <c r="G58" i="72"/>
  <c r="F58" i="72"/>
  <c r="E58" i="72"/>
  <c r="D58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7" i="72"/>
  <c r="AA56" i="72"/>
  <c r="Z56" i="72"/>
  <c r="Y56" i="72"/>
  <c r="X56" i="72"/>
  <c r="W56" i="72"/>
  <c r="V56" i="72"/>
  <c r="U56" i="72"/>
  <c r="T56" i="72"/>
  <c r="S56" i="72"/>
  <c r="R56" i="72"/>
  <c r="Q56" i="72"/>
  <c r="P56" i="72"/>
  <c r="O56" i="72"/>
  <c r="N56" i="72"/>
  <c r="M56" i="72"/>
  <c r="L56" i="72"/>
  <c r="K56" i="72"/>
  <c r="J56" i="72"/>
  <c r="I56" i="72"/>
  <c r="H56" i="72"/>
  <c r="G56" i="72"/>
  <c r="F56" i="72"/>
  <c r="E56" i="72"/>
  <c r="D56" i="72"/>
  <c r="AA55" i="72"/>
  <c r="Z55" i="72"/>
  <c r="Y55" i="72"/>
  <c r="X55" i="72"/>
  <c r="W55" i="72"/>
  <c r="V55" i="72"/>
  <c r="U55" i="72"/>
  <c r="T55" i="72"/>
  <c r="S55" i="72"/>
  <c r="R55" i="72"/>
  <c r="Q55" i="72"/>
  <c r="P55" i="72"/>
  <c r="O55" i="72"/>
  <c r="N55" i="72"/>
  <c r="M55" i="72"/>
  <c r="L55" i="72"/>
  <c r="K55" i="72"/>
  <c r="J55" i="72"/>
  <c r="I55" i="72"/>
  <c r="H55" i="72"/>
  <c r="G55" i="72"/>
  <c r="F55" i="72"/>
  <c r="E55" i="72"/>
  <c r="D55" i="72"/>
  <c r="AA54" i="72"/>
  <c r="Z54" i="72"/>
  <c r="Y54" i="72"/>
  <c r="X54" i="72"/>
  <c r="W54" i="72"/>
  <c r="V54" i="72"/>
  <c r="U54" i="72"/>
  <c r="T54" i="72"/>
  <c r="S54" i="72"/>
  <c r="R54" i="72"/>
  <c r="Q54" i="72"/>
  <c r="P54" i="72"/>
  <c r="O54" i="72"/>
  <c r="N54" i="72"/>
  <c r="M54" i="72"/>
  <c r="L54" i="72"/>
  <c r="K54" i="72"/>
  <c r="J54" i="72"/>
  <c r="I54" i="72"/>
  <c r="H54" i="72"/>
  <c r="G54" i="72"/>
  <c r="F54" i="72"/>
  <c r="E54" i="72"/>
  <c r="D54" i="72"/>
  <c r="AA53" i="72"/>
  <c r="Z53" i="72"/>
  <c r="Y53" i="72"/>
  <c r="X53" i="72"/>
  <c r="W53" i="72"/>
  <c r="V53" i="72"/>
  <c r="U53" i="72"/>
  <c r="T53" i="72"/>
  <c r="S53" i="72"/>
  <c r="R53" i="72"/>
  <c r="Q53" i="72"/>
  <c r="P53" i="72"/>
  <c r="O53" i="72"/>
  <c r="N53" i="72"/>
  <c r="M53" i="72"/>
  <c r="L53" i="72"/>
  <c r="K53" i="72"/>
  <c r="J53" i="72"/>
  <c r="I53" i="72"/>
  <c r="H53" i="72"/>
  <c r="G53" i="72"/>
  <c r="F53" i="72"/>
  <c r="E53" i="72"/>
  <c r="D53" i="72"/>
  <c r="AA52" i="72"/>
  <c r="Z52" i="72"/>
  <c r="Y52" i="72"/>
  <c r="X52" i="72"/>
  <c r="W52" i="72"/>
  <c r="V52" i="72"/>
  <c r="U52" i="72"/>
  <c r="T52" i="72"/>
  <c r="S52" i="72"/>
  <c r="R52" i="72"/>
  <c r="Q52" i="72"/>
  <c r="P52" i="72"/>
  <c r="O52" i="72"/>
  <c r="N52" i="72"/>
  <c r="M52" i="72"/>
  <c r="L52" i="72"/>
  <c r="K52" i="72"/>
  <c r="J52" i="72"/>
  <c r="I52" i="72"/>
  <c r="H52" i="72"/>
  <c r="G52" i="72"/>
  <c r="F52" i="72"/>
  <c r="E52" i="72"/>
  <c r="D52" i="72"/>
  <c r="AA51" i="72"/>
  <c r="Z51" i="72"/>
  <c r="Y51" i="72"/>
  <c r="X51" i="72"/>
  <c r="W51" i="72"/>
  <c r="V51" i="72"/>
  <c r="U51" i="72"/>
  <c r="T51" i="72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E51" i="72"/>
  <c r="D51" i="72"/>
  <c r="AA50" i="72"/>
  <c r="Z50" i="72"/>
  <c r="Y50" i="72"/>
  <c r="X50" i="72"/>
  <c r="W50" i="72"/>
  <c r="V50" i="72"/>
  <c r="U50" i="72"/>
  <c r="T50" i="72"/>
  <c r="S50" i="72"/>
  <c r="R50" i="72"/>
  <c r="Q50" i="72"/>
  <c r="P50" i="72"/>
  <c r="O50" i="72"/>
  <c r="N50" i="72"/>
  <c r="M50" i="72"/>
  <c r="L50" i="72"/>
  <c r="K50" i="72"/>
  <c r="J50" i="72"/>
  <c r="I50" i="72"/>
  <c r="H50" i="72"/>
  <c r="G50" i="72"/>
  <c r="F50" i="72"/>
  <c r="E50" i="72"/>
  <c r="D50" i="72"/>
  <c r="AA49" i="72"/>
  <c r="Z49" i="72"/>
  <c r="Y49" i="72"/>
  <c r="X49" i="72"/>
  <c r="W49" i="72"/>
  <c r="V49" i="72"/>
  <c r="U49" i="72"/>
  <c r="T49" i="72"/>
  <c r="S49" i="72"/>
  <c r="R49" i="72"/>
  <c r="Q49" i="72"/>
  <c r="P49" i="72"/>
  <c r="O49" i="72"/>
  <c r="N49" i="72"/>
  <c r="M49" i="72"/>
  <c r="L49" i="72"/>
  <c r="K49" i="72"/>
  <c r="J49" i="72"/>
  <c r="I49" i="72"/>
  <c r="H49" i="72"/>
  <c r="G49" i="72"/>
  <c r="F49" i="72"/>
  <c r="E49" i="72"/>
  <c r="D49" i="72"/>
  <c r="AA48" i="72"/>
  <c r="Z48" i="72"/>
  <c r="Y48" i="72"/>
  <c r="X48" i="72"/>
  <c r="W48" i="72"/>
  <c r="V48" i="72"/>
  <c r="U48" i="72"/>
  <c r="T48" i="72"/>
  <c r="S48" i="72"/>
  <c r="R48" i="72"/>
  <c r="Q48" i="72"/>
  <c r="P48" i="72"/>
  <c r="O48" i="72"/>
  <c r="N48" i="72"/>
  <c r="M48" i="72"/>
  <c r="L48" i="72"/>
  <c r="K48" i="72"/>
  <c r="J48" i="72"/>
  <c r="I48" i="72"/>
  <c r="H48" i="72"/>
  <c r="G48" i="72"/>
  <c r="F48" i="72"/>
  <c r="E48" i="72"/>
  <c r="D48" i="72"/>
  <c r="AA47" i="72"/>
  <c r="Z47" i="72"/>
  <c r="Y47" i="72"/>
  <c r="X47" i="72"/>
  <c r="W47" i="72"/>
  <c r="V47" i="72"/>
  <c r="U47" i="72"/>
  <c r="T47" i="72"/>
  <c r="S47" i="72"/>
  <c r="R47" i="72"/>
  <c r="Q47" i="72"/>
  <c r="P47" i="72"/>
  <c r="O47" i="72"/>
  <c r="N47" i="72"/>
  <c r="M47" i="72"/>
  <c r="L47" i="72"/>
  <c r="K47" i="72"/>
  <c r="J47" i="72"/>
  <c r="I47" i="72"/>
  <c r="H47" i="72"/>
  <c r="G47" i="72"/>
  <c r="F47" i="72"/>
  <c r="E47" i="72"/>
  <c r="D47" i="72"/>
  <c r="AA46" i="72"/>
  <c r="Z46" i="72"/>
  <c r="Y46" i="72"/>
  <c r="X46" i="72"/>
  <c r="W46" i="72"/>
  <c r="V46" i="72"/>
  <c r="U46" i="72"/>
  <c r="T46" i="72"/>
  <c r="S46" i="72"/>
  <c r="R46" i="72"/>
  <c r="Q46" i="72"/>
  <c r="P46" i="72"/>
  <c r="O46" i="72"/>
  <c r="N46" i="72"/>
  <c r="M46" i="72"/>
  <c r="L46" i="72"/>
  <c r="K46" i="72"/>
  <c r="J46" i="72"/>
  <c r="I46" i="72"/>
  <c r="H46" i="72"/>
  <c r="G46" i="72"/>
  <c r="F46" i="72"/>
  <c r="E46" i="72"/>
  <c r="D46" i="72"/>
  <c r="AA45" i="72"/>
  <c r="Z45" i="72"/>
  <c r="Y45" i="72"/>
  <c r="X45" i="72"/>
  <c r="W45" i="72"/>
  <c r="V45" i="72"/>
  <c r="U45" i="72"/>
  <c r="T45" i="72"/>
  <c r="S45" i="72"/>
  <c r="R45" i="72"/>
  <c r="Q45" i="72"/>
  <c r="P45" i="72"/>
  <c r="O45" i="72"/>
  <c r="N45" i="72"/>
  <c r="M45" i="72"/>
  <c r="L45" i="72"/>
  <c r="K45" i="72"/>
  <c r="J45" i="72"/>
  <c r="I45" i="72"/>
  <c r="H45" i="72"/>
  <c r="G45" i="72"/>
  <c r="F45" i="72"/>
  <c r="E45" i="72"/>
  <c r="D45" i="72"/>
  <c r="AA44" i="72"/>
  <c r="Z44" i="72"/>
  <c r="Y44" i="72"/>
  <c r="X44" i="72"/>
  <c r="W44" i="72"/>
  <c r="V44" i="72"/>
  <c r="U44" i="72"/>
  <c r="T44" i="72"/>
  <c r="S44" i="72"/>
  <c r="R44" i="72"/>
  <c r="Q44" i="72"/>
  <c r="P44" i="72"/>
  <c r="O44" i="72"/>
  <c r="N44" i="72"/>
  <c r="M44" i="72"/>
  <c r="L44" i="72"/>
  <c r="K44" i="72"/>
  <c r="J44" i="72"/>
  <c r="I44" i="72"/>
  <c r="H44" i="72"/>
  <c r="G44" i="72"/>
  <c r="F44" i="72"/>
  <c r="E44" i="72"/>
  <c r="D44" i="72"/>
  <c r="AA43" i="72"/>
  <c r="Z43" i="72"/>
  <c r="Y43" i="72"/>
  <c r="X43" i="72"/>
  <c r="W43" i="72"/>
  <c r="V43" i="72"/>
  <c r="U43" i="72"/>
  <c r="T43" i="72"/>
  <c r="S43" i="72"/>
  <c r="R43" i="72"/>
  <c r="Q43" i="72"/>
  <c r="P43" i="72"/>
  <c r="O43" i="72"/>
  <c r="N43" i="72"/>
  <c r="M43" i="72"/>
  <c r="L43" i="72"/>
  <c r="K43" i="72"/>
  <c r="J43" i="72"/>
  <c r="I43" i="72"/>
  <c r="H43" i="72"/>
  <c r="G43" i="72"/>
  <c r="F43" i="72"/>
  <c r="E43" i="72"/>
  <c r="D43" i="72"/>
  <c r="AA42" i="72"/>
  <c r="Z42" i="72"/>
  <c r="Y42" i="72"/>
  <c r="X42" i="72"/>
  <c r="W42" i="72"/>
  <c r="V42" i="72"/>
  <c r="U42" i="72"/>
  <c r="T42" i="72"/>
  <c r="S42" i="72"/>
  <c r="R42" i="72"/>
  <c r="Q42" i="72"/>
  <c r="P42" i="72"/>
  <c r="O42" i="72"/>
  <c r="N42" i="72"/>
  <c r="M42" i="72"/>
  <c r="L42" i="72"/>
  <c r="K42" i="72"/>
  <c r="J42" i="72"/>
  <c r="I42" i="72"/>
  <c r="H42" i="72"/>
  <c r="G42" i="72"/>
  <c r="F42" i="72"/>
  <c r="E42" i="72"/>
  <c r="D42" i="72"/>
  <c r="AA41" i="72"/>
  <c r="Z41" i="72"/>
  <c r="Y41" i="72"/>
  <c r="X41" i="72"/>
  <c r="W41" i="72"/>
  <c r="V41" i="72"/>
  <c r="U41" i="72"/>
  <c r="T41" i="72"/>
  <c r="S41" i="72"/>
  <c r="R41" i="72"/>
  <c r="Q41" i="72"/>
  <c r="P41" i="72"/>
  <c r="O41" i="72"/>
  <c r="N41" i="72"/>
  <c r="M41" i="72"/>
  <c r="L41" i="72"/>
  <c r="K41" i="72"/>
  <c r="J41" i="72"/>
  <c r="I41" i="72"/>
  <c r="H41" i="72"/>
  <c r="G41" i="72"/>
  <c r="F41" i="72"/>
  <c r="E41" i="72"/>
  <c r="D41" i="72"/>
  <c r="AA40" i="72"/>
  <c r="Z40" i="72"/>
  <c r="Y40" i="72"/>
  <c r="X40" i="72"/>
  <c r="W40" i="72"/>
  <c r="V40" i="72"/>
  <c r="U40" i="72"/>
  <c r="T40" i="72"/>
  <c r="S40" i="72"/>
  <c r="R40" i="72"/>
  <c r="Q40" i="72"/>
  <c r="P40" i="72"/>
  <c r="O40" i="72"/>
  <c r="N40" i="72"/>
  <c r="M40" i="72"/>
  <c r="L40" i="72"/>
  <c r="K40" i="72"/>
  <c r="J40" i="72"/>
  <c r="I40" i="72"/>
  <c r="H40" i="72"/>
  <c r="G40" i="72"/>
  <c r="F40" i="72"/>
  <c r="E40" i="72"/>
  <c r="D40" i="72"/>
  <c r="AA39" i="72"/>
  <c r="Z39" i="72"/>
  <c r="Y39" i="72"/>
  <c r="X39" i="72"/>
  <c r="W39" i="72"/>
  <c r="V39" i="72"/>
  <c r="U39" i="72"/>
  <c r="T39" i="72"/>
  <c r="S39" i="72"/>
  <c r="R39" i="72"/>
  <c r="Q39" i="72"/>
  <c r="P39" i="72"/>
  <c r="O39" i="72"/>
  <c r="N39" i="72"/>
  <c r="M39" i="72"/>
  <c r="L39" i="72"/>
  <c r="K39" i="72"/>
  <c r="J39" i="72"/>
  <c r="I39" i="72"/>
  <c r="H39" i="72"/>
  <c r="G39" i="72"/>
  <c r="F39" i="72"/>
  <c r="E39" i="72"/>
  <c r="D39" i="72"/>
  <c r="AA38" i="72"/>
  <c r="Z38" i="72"/>
  <c r="Y38" i="72"/>
  <c r="X38" i="72"/>
  <c r="W38" i="72"/>
  <c r="V38" i="72"/>
  <c r="U38" i="72"/>
  <c r="T38" i="72"/>
  <c r="S38" i="72"/>
  <c r="R38" i="72"/>
  <c r="Q38" i="72"/>
  <c r="P38" i="72"/>
  <c r="O38" i="72"/>
  <c r="N38" i="72"/>
  <c r="M38" i="72"/>
  <c r="L38" i="72"/>
  <c r="K38" i="72"/>
  <c r="J38" i="72"/>
  <c r="I38" i="72"/>
  <c r="H38" i="72"/>
  <c r="G38" i="72"/>
  <c r="F38" i="72"/>
  <c r="E38" i="72"/>
  <c r="D38" i="72"/>
  <c r="AA37" i="72"/>
  <c r="Z37" i="72"/>
  <c r="Y37" i="72"/>
  <c r="X37" i="72"/>
  <c r="W37" i="72"/>
  <c r="V37" i="72"/>
  <c r="U37" i="72"/>
  <c r="T37" i="72"/>
  <c r="S37" i="72"/>
  <c r="R37" i="72"/>
  <c r="Q37" i="72"/>
  <c r="P37" i="72"/>
  <c r="O37" i="72"/>
  <c r="N37" i="72"/>
  <c r="M37" i="72"/>
  <c r="L37" i="72"/>
  <c r="K37" i="72"/>
  <c r="J37" i="72"/>
  <c r="I37" i="72"/>
  <c r="H37" i="72"/>
  <c r="G37" i="72"/>
  <c r="F37" i="72"/>
  <c r="E37" i="72"/>
  <c r="D37" i="72"/>
  <c r="AA36" i="72"/>
  <c r="Z36" i="72"/>
  <c r="Y36" i="72"/>
  <c r="X36" i="72"/>
  <c r="W36" i="72"/>
  <c r="V36" i="72"/>
  <c r="U36" i="72"/>
  <c r="T36" i="72"/>
  <c r="S36" i="72"/>
  <c r="R36" i="72"/>
  <c r="Q36" i="72"/>
  <c r="P36" i="72"/>
  <c r="O36" i="72"/>
  <c r="N36" i="72"/>
  <c r="M36" i="72"/>
  <c r="L36" i="72"/>
  <c r="K36" i="72"/>
  <c r="J36" i="72"/>
  <c r="I36" i="72"/>
  <c r="H36" i="72"/>
  <c r="G36" i="72"/>
  <c r="F36" i="72"/>
  <c r="E36" i="72"/>
  <c r="D36" i="72"/>
  <c r="AA35" i="72"/>
  <c r="Z35" i="72"/>
  <c r="Y35" i="72"/>
  <c r="X35" i="72"/>
  <c r="W35" i="72"/>
  <c r="V35" i="72"/>
  <c r="U35" i="72"/>
  <c r="T35" i="72"/>
  <c r="S35" i="72"/>
  <c r="R35" i="72"/>
  <c r="Q35" i="72"/>
  <c r="P35" i="72"/>
  <c r="O35" i="72"/>
  <c r="N35" i="72"/>
  <c r="M35" i="72"/>
  <c r="L35" i="72"/>
  <c r="K35" i="72"/>
  <c r="J35" i="72"/>
  <c r="I35" i="72"/>
  <c r="H35" i="72"/>
  <c r="G35" i="72"/>
  <c r="F35" i="72"/>
  <c r="E35" i="72"/>
  <c r="D35" i="72"/>
  <c r="AA34" i="72"/>
  <c r="Z34" i="72"/>
  <c r="Y34" i="72"/>
  <c r="X34" i="72"/>
  <c r="W34" i="72"/>
  <c r="V34" i="72"/>
  <c r="U34" i="72"/>
  <c r="T34" i="72"/>
  <c r="S34" i="72"/>
  <c r="R34" i="72"/>
  <c r="Q34" i="72"/>
  <c r="P34" i="72"/>
  <c r="O34" i="72"/>
  <c r="N34" i="72"/>
  <c r="M34" i="72"/>
  <c r="L34" i="72"/>
  <c r="K34" i="72"/>
  <c r="J34" i="72"/>
  <c r="I34" i="72"/>
  <c r="H34" i="72"/>
  <c r="G34" i="72"/>
  <c r="F34" i="72"/>
  <c r="E34" i="72"/>
  <c r="D34" i="72"/>
  <c r="AA33" i="72"/>
  <c r="Z33" i="72"/>
  <c r="Y33" i="72"/>
  <c r="X33" i="72"/>
  <c r="W33" i="72"/>
  <c r="V33" i="72"/>
  <c r="U33" i="72"/>
  <c r="T33" i="72"/>
  <c r="S33" i="72"/>
  <c r="R33" i="72"/>
  <c r="Q33" i="72"/>
  <c r="P33" i="72"/>
  <c r="O33" i="72"/>
  <c r="N33" i="72"/>
  <c r="M33" i="72"/>
  <c r="L33" i="72"/>
  <c r="K33" i="72"/>
  <c r="J33" i="72"/>
  <c r="I33" i="72"/>
  <c r="H33" i="72"/>
  <c r="G33" i="72"/>
  <c r="F33" i="72"/>
  <c r="E33" i="72"/>
  <c r="D33" i="72"/>
  <c r="AA32" i="72"/>
  <c r="Z32" i="72"/>
  <c r="Y32" i="72"/>
  <c r="X32" i="72"/>
  <c r="W32" i="72"/>
  <c r="V32" i="72"/>
  <c r="U32" i="72"/>
  <c r="T32" i="72"/>
  <c r="S32" i="72"/>
  <c r="R32" i="72"/>
  <c r="Q32" i="72"/>
  <c r="P32" i="72"/>
  <c r="O32" i="72"/>
  <c r="N32" i="72"/>
  <c r="M32" i="72"/>
  <c r="L32" i="72"/>
  <c r="K32" i="72"/>
  <c r="J32" i="72"/>
  <c r="I32" i="72"/>
  <c r="H32" i="72"/>
  <c r="G32" i="72"/>
  <c r="F32" i="72"/>
  <c r="E32" i="72"/>
  <c r="D32" i="72"/>
  <c r="AA31" i="72"/>
  <c r="Z31" i="72"/>
  <c r="Y31" i="72"/>
  <c r="X31" i="72"/>
  <c r="W31" i="72"/>
  <c r="V31" i="72"/>
  <c r="U31" i="72"/>
  <c r="T31" i="72"/>
  <c r="S31" i="72"/>
  <c r="R31" i="72"/>
  <c r="Q31" i="72"/>
  <c r="P31" i="72"/>
  <c r="O31" i="72"/>
  <c r="N31" i="72"/>
  <c r="M31" i="72"/>
  <c r="L31" i="72"/>
  <c r="K31" i="72"/>
  <c r="J31" i="72"/>
  <c r="I31" i="72"/>
  <c r="H31" i="72"/>
  <c r="G31" i="72"/>
  <c r="F31" i="72"/>
  <c r="E31" i="72"/>
  <c r="D31" i="72"/>
  <c r="AA30" i="72"/>
  <c r="Z30" i="72"/>
  <c r="Y30" i="72"/>
  <c r="X30" i="72"/>
  <c r="W30" i="72"/>
  <c r="V30" i="72"/>
  <c r="U30" i="72"/>
  <c r="T30" i="72"/>
  <c r="S30" i="72"/>
  <c r="R30" i="72"/>
  <c r="Q30" i="72"/>
  <c r="P30" i="72"/>
  <c r="O30" i="72"/>
  <c r="N30" i="72"/>
  <c r="M30" i="72"/>
  <c r="L30" i="72"/>
  <c r="K30" i="72"/>
  <c r="J30" i="72"/>
  <c r="I30" i="72"/>
  <c r="H30" i="72"/>
  <c r="G30" i="72"/>
  <c r="F30" i="72"/>
  <c r="E30" i="72"/>
  <c r="D30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9" i="72"/>
  <c r="AA28" i="72"/>
  <c r="Z28" i="72"/>
  <c r="Y28" i="72"/>
  <c r="X28" i="72"/>
  <c r="W28" i="72"/>
  <c r="V28" i="72"/>
  <c r="U28" i="72"/>
  <c r="T28" i="72"/>
  <c r="S28" i="72"/>
  <c r="R28" i="72"/>
  <c r="Q28" i="72"/>
  <c r="P28" i="72"/>
  <c r="O28" i="72"/>
  <c r="N28" i="72"/>
  <c r="M28" i="72"/>
  <c r="L28" i="72"/>
  <c r="K28" i="72"/>
  <c r="J28" i="72"/>
  <c r="I28" i="72"/>
  <c r="H28" i="72"/>
  <c r="G28" i="72"/>
  <c r="F28" i="72"/>
  <c r="E28" i="72"/>
  <c r="D28" i="72"/>
  <c r="AA27" i="72"/>
  <c r="Z27" i="72"/>
  <c r="Y27" i="72"/>
  <c r="X27" i="72"/>
  <c r="W27" i="72"/>
  <c r="V27" i="72"/>
  <c r="U27" i="72"/>
  <c r="T27" i="72"/>
  <c r="S27" i="72"/>
  <c r="R27" i="72"/>
  <c r="Q27" i="72"/>
  <c r="P27" i="72"/>
  <c r="O27" i="72"/>
  <c r="N27" i="72"/>
  <c r="M27" i="72"/>
  <c r="L27" i="72"/>
  <c r="K27" i="72"/>
  <c r="J27" i="72"/>
  <c r="I27" i="72"/>
  <c r="H27" i="72"/>
  <c r="G27" i="72"/>
  <c r="F27" i="72"/>
  <c r="E27" i="72"/>
  <c r="D27" i="72"/>
  <c r="AA26" i="72"/>
  <c r="Z26" i="72"/>
  <c r="Y26" i="72"/>
  <c r="X26" i="72"/>
  <c r="W26" i="72"/>
  <c r="V26" i="72"/>
  <c r="U26" i="72"/>
  <c r="T26" i="72"/>
  <c r="S26" i="72"/>
  <c r="R26" i="72"/>
  <c r="Q26" i="72"/>
  <c r="P26" i="72"/>
  <c r="O26" i="72"/>
  <c r="N26" i="72"/>
  <c r="M26" i="72"/>
  <c r="L26" i="72"/>
  <c r="K26" i="72"/>
  <c r="J26" i="72"/>
  <c r="I26" i="72"/>
  <c r="H26" i="72"/>
  <c r="G26" i="72"/>
  <c r="F26" i="72"/>
  <c r="E26" i="72"/>
  <c r="D26" i="72"/>
  <c r="AA25" i="72"/>
  <c r="Z25" i="72"/>
  <c r="Y25" i="72"/>
  <c r="X25" i="72"/>
  <c r="W25" i="72"/>
  <c r="V25" i="72"/>
  <c r="U25" i="72"/>
  <c r="T25" i="72"/>
  <c r="S25" i="72"/>
  <c r="R25" i="72"/>
  <c r="Q25" i="72"/>
  <c r="P25" i="72"/>
  <c r="O25" i="72"/>
  <c r="N25" i="72"/>
  <c r="M25" i="72"/>
  <c r="L25" i="72"/>
  <c r="K25" i="72"/>
  <c r="J25" i="72"/>
  <c r="I25" i="72"/>
  <c r="H25" i="72"/>
  <c r="G25" i="72"/>
  <c r="F25" i="72"/>
  <c r="E25" i="72"/>
  <c r="D25" i="72"/>
  <c r="AA24" i="72"/>
  <c r="Z24" i="72"/>
  <c r="Y24" i="72"/>
  <c r="X24" i="72"/>
  <c r="W24" i="72"/>
  <c r="V24" i="72"/>
  <c r="U24" i="72"/>
  <c r="T24" i="72"/>
  <c r="S24" i="72"/>
  <c r="R24" i="72"/>
  <c r="Q24" i="72"/>
  <c r="P24" i="72"/>
  <c r="O24" i="72"/>
  <c r="N24" i="72"/>
  <c r="M24" i="72"/>
  <c r="L24" i="72"/>
  <c r="K24" i="72"/>
  <c r="J24" i="72"/>
  <c r="I24" i="72"/>
  <c r="H24" i="72"/>
  <c r="G24" i="72"/>
  <c r="F24" i="72"/>
  <c r="E24" i="72"/>
  <c r="D24" i="72"/>
  <c r="AA23" i="72"/>
  <c r="Z23" i="72"/>
  <c r="Y23" i="72"/>
  <c r="X23" i="72"/>
  <c r="W23" i="72"/>
  <c r="V23" i="72"/>
  <c r="U23" i="72"/>
  <c r="T23" i="72"/>
  <c r="S23" i="72"/>
  <c r="R23" i="72"/>
  <c r="Q23" i="72"/>
  <c r="P23" i="72"/>
  <c r="O23" i="72"/>
  <c r="N23" i="72"/>
  <c r="M23" i="72"/>
  <c r="L23" i="72"/>
  <c r="K23" i="72"/>
  <c r="J23" i="72"/>
  <c r="I23" i="72"/>
  <c r="H23" i="72"/>
  <c r="G23" i="72"/>
  <c r="F23" i="72"/>
  <c r="E23" i="72"/>
  <c r="D23" i="72"/>
  <c r="AA22" i="72"/>
  <c r="Z22" i="72"/>
  <c r="Y22" i="72"/>
  <c r="X22" i="72"/>
  <c r="W22" i="72"/>
  <c r="V22" i="72"/>
  <c r="U22" i="72"/>
  <c r="T22" i="72"/>
  <c r="S22" i="72"/>
  <c r="R22" i="72"/>
  <c r="Q22" i="72"/>
  <c r="P22" i="72"/>
  <c r="O22" i="72"/>
  <c r="N22" i="72"/>
  <c r="M22" i="72"/>
  <c r="L22" i="72"/>
  <c r="K22" i="72"/>
  <c r="J22" i="72"/>
  <c r="I22" i="72"/>
  <c r="H22" i="72"/>
  <c r="G22" i="72"/>
  <c r="F22" i="72"/>
  <c r="E22" i="72"/>
  <c r="D22" i="72"/>
  <c r="AA21" i="72"/>
  <c r="Z21" i="72"/>
  <c r="Y21" i="72"/>
  <c r="X21" i="72"/>
  <c r="W21" i="72"/>
  <c r="V21" i="72"/>
  <c r="U21" i="72"/>
  <c r="T21" i="72"/>
  <c r="S21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AA20" i="72"/>
  <c r="Z20" i="72"/>
  <c r="Y20" i="72"/>
  <c r="X20" i="72"/>
  <c r="W20" i="72"/>
  <c r="V20" i="72"/>
  <c r="U20" i="72"/>
  <c r="T20" i="72"/>
  <c r="S20" i="72"/>
  <c r="R20" i="72"/>
  <c r="Q20" i="72"/>
  <c r="P20" i="72"/>
  <c r="O20" i="72"/>
  <c r="N20" i="72"/>
  <c r="M20" i="72"/>
  <c r="L20" i="72"/>
  <c r="K20" i="72"/>
  <c r="J20" i="72"/>
  <c r="I20" i="72"/>
  <c r="H20" i="72"/>
  <c r="G20" i="72"/>
  <c r="F20" i="72"/>
  <c r="E20" i="72"/>
  <c r="D20" i="72"/>
  <c r="AA19" i="72"/>
  <c r="Z19" i="72"/>
  <c r="Y19" i="72"/>
  <c r="X19" i="72"/>
  <c r="W19" i="72"/>
  <c r="V19" i="72"/>
  <c r="U19" i="72"/>
  <c r="T19" i="72"/>
  <c r="S19" i="72"/>
  <c r="R19" i="72"/>
  <c r="Q19" i="72"/>
  <c r="P19" i="72"/>
  <c r="O19" i="72"/>
  <c r="N19" i="72"/>
  <c r="M19" i="72"/>
  <c r="L19" i="72"/>
  <c r="K19" i="72"/>
  <c r="J19" i="72"/>
  <c r="I19" i="72"/>
  <c r="H19" i="72"/>
  <c r="G19" i="72"/>
  <c r="F19" i="72"/>
  <c r="E19" i="72"/>
  <c r="D19" i="72"/>
  <c r="AA18" i="72"/>
  <c r="Z18" i="72"/>
  <c r="Y18" i="72"/>
  <c r="X18" i="72"/>
  <c r="W18" i="72"/>
  <c r="V18" i="72"/>
  <c r="U18" i="72"/>
  <c r="T18" i="72"/>
  <c r="S18" i="72"/>
  <c r="R18" i="72"/>
  <c r="Q18" i="72"/>
  <c r="P18" i="72"/>
  <c r="O18" i="72"/>
  <c r="N18" i="72"/>
  <c r="M18" i="72"/>
  <c r="L18" i="72"/>
  <c r="K18" i="72"/>
  <c r="J18" i="72"/>
  <c r="I18" i="72"/>
  <c r="H18" i="72"/>
  <c r="G18" i="72"/>
  <c r="F18" i="72"/>
  <c r="E18" i="72"/>
  <c r="D18" i="72"/>
  <c r="AA17" i="72"/>
  <c r="Z17" i="72"/>
  <c r="Y17" i="72"/>
  <c r="X17" i="72"/>
  <c r="W17" i="72"/>
  <c r="V17" i="72"/>
  <c r="U17" i="72"/>
  <c r="T17" i="72"/>
  <c r="S17" i="72"/>
  <c r="R17" i="72"/>
  <c r="Q17" i="72"/>
  <c r="P17" i="72"/>
  <c r="O17" i="72"/>
  <c r="N17" i="72"/>
  <c r="M17" i="72"/>
  <c r="L17" i="72"/>
  <c r="K17" i="72"/>
  <c r="J17" i="72"/>
  <c r="I17" i="72"/>
  <c r="H17" i="72"/>
  <c r="G17" i="72"/>
  <c r="F17" i="72"/>
  <c r="E17" i="72"/>
  <c r="D17" i="72"/>
  <c r="AA16" i="72"/>
  <c r="Z16" i="72"/>
  <c r="Y16" i="72"/>
  <c r="X16" i="72"/>
  <c r="W16" i="72"/>
  <c r="V16" i="72"/>
  <c r="U16" i="72"/>
  <c r="T16" i="72"/>
  <c r="S16" i="72"/>
  <c r="R16" i="72"/>
  <c r="Q16" i="72"/>
  <c r="P16" i="72"/>
  <c r="O16" i="72"/>
  <c r="N16" i="72"/>
  <c r="M16" i="72"/>
  <c r="L16" i="72"/>
  <c r="K16" i="72"/>
  <c r="J16" i="72"/>
  <c r="I16" i="72"/>
  <c r="H16" i="72"/>
  <c r="G16" i="72"/>
  <c r="F16" i="72"/>
  <c r="E16" i="72"/>
  <c r="D16" i="72"/>
  <c r="AA15" i="72"/>
  <c r="Z15" i="72"/>
  <c r="Y15" i="72"/>
  <c r="X15" i="72"/>
  <c r="W15" i="72"/>
  <c r="V15" i="72"/>
  <c r="U15" i="72"/>
  <c r="T15" i="72"/>
  <c r="S15" i="72"/>
  <c r="R15" i="72"/>
  <c r="Q15" i="72"/>
  <c r="P15" i="72"/>
  <c r="O15" i="72"/>
  <c r="N15" i="72"/>
  <c r="M15" i="72"/>
  <c r="L15" i="72"/>
  <c r="K15" i="72"/>
  <c r="J15" i="72"/>
  <c r="I15" i="72"/>
  <c r="H15" i="72"/>
  <c r="G15" i="72"/>
  <c r="F15" i="72"/>
  <c r="E15" i="72"/>
  <c r="D15" i="72"/>
  <c r="AA14" i="72"/>
  <c r="Z14" i="72"/>
  <c r="Y14" i="72"/>
  <c r="X14" i="72"/>
  <c r="W14" i="72"/>
  <c r="V14" i="72"/>
  <c r="U14" i="72"/>
  <c r="T14" i="72"/>
  <c r="S14" i="72"/>
  <c r="R14" i="72"/>
  <c r="Q14" i="72"/>
  <c r="P14" i="72"/>
  <c r="O14" i="72"/>
  <c r="N14" i="72"/>
  <c r="M14" i="72"/>
  <c r="L14" i="72"/>
  <c r="K14" i="72"/>
  <c r="J14" i="72"/>
  <c r="I14" i="72"/>
  <c r="H14" i="72"/>
  <c r="G14" i="72"/>
  <c r="F14" i="72"/>
  <c r="E14" i="72"/>
  <c r="D14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AA12" i="72"/>
  <c r="Z12" i="72"/>
  <c r="Y12" i="72"/>
  <c r="X12" i="72"/>
  <c r="W12" i="72"/>
  <c r="V12" i="72"/>
  <c r="U12" i="72"/>
  <c r="T12" i="72"/>
  <c r="S12" i="72"/>
  <c r="R12" i="72"/>
  <c r="Q12" i="72"/>
  <c r="P12" i="72"/>
  <c r="O12" i="72"/>
  <c r="N12" i="72"/>
  <c r="M12" i="72"/>
  <c r="L12" i="72"/>
  <c r="K12" i="72"/>
  <c r="J12" i="72"/>
  <c r="I12" i="72"/>
  <c r="H12" i="72"/>
  <c r="G12" i="72"/>
  <c r="F12" i="72"/>
  <c r="E12" i="72"/>
  <c r="D12" i="72"/>
  <c r="AA11" i="72"/>
  <c r="Z11" i="72"/>
  <c r="Y11" i="72"/>
  <c r="X11" i="72"/>
  <c r="W11" i="72"/>
  <c r="V11" i="72"/>
  <c r="U11" i="72"/>
  <c r="T11" i="72"/>
  <c r="S11" i="72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AA10" i="72"/>
  <c r="Z10" i="72"/>
  <c r="Y10" i="72"/>
  <c r="X10" i="72"/>
  <c r="W10" i="72"/>
  <c r="V10" i="72"/>
  <c r="U10" i="72"/>
  <c r="T10" i="72"/>
  <c r="S10" i="72"/>
  <c r="R10" i="72"/>
  <c r="Q10" i="72"/>
  <c r="P10" i="72"/>
  <c r="O10" i="72"/>
  <c r="N10" i="72"/>
  <c r="M10" i="72"/>
  <c r="L10" i="72"/>
  <c r="K10" i="72"/>
  <c r="I10" i="72"/>
  <c r="H10" i="72"/>
  <c r="G10" i="72"/>
  <c r="F10" i="72"/>
  <c r="E10" i="72"/>
  <c r="D10" i="72"/>
  <c r="AA9" i="72"/>
  <c r="Z9" i="72"/>
  <c r="Y9" i="72"/>
  <c r="X9" i="72"/>
  <c r="W9" i="72"/>
  <c r="V9" i="72"/>
  <c r="U9" i="72"/>
  <c r="T9" i="72"/>
  <c r="S9" i="72"/>
  <c r="R9" i="72"/>
  <c r="Q9" i="72"/>
  <c r="P9" i="72"/>
  <c r="O9" i="72"/>
  <c r="N9" i="72"/>
  <c r="M9" i="72"/>
  <c r="L9" i="72"/>
  <c r="K9" i="72"/>
  <c r="J9" i="72"/>
  <c r="I9" i="72"/>
  <c r="H9" i="72"/>
  <c r="G9" i="72"/>
  <c r="F9" i="72"/>
  <c r="E9" i="72"/>
  <c r="D9" i="72"/>
  <c r="AA8" i="72"/>
  <c r="Z8" i="72"/>
  <c r="Y8" i="72"/>
  <c r="X8" i="72"/>
  <c r="W8" i="72"/>
  <c r="V8" i="72"/>
  <c r="U8" i="72"/>
  <c r="T8" i="72"/>
  <c r="S8" i="72"/>
  <c r="R8" i="72"/>
  <c r="Q8" i="72"/>
  <c r="P8" i="72"/>
  <c r="O8" i="72"/>
  <c r="N8" i="72"/>
  <c r="M8" i="72"/>
  <c r="L8" i="72"/>
  <c r="K8" i="72"/>
  <c r="J8" i="72"/>
  <c r="I8" i="72"/>
  <c r="H8" i="72"/>
  <c r="G8" i="72"/>
  <c r="F8" i="72"/>
  <c r="E8" i="72"/>
  <c r="D8" i="72"/>
  <c r="AA7" i="72"/>
  <c r="Z7" i="72"/>
  <c r="Y7" i="72"/>
  <c r="X7" i="72"/>
  <c r="W7" i="72"/>
  <c r="V7" i="72"/>
  <c r="U7" i="72"/>
  <c r="T7" i="72"/>
  <c r="S7" i="72"/>
  <c r="R7" i="72"/>
  <c r="Q7" i="72"/>
  <c r="P7" i="72"/>
  <c r="O7" i="72"/>
  <c r="N7" i="72"/>
  <c r="M7" i="72"/>
  <c r="L7" i="72"/>
  <c r="K7" i="72"/>
  <c r="J7" i="72"/>
  <c r="I7" i="72"/>
  <c r="H7" i="72"/>
  <c r="G7" i="72"/>
  <c r="F7" i="72"/>
  <c r="E7" i="72"/>
  <c r="D7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E6" i="72"/>
  <c r="D6" i="72"/>
  <c r="AA5" i="72"/>
  <c r="Z5" i="72"/>
  <c r="Y5" i="72"/>
  <c r="X5" i="72"/>
  <c r="W5" i="72"/>
  <c r="V5" i="72"/>
  <c r="U5" i="72"/>
  <c r="T5" i="72"/>
  <c r="S5" i="72"/>
  <c r="R5" i="72"/>
  <c r="Q5" i="72"/>
  <c r="P5" i="72"/>
  <c r="O5" i="72"/>
  <c r="N5" i="72"/>
  <c r="M5" i="72"/>
  <c r="L5" i="72"/>
  <c r="K5" i="72"/>
  <c r="J5" i="72"/>
  <c r="I5" i="72"/>
  <c r="H5" i="72"/>
  <c r="G5" i="72"/>
  <c r="F5" i="72"/>
  <c r="E5" i="72"/>
  <c r="D5" i="72"/>
  <c r="AA4" i="72"/>
  <c r="Z4" i="72"/>
  <c r="Y4" i="72"/>
  <c r="X4" i="72"/>
  <c r="W4" i="72"/>
  <c r="V4" i="72"/>
  <c r="U4" i="72"/>
  <c r="T4" i="72"/>
  <c r="S4" i="72"/>
  <c r="R4" i="72"/>
  <c r="Q4" i="72"/>
  <c r="P4" i="72"/>
  <c r="O4" i="72"/>
  <c r="N4" i="72"/>
  <c r="M4" i="72"/>
  <c r="L4" i="72"/>
  <c r="K4" i="72"/>
  <c r="J4" i="72"/>
  <c r="I4" i="72"/>
  <c r="H4" i="72"/>
  <c r="G4" i="72"/>
  <c r="F4" i="72"/>
  <c r="E4" i="72"/>
  <c r="D4" i="72"/>
  <c r="AA3" i="72"/>
  <c r="Z3" i="72"/>
  <c r="Y3" i="72"/>
  <c r="X3" i="72"/>
  <c r="W3" i="72"/>
  <c r="V3" i="72"/>
  <c r="U3" i="72"/>
  <c r="T3" i="72"/>
  <c r="S3" i="72"/>
  <c r="R3" i="72"/>
  <c r="Q3" i="72"/>
  <c r="P3" i="72"/>
  <c r="O3" i="72"/>
  <c r="N3" i="72"/>
  <c r="M3" i="72"/>
  <c r="L3" i="72"/>
  <c r="K3" i="72"/>
  <c r="J3" i="72"/>
  <c r="I3" i="72"/>
  <c r="H3" i="72"/>
  <c r="G3" i="72"/>
  <c r="F3" i="72"/>
  <c r="E3" i="72"/>
  <c r="D3" i="72"/>
  <c r="C102" i="72"/>
  <c r="C101" i="72"/>
  <c r="C100" i="72"/>
  <c r="C99" i="72"/>
  <c r="C98" i="72"/>
  <c r="C96" i="72"/>
  <c r="C95" i="72"/>
  <c r="C94" i="72"/>
  <c r="C93" i="72"/>
  <c r="C92" i="72"/>
  <c r="C91" i="72"/>
  <c r="C90" i="72"/>
  <c r="C89" i="72"/>
  <c r="C88" i="72"/>
  <c r="C87" i="72"/>
  <c r="C85" i="72"/>
  <c r="C84" i="72"/>
  <c r="C83" i="72"/>
  <c r="C82" i="72"/>
  <c r="C81" i="72"/>
  <c r="C80" i="72"/>
  <c r="C79" i="72"/>
  <c r="C78" i="72"/>
  <c r="C77" i="72"/>
  <c r="C76" i="72"/>
  <c r="C75" i="72"/>
  <c r="C74" i="72"/>
  <c r="C73" i="72"/>
  <c r="C72" i="72"/>
  <c r="C71" i="72"/>
  <c r="C70" i="72"/>
  <c r="C69" i="72"/>
  <c r="C68" i="72"/>
  <c r="C67" i="72"/>
  <c r="C66" i="72"/>
  <c r="C65" i="72"/>
  <c r="C64" i="72"/>
  <c r="C63" i="72"/>
  <c r="C62" i="72"/>
  <c r="C61" i="72"/>
  <c r="C60" i="72"/>
  <c r="C59" i="72"/>
  <c r="C58" i="72"/>
  <c r="C57" i="72"/>
  <c r="C56" i="72"/>
  <c r="C55" i="72"/>
  <c r="C54" i="72"/>
  <c r="C53" i="72"/>
  <c r="C52" i="72"/>
  <c r="C51" i="72"/>
  <c r="C50" i="72"/>
  <c r="C49" i="72"/>
  <c r="C48" i="72"/>
  <c r="C47" i="72"/>
  <c r="C46" i="72"/>
  <c r="C45" i="72"/>
  <c r="C44" i="72"/>
  <c r="C43" i="72"/>
  <c r="C42" i="72"/>
  <c r="C41" i="72"/>
  <c r="C40" i="72"/>
  <c r="C39" i="72"/>
  <c r="C38" i="72"/>
  <c r="C37" i="72"/>
  <c r="C36" i="72"/>
  <c r="C35" i="72"/>
  <c r="C34" i="72"/>
  <c r="C33" i="72"/>
  <c r="C32" i="72"/>
  <c r="C31" i="72"/>
  <c r="C30" i="72"/>
  <c r="C29" i="72"/>
  <c r="C2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C5" i="72"/>
  <c r="C4" i="72"/>
  <c r="C3" i="72"/>
  <c r="AA110" i="71"/>
  <c r="Z110" i="71"/>
  <c r="Y110" i="71"/>
  <c r="X110" i="71"/>
  <c r="W110" i="71"/>
  <c r="V110" i="71"/>
  <c r="U110" i="71"/>
  <c r="T110" i="71"/>
  <c r="S110" i="71"/>
  <c r="R110" i="71"/>
  <c r="Q110" i="71"/>
  <c r="P110" i="71"/>
  <c r="O110" i="71"/>
  <c r="N110" i="71"/>
  <c r="M110" i="71"/>
  <c r="L110" i="71"/>
  <c r="K110" i="71"/>
  <c r="J110" i="71"/>
  <c r="I110" i="71"/>
  <c r="H110" i="71"/>
  <c r="G110" i="71"/>
  <c r="F110" i="71"/>
  <c r="E110" i="71"/>
  <c r="D110" i="71"/>
  <c r="C110" i="71"/>
  <c r="AA109" i="71"/>
  <c r="Z109" i="71"/>
  <c r="Y109" i="71"/>
  <c r="X109" i="71"/>
  <c r="W109" i="71"/>
  <c r="V109" i="71"/>
  <c r="U109" i="71"/>
  <c r="T109" i="71"/>
  <c r="S109" i="71"/>
  <c r="R109" i="71"/>
  <c r="Q109" i="71"/>
  <c r="P109" i="71"/>
  <c r="O109" i="71"/>
  <c r="N109" i="71"/>
  <c r="M109" i="71"/>
  <c r="L109" i="71"/>
  <c r="K109" i="71"/>
  <c r="J109" i="71"/>
  <c r="I109" i="71"/>
  <c r="H109" i="71"/>
  <c r="G109" i="71"/>
  <c r="F109" i="71"/>
  <c r="E109" i="71"/>
  <c r="D109" i="71"/>
  <c r="C109" i="71"/>
  <c r="AA108" i="71"/>
  <c r="Z108" i="71"/>
  <c r="Y108" i="71"/>
  <c r="X108" i="71"/>
  <c r="W108" i="71"/>
  <c r="V108" i="71"/>
  <c r="U108" i="71"/>
  <c r="T108" i="71"/>
  <c r="S108" i="71"/>
  <c r="R108" i="71"/>
  <c r="Q108" i="71"/>
  <c r="P108" i="71"/>
  <c r="O108" i="71"/>
  <c r="N108" i="71"/>
  <c r="M108" i="71"/>
  <c r="L108" i="71"/>
  <c r="K108" i="71"/>
  <c r="J108" i="71"/>
  <c r="I108" i="71"/>
  <c r="H108" i="71"/>
  <c r="G108" i="71"/>
  <c r="F108" i="71"/>
  <c r="E108" i="71"/>
  <c r="D108" i="71"/>
  <c r="C108" i="71"/>
  <c r="AA107" i="71"/>
  <c r="Z107" i="71"/>
  <c r="Y107" i="71"/>
  <c r="X107" i="71"/>
  <c r="W107" i="71"/>
  <c r="V107" i="71"/>
  <c r="U107" i="71"/>
  <c r="T107" i="71"/>
  <c r="S107" i="71"/>
  <c r="R107" i="71"/>
  <c r="Q107" i="71"/>
  <c r="P107" i="71"/>
  <c r="O107" i="71"/>
  <c r="N107" i="71"/>
  <c r="M107" i="71"/>
  <c r="L107" i="71"/>
  <c r="K107" i="71"/>
  <c r="J107" i="71"/>
  <c r="I107" i="71"/>
  <c r="H107" i="71"/>
  <c r="G107" i="71"/>
  <c r="F107" i="71"/>
  <c r="E107" i="71"/>
  <c r="D107" i="71"/>
  <c r="C107" i="71"/>
  <c r="AA106" i="71"/>
  <c r="Z106" i="71"/>
  <c r="Y106" i="71"/>
  <c r="X106" i="71"/>
  <c r="W106" i="71"/>
  <c r="V106" i="71"/>
  <c r="U106" i="71"/>
  <c r="T106" i="71"/>
  <c r="S106" i="71"/>
  <c r="R106" i="71"/>
  <c r="Q106" i="71"/>
  <c r="P106" i="71"/>
  <c r="O106" i="71"/>
  <c r="N106" i="71"/>
  <c r="M106" i="71"/>
  <c r="L106" i="71"/>
  <c r="K106" i="71"/>
  <c r="J106" i="71"/>
  <c r="I106" i="71"/>
  <c r="H106" i="71"/>
  <c r="G106" i="71"/>
  <c r="F106" i="71"/>
  <c r="E106" i="71"/>
  <c r="D106" i="71"/>
  <c r="C106" i="71"/>
  <c r="AA105" i="71"/>
  <c r="Z105" i="71"/>
  <c r="Y105" i="71"/>
  <c r="X105" i="71"/>
  <c r="W105" i="71"/>
  <c r="V105" i="71"/>
  <c r="U105" i="71"/>
  <c r="T105" i="71"/>
  <c r="S105" i="71"/>
  <c r="R105" i="71"/>
  <c r="Q105" i="71"/>
  <c r="P105" i="71"/>
  <c r="O105" i="71"/>
  <c r="N105" i="71"/>
  <c r="M105" i="71"/>
  <c r="L105" i="71"/>
  <c r="K105" i="71"/>
  <c r="J105" i="71"/>
  <c r="I105" i="71"/>
  <c r="H105" i="71"/>
  <c r="G105" i="71"/>
  <c r="F105" i="71"/>
  <c r="E105" i="71"/>
  <c r="D105" i="71"/>
  <c r="C105" i="71"/>
  <c r="AA110" i="33"/>
  <c r="AA109" i="33"/>
  <c r="AA108" i="33"/>
  <c r="AA107" i="33"/>
  <c r="AA106" i="33"/>
  <c r="AA105" i="33"/>
  <c r="Z110" i="33"/>
  <c r="Z109" i="33"/>
  <c r="Z108" i="33"/>
  <c r="Z107" i="33"/>
  <c r="Z106" i="33"/>
  <c r="Z105" i="33"/>
  <c r="Y110" i="33"/>
  <c r="Y109" i="33"/>
  <c r="Y108" i="33"/>
  <c r="Y107" i="33"/>
  <c r="Y106" i="33"/>
  <c r="Y105" i="33"/>
  <c r="AA110" i="31"/>
  <c r="AA110" i="90" s="1"/>
  <c r="AA109" i="31"/>
  <c r="AA109" i="90" s="1"/>
  <c r="AA108" i="31"/>
  <c r="AA108" i="90" s="1"/>
  <c r="AA107" i="31"/>
  <c r="AA106" i="31"/>
  <c r="AA106" i="90" s="1"/>
  <c r="AA105" i="31"/>
  <c r="AA105" i="90" s="1"/>
  <c r="Z110" i="31"/>
  <c r="Z109" i="31"/>
  <c r="Z108" i="31"/>
  <c r="Z107" i="31"/>
  <c r="Z107" i="90" s="1"/>
  <c r="Z106" i="31"/>
  <c r="Z105" i="31"/>
  <c r="Y110" i="31"/>
  <c r="Y109" i="31"/>
  <c r="Y109" i="90" s="1"/>
  <c r="Y108" i="31"/>
  <c r="Y108" i="90" s="1"/>
  <c r="Y107" i="31"/>
  <c r="Y107" i="90" s="1"/>
  <c r="Y106" i="31"/>
  <c r="Y106" i="90" s="1"/>
  <c r="Y105" i="31"/>
  <c r="Y110" i="90" l="1"/>
  <c r="Z106" i="90"/>
  <c r="N111" i="90"/>
  <c r="Z108" i="90"/>
  <c r="Y105" i="90"/>
  <c r="Z109" i="90"/>
  <c r="H111" i="90"/>
  <c r="P111" i="72"/>
  <c r="R111" i="72"/>
  <c r="AA111" i="72"/>
  <c r="J111" i="72"/>
  <c r="H111" i="72"/>
  <c r="G111" i="90"/>
  <c r="U111" i="90"/>
  <c r="K111" i="72"/>
  <c r="AA111" i="90"/>
  <c r="O111" i="72"/>
  <c r="Y111" i="90"/>
  <c r="M111" i="72"/>
  <c r="Z110" i="90"/>
  <c r="S111" i="72"/>
  <c r="T111" i="90"/>
  <c r="S111" i="90"/>
  <c r="Y111" i="72"/>
  <c r="P111" i="90"/>
  <c r="Q111" i="90"/>
  <c r="V111" i="90"/>
  <c r="C111" i="72"/>
  <c r="K111" i="90"/>
  <c r="Q111" i="72"/>
  <c r="I111" i="90"/>
  <c r="V111" i="72"/>
  <c r="F111" i="90"/>
  <c r="L111" i="90"/>
  <c r="C111" i="90"/>
  <c r="I111" i="72"/>
  <c r="N111" i="72"/>
  <c r="E111" i="72"/>
  <c r="J111" i="90"/>
  <c r="Z105" i="90"/>
  <c r="AA107" i="90"/>
  <c r="L111" i="72"/>
  <c r="Z111" i="90"/>
  <c r="W111" i="72"/>
  <c r="F111" i="72"/>
  <c r="D111" i="72"/>
  <c r="Z111" i="72"/>
  <c r="R111" i="90"/>
  <c r="X111" i="72"/>
  <c r="X111" i="90"/>
  <c r="W111" i="90"/>
  <c r="Y117" i="33"/>
  <c r="Y115" i="33"/>
  <c r="Z117" i="33"/>
  <c r="AA119" i="33"/>
  <c r="Y116" i="33"/>
  <c r="Z118" i="33"/>
  <c r="Y118" i="33"/>
  <c r="AA114" i="33"/>
  <c r="Z119" i="33"/>
  <c r="Y119" i="33"/>
  <c r="Z114" i="33"/>
  <c r="AA116" i="33"/>
  <c r="Z115" i="33"/>
  <c r="AA117" i="33"/>
  <c r="AA115" i="33"/>
  <c r="Y114" i="33"/>
  <c r="Z116" i="33"/>
  <c r="AA118" i="33"/>
  <c r="Y105" i="72"/>
  <c r="Y106" i="72"/>
  <c r="Y107" i="72"/>
  <c r="Y108" i="72"/>
  <c r="Y109" i="72"/>
  <c r="Y110" i="72"/>
  <c r="Z105" i="72"/>
  <c r="Z106" i="72"/>
  <c r="Z107" i="72"/>
  <c r="Z108" i="72"/>
  <c r="Z109" i="72"/>
  <c r="Z110" i="72"/>
  <c r="AA105" i="72"/>
  <c r="AA106" i="72"/>
  <c r="AA107" i="72"/>
  <c r="AA108" i="72"/>
  <c r="AA109" i="72"/>
  <c r="AA110" i="72"/>
  <c r="X110" i="33" l="1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X106" i="33"/>
  <c r="W106" i="33"/>
  <c r="V106" i="33"/>
  <c r="U106" i="33"/>
  <c r="T106" i="33"/>
  <c r="S106" i="33"/>
  <c r="R106" i="33"/>
  <c r="Q106" i="33"/>
  <c r="P106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X110" i="31"/>
  <c r="X110" i="90" s="1"/>
  <c r="W110" i="31"/>
  <c r="W110" i="90" s="1"/>
  <c r="V110" i="31"/>
  <c r="V110" i="90" s="1"/>
  <c r="U110" i="31"/>
  <c r="U110" i="90" s="1"/>
  <c r="T110" i="31"/>
  <c r="T110" i="90" s="1"/>
  <c r="S110" i="31"/>
  <c r="S110" i="90" s="1"/>
  <c r="AB110" i="90" s="1"/>
  <c r="R110" i="31"/>
  <c r="Q110" i="31"/>
  <c r="Q110" i="90" s="1"/>
  <c r="P110" i="31"/>
  <c r="P110" i="90" s="1"/>
  <c r="O110" i="31"/>
  <c r="O110" i="90" s="1"/>
  <c r="N110" i="31"/>
  <c r="N110" i="90" s="1"/>
  <c r="M110" i="31"/>
  <c r="M110" i="90" s="1"/>
  <c r="L110" i="31"/>
  <c r="L110" i="90" s="1"/>
  <c r="K110" i="31"/>
  <c r="K110" i="90" s="1"/>
  <c r="J110" i="31"/>
  <c r="I110" i="31"/>
  <c r="I110" i="90" s="1"/>
  <c r="H110" i="31"/>
  <c r="H110" i="90" s="1"/>
  <c r="G110" i="31"/>
  <c r="G110" i="90" s="1"/>
  <c r="F110" i="31"/>
  <c r="F110" i="90" s="1"/>
  <c r="E110" i="31"/>
  <c r="E110" i="90" s="1"/>
  <c r="D110" i="31"/>
  <c r="D110" i="90" s="1"/>
  <c r="C110" i="31"/>
  <c r="C110" i="90" s="1"/>
  <c r="X109" i="31"/>
  <c r="W109" i="31"/>
  <c r="W109" i="90" s="1"/>
  <c r="V109" i="31"/>
  <c r="V109" i="90" s="1"/>
  <c r="U109" i="31"/>
  <c r="U109" i="90" s="1"/>
  <c r="T109" i="31"/>
  <c r="T109" i="90" s="1"/>
  <c r="S109" i="31"/>
  <c r="S109" i="90" s="1"/>
  <c r="AB109" i="90" s="1"/>
  <c r="R109" i="31"/>
  <c r="R109" i="90" s="1"/>
  <c r="Q109" i="31"/>
  <c r="Q109" i="90" s="1"/>
  <c r="P109" i="31"/>
  <c r="O109" i="31"/>
  <c r="O109" i="90" s="1"/>
  <c r="N109" i="31"/>
  <c r="N109" i="90" s="1"/>
  <c r="M109" i="31"/>
  <c r="M109" i="90" s="1"/>
  <c r="L109" i="31"/>
  <c r="L109" i="90" s="1"/>
  <c r="K109" i="31"/>
  <c r="K109" i="90" s="1"/>
  <c r="J109" i="31"/>
  <c r="J109" i="90" s="1"/>
  <c r="I109" i="31"/>
  <c r="I109" i="90" s="1"/>
  <c r="H109" i="31"/>
  <c r="G109" i="31"/>
  <c r="G109" i="90" s="1"/>
  <c r="F109" i="31"/>
  <c r="F109" i="90" s="1"/>
  <c r="E109" i="31"/>
  <c r="E109" i="90" s="1"/>
  <c r="D109" i="31"/>
  <c r="D109" i="90" s="1"/>
  <c r="C109" i="31"/>
  <c r="C109" i="90" s="1"/>
  <c r="X108" i="31"/>
  <c r="X108" i="90" s="1"/>
  <c r="W108" i="31"/>
  <c r="W108" i="90" s="1"/>
  <c r="V108" i="31"/>
  <c r="U108" i="31"/>
  <c r="U108" i="90" s="1"/>
  <c r="T108" i="31"/>
  <c r="T108" i="90" s="1"/>
  <c r="S108" i="31"/>
  <c r="S108" i="90" s="1"/>
  <c r="AB108" i="90" s="1"/>
  <c r="R108" i="31"/>
  <c r="R108" i="90" s="1"/>
  <c r="Q108" i="31"/>
  <c r="Q108" i="90" s="1"/>
  <c r="P108" i="31"/>
  <c r="P108" i="90" s="1"/>
  <c r="O108" i="31"/>
  <c r="O108" i="90" s="1"/>
  <c r="N108" i="31"/>
  <c r="M108" i="31"/>
  <c r="M108" i="90" s="1"/>
  <c r="L108" i="31"/>
  <c r="L108" i="90" s="1"/>
  <c r="K108" i="31"/>
  <c r="K108" i="90" s="1"/>
  <c r="J108" i="31"/>
  <c r="J108" i="90" s="1"/>
  <c r="I108" i="31"/>
  <c r="I108" i="90" s="1"/>
  <c r="H108" i="31"/>
  <c r="H108" i="90" s="1"/>
  <c r="G108" i="31"/>
  <c r="G108" i="90" s="1"/>
  <c r="F108" i="31"/>
  <c r="E108" i="31"/>
  <c r="E108" i="90" s="1"/>
  <c r="D108" i="31"/>
  <c r="D108" i="90" s="1"/>
  <c r="C108" i="31"/>
  <c r="C108" i="90" s="1"/>
  <c r="X107" i="31"/>
  <c r="X107" i="90" s="1"/>
  <c r="W107" i="31"/>
  <c r="W107" i="90" s="1"/>
  <c r="V107" i="31"/>
  <c r="V107" i="90" s="1"/>
  <c r="U107" i="31"/>
  <c r="U107" i="90" s="1"/>
  <c r="T107" i="31"/>
  <c r="S107" i="31"/>
  <c r="S107" i="90" s="1"/>
  <c r="AB107" i="90" s="1"/>
  <c r="R107" i="31"/>
  <c r="R107" i="90" s="1"/>
  <c r="Q107" i="31"/>
  <c r="Q107" i="90" s="1"/>
  <c r="P107" i="31"/>
  <c r="P107" i="90" s="1"/>
  <c r="O107" i="31"/>
  <c r="O107" i="90" s="1"/>
  <c r="N107" i="31"/>
  <c r="N107" i="90" s="1"/>
  <c r="M107" i="31"/>
  <c r="M107" i="90" s="1"/>
  <c r="L107" i="31"/>
  <c r="K107" i="31"/>
  <c r="K107" i="90" s="1"/>
  <c r="J107" i="31"/>
  <c r="J107" i="90" s="1"/>
  <c r="I107" i="31"/>
  <c r="I107" i="90" s="1"/>
  <c r="H107" i="31"/>
  <c r="H107" i="90" s="1"/>
  <c r="G107" i="31"/>
  <c r="G107" i="90" s="1"/>
  <c r="F107" i="31"/>
  <c r="F107" i="90" s="1"/>
  <c r="E107" i="31"/>
  <c r="E107" i="90" s="1"/>
  <c r="D107" i="31"/>
  <c r="C107" i="31"/>
  <c r="C107" i="90" s="1"/>
  <c r="X106" i="31"/>
  <c r="X106" i="90" s="1"/>
  <c r="W106" i="31"/>
  <c r="W106" i="90" s="1"/>
  <c r="V106" i="31"/>
  <c r="V106" i="90" s="1"/>
  <c r="U106" i="31"/>
  <c r="U106" i="90" s="1"/>
  <c r="T106" i="31"/>
  <c r="T106" i="90" s="1"/>
  <c r="S106" i="31"/>
  <c r="S106" i="90" s="1"/>
  <c r="AB106" i="90" s="1"/>
  <c r="R106" i="31"/>
  <c r="Q106" i="31"/>
  <c r="Q106" i="90" s="1"/>
  <c r="P106" i="31"/>
  <c r="P106" i="90" s="1"/>
  <c r="O106" i="31"/>
  <c r="O106" i="90" s="1"/>
  <c r="N106" i="31"/>
  <c r="N106" i="90" s="1"/>
  <c r="M106" i="31"/>
  <c r="M106" i="90" s="1"/>
  <c r="L106" i="31"/>
  <c r="L106" i="90" s="1"/>
  <c r="K106" i="31"/>
  <c r="K106" i="90" s="1"/>
  <c r="J106" i="31"/>
  <c r="I106" i="31"/>
  <c r="I106" i="90" s="1"/>
  <c r="H106" i="31"/>
  <c r="H106" i="90" s="1"/>
  <c r="G106" i="31"/>
  <c r="G106" i="90" s="1"/>
  <c r="F106" i="31"/>
  <c r="F106" i="90" s="1"/>
  <c r="E106" i="31"/>
  <c r="E106" i="90" s="1"/>
  <c r="D106" i="31"/>
  <c r="D106" i="90" s="1"/>
  <c r="C106" i="31"/>
  <c r="C106" i="90" s="1"/>
  <c r="X105" i="31"/>
  <c r="W105" i="31"/>
  <c r="W105" i="90" s="1"/>
  <c r="V105" i="31"/>
  <c r="V105" i="90" s="1"/>
  <c r="U105" i="31"/>
  <c r="U105" i="90" s="1"/>
  <c r="T105" i="31"/>
  <c r="T105" i="90" s="1"/>
  <c r="S105" i="31"/>
  <c r="S105" i="90" s="1"/>
  <c r="AB105" i="90" s="1"/>
  <c r="R105" i="31"/>
  <c r="R105" i="90" s="1"/>
  <c r="Q105" i="31"/>
  <c r="Q105" i="90" s="1"/>
  <c r="P105" i="31"/>
  <c r="O105" i="31"/>
  <c r="O105" i="90" s="1"/>
  <c r="N105" i="31"/>
  <c r="N105" i="90" s="1"/>
  <c r="M105" i="31"/>
  <c r="M105" i="90" s="1"/>
  <c r="L105" i="31"/>
  <c r="L105" i="90" s="1"/>
  <c r="K105" i="31"/>
  <c r="K105" i="90" s="1"/>
  <c r="J105" i="31"/>
  <c r="J105" i="90" s="1"/>
  <c r="I105" i="31"/>
  <c r="I105" i="90" s="1"/>
  <c r="H105" i="31"/>
  <c r="G105" i="31"/>
  <c r="G105" i="90" s="1"/>
  <c r="F105" i="31"/>
  <c r="F105" i="90" s="1"/>
  <c r="E105" i="31"/>
  <c r="E105" i="90" s="1"/>
  <c r="D105" i="31"/>
  <c r="D105" i="90" s="1"/>
  <c r="C105" i="31"/>
  <c r="C105" i="90" s="1"/>
  <c r="H105" i="90" l="1"/>
  <c r="P105" i="90"/>
  <c r="X105" i="90"/>
  <c r="J106" i="90"/>
  <c r="R106" i="90"/>
  <c r="D107" i="90"/>
  <c r="L107" i="90"/>
  <c r="T107" i="90"/>
  <c r="F108" i="90"/>
  <c r="N108" i="90"/>
  <c r="V108" i="90"/>
  <c r="H109" i="90"/>
  <c r="P109" i="90"/>
  <c r="X109" i="90"/>
  <c r="J110" i="90"/>
  <c r="R110" i="90"/>
  <c r="C115" i="33"/>
  <c r="G117" i="33"/>
  <c r="K119" i="33"/>
  <c r="S119" i="33"/>
  <c r="J114" i="33"/>
  <c r="R114" i="33"/>
  <c r="D115" i="33"/>
  <c r="L115" i="33"/>
  <c r="T115" i="33"/>
  <c r="F116" i="33"/>
  <c r="N116" i="33"/>
  <c r="V116" i="33"/>
  <c r="H117" i="33"/>
  <c r="P117" i="33"/>
  <c r="X117" i="33"/>
  <c r="J118" i="33"/>
  <c r="R118" i="33"/>
  <c r="D119" i="33"/>
  <c r="L119" i="33"/>
  <c r="T119" i="33"/>
  <c r="O117" i="33"/>
  <c r="K114" i="33"/>
  <c r="E115" i="33"/>
  <c r="M115" i="33"/>
  <c r="U115" i="33"/>
  <c r="G116" i="33"/>
  <c r="O116" i="33"/>
  <c r="W116" i="33"/>
  <c r="I117" i="33"/>
  <c r="Q117" i="33"/>
  <c r="C118" i="33"/>
  <c r="K118" i="33"/>
  <c r="S118" i="33"/>
  <c r="E119" i="33"/>
  <c r="M119" i="33"/>
  <c r="U119" i="33"/>
  <c r="S115" i="33"/>
  <c r="I118" i="33"/>
  <c r="S114" i="33"/>
  <c r="D114" i="33"/>
  <c r="L114" i="33"/>
  <c r="T114" i="33"/>
  <c r="F115" i="33"/>
  <c r="N115" i="33"/>
  <c r="V115" i="33"/>
  <c r="H116" i="33"/>
  <c r="P116" i="33"/>
  <c r="X116" i="33"/>
  <c r="J117" i="33"/>
  <c r="R117" i="33"/>
  <c r="D118" i="33"/>
  <c r="L118" i="33"/>
  <c r="T118" i="33"/>
  <c r="F119" i="33"/>
  <c r="N119" i="33"/>
  <c r="V119" i="33"/>
  <c r="Q114" i="33"/>
  <c r="M116" i="33"/>
  <c r="C119" i="33"/>
  <c r="M114" i="33"/>
  <c r="U114" i="33"/>
  <c r="G115" i="33"/>
  <c r="O115" i="33"/>
  <c r="W115" i="33"/>
  <c r="I116" i="33"/>
  <c r="Q116" i="33"/>
  <c r="C117" i="33"/>
  <c r="K117" i="33"/>
  <c r="S117" i="33"/>
  <c r="E118" i="33"/>
  <c r="M118" i="33"/>
  <c r="U118" i="33"/>
  <c r="G119" i="33"/>
  <c r="O119" i="33"/>
  <c r="W119" i="33"/>
  <c r="K115" i="33"/>
  <c r="W117" i="33"/>
  <c r="E114" i="33"/>
  <c r="F114" i="33"/>
  <c r="N114" i="33"/>
  <c r="V114" i="33"/>
  <c r="H115" i="33"/>
  <c r="P115" i="33"/>
  <c r="X115" i="33"/>
  <c r="J116" i="33"/>
  <c r="R116" i="33"/>
  <c r="D117" i="33"/>
  <c r="L117" i="33"/>
  <c r="T117" i="33"/>
  <c r="F118" i="33"/>
  <c r="N118" i="33"/>
  <c r="V118" i="33"/>
  <c r="H119" i="33"/>
  <c r="P119" i="33"/>
  <c r="X119" i="33"/>
  <c r="I114" i="33"/>
  <c r="U116" i="33"/>
  <c r="C114" i="33"/>
  <c r="O114" i="33"/>
  <c r="W114" i="33"/>
  <c r="I115" i="33"/>
  <c r="Q115" i="33"/>
  <c r="C116" i="33"/>
  <c r="K116" i="33"/>
  <c r="S116" i="33"/>
  <c r="E117" i="33"/>
  <c r="M117" i="33"/>
  <c r="U117" i="33"/>
  <c r="G118" i="33"/>
  <c r="O118" i="33"/>
  <c r="W118" i="33"/>
  <c r="I119" i="33"/>
  <c r="Q119" i="33"/>
  <c r="E116" i="33"/>
  <c r="Q118" i="33"/>
  <c r="G114" i="33"/>
  <c r="H114" i="33"/>
  <c r="P114" i="33"/>
  <c r="X114" i="33"/>
  <c r="J115" i="33"/>
  <c r="R115" i="33"/>
  <c r="D116" i="33"/>
  <c r="L116" i="33"/>
  <c r="T116" i="33"/>
  <c r="F117" i="33"/>
  <c r="N117" i="33"/>
  <c r="V117" i="33"/>
  <c r="H118" i="33"/>
  <c r="P118" i="33"/>
  <c r="X118" i="33"/>
  <c r="J119" i="33"/>
  <c r="R119" i="33"/>
  <c r="W105" i="72"/>
  <c r="E108" i="72"/>
  <c r="Q110" i="72"/>
  <c r="H105" i="72"/>
  <c r="P105" i="72"/>
  <c r="X105" i="72"/>
  <c r="J106" i="72"/>
  <c r="R106" i="72"/>
  <c r="D107" i="72"/>
  <c r="L107" i="72"/>
  <c r="T107" i="72"/>
  <c r="F108" i="72"/>
  <c r="N108" i="72"/>
  <c r="V108" i="72"/>
  <c r="H109" i="72"/>
  <c r="P109" i="72"/>
  <c r="X109" i="72"/>
  <c r="J110" i="72"/>
  <c r="R110" i="72"/>
  <c r="K107" i="72"/>
  <c r="I110" i="72"/>
  <c r="I105" i="72"/>
  <c r="Q105" i="72"/>
  <c r="C106" i="72"/>
  <c r="K106" i="72"/>
  <c r="S106" i="72"/>
  <c r="E107" i="72"/>
  <c r="M107" i="72"/>
  <c r="U107" i="72"/>
  <c r="G108" i="72"/>
  <c r="O108" i="72"/>
  <c r="W108" i="72"/>
  <c r="I109" i="72"/>
  <c r="Q109" i="72"/>
  <c r="C110" i="72"/>
  <c r="K110" i="72"/>
  <c r="S110" i="72"/>
  <c r="G105" i="72"/>
  <c r="S107" i="72"/>
  <c r="W109" i="72"/>
  <c r="J105" i="72"/>
  <c r="R105" i="72"/>
  <c r="D106" i="72"/>
  <c r="L106" i="72"/>
  <c r="T106" i="72"/>
  <c r="F107" i="72"/>
  <c r="N107" i="72"/>
  <c r="V107" i="72"/>
  <c r="H108" i="72"/>
  <c r="P108" i="72"/>
  <c r="X108" i="72"/>
  <c r="J109" i="72"/>
  <c r="R109" i="72"/>
  <c r="D110" i="72"/>
  <c r="L110" i="72"/>
  <c r="T110" i="72"/>
  <c r="O105" i="72"/>
  <c r="M108" i="72"/>
  <c r="C105" i="72"/>
  <c r="K105" i="72"/>
  <c r="S105" i="72"/>
  <c r="E106" i="72"/>
  <c r="M106" i="72"/>
  <c r="U106" i="72"/>
  <c r="G107" i="72"/>
  <c r="O107" i="72"/>
  <c r="W107" i="72"/>
  <c r="I108" i="72"/>
  <c r="Q108" i="72"/>
  <c r="C109" i="72"/>
  <c r="K109" i="72"/>
  <c r="S109" i="72"/>
  <c r="E110" i="72"/>
  <c r="M110" i="72"/>
  <c r="U110" i="72"/>
  <c r="Q106" i="72"/>
  <c r="G109" i="72"/>
  <c r="D105" i="72"/>
  <c r="L105" i="72"/>
  <c r="T105" i="72"/>
  <c r="F106" i="72"/>
  <c r="N106" i="72"/>
  <c r="V106" i="72"/>
  <c r="H107" i="72"/>
  <c r="P107" i="72"/>
  <c r="X107" i="72"/>
  <c r="J108" i="72"/>
  <c r="R108" i="72"/>
  <c r="D109" i="72"/>
  <c r="L109" i="72"/>
  <c r="T109" i="72"/>
  <c r="F110" i="72"/>
  <c r="N110" i="72"/>
  <c r="V110" i="72"/>
  <c r="C107" i="72"/>
  <c r="O109" i="72"/>
  <c r="E105" i="72"/>
  <c r="M105" i="72"/>
  <c r="U105" i="72"/>
  <c r="G106" i="72"/>
  <c r="O106" i="72"/>
  <c r="W106" i="72"/>
  <c r="I107" i="72"/>
  <c r="Q107" i="72"/>
  <c r="C108" i="72"/>
  <c r="K108" i="72"/>
  <c r="S108" i="72"/>
  <c r="E109" i="72"/>
  <c r="M109" i="72"/>
  <c r="U109" i="72"/>
  <c r="G110" i="72"/>
  <c r="O110" i="72"/>
  <c r="W110" i="72"/>
  <c r="I106" i="72"/>
  <c r="U108" i="72"/>
  <c r="F105" i="72"/>
  <c r="N105" i="72"/>
  <c r="V105" i="72"/>
  <c r="H106" i="72"/>
  <c r="P106" i="72"/>
  <c r="X106" i="72"/>
  <c r="J107" i="72"/>
  <c r="R107" i="72"/>
  <c r="D108" i="72"/>
  <c r="L108" i="72"/>
  <c r="T108" i="72"/>
  <c r="F109" i="72"/>
  <c r="N109" i="72"/>
  <c r="V109" i="72"/>
  <c r="H110" i="72"/>
  <c r="P110" i="72"/>
  <c r="X110" i="72"/>
</calcChain>
</file>

<file path=xl/sharedStrings.xml><?xml version="1.0" encoding="utf-8"?>
<sst xmlns="http://schemas.openxmlformats.org/spreadsheetml/2006/main" count="914" uniqueCount="155">
  <si>
    <t>林業</t>
  </si>
  <si>
    <t>漁業</t>
  </si>
  <si>
    <t>鉱業</t>
  </si>
  <si>
    <t>シート名</t>
    <rPh sb="3" eb="4">
      <t>メイ</t>
    </rPh>
    <phoneticPr fontId="19"/>
  </si>
  <si>
    <t>内容</t>
    <rPh sb="0" eb="2">
      <t>ナイヨウ</t>
    </rPh>
    <phoneticPr fontId="19"/>
  </si>
  <si>
    <t>名目中間投入（100万円）</t>
    <rPh sb="0" eb="2">
      <t>メイモク</t>
    </rPh>
    <rPh sb="2" eb="4">
      <t>チュウカン</t>
    </rPh>
    <rPh sb="4" eb="6">
      <t>トウニュウ</t>
    </rPh>
    <rPh sb="10" eb="12">
      <t>マンエン</t>
    </rPh>
    <phoneticPr fontId="19"/>
  </si>
  <si>
    <t>名目労働コスト（100万円）</t>
    <rPh sb="0" eb="2">
      <t>メイモク</t>
    </rPh>
    <rPh sb="2" eb="4">
      <t>ロウドウ</t>
    </rPh>
    <rPh sb="11" eb="13">
      <t>マンエン</t>
    </rPh>
    <phoneticPr fontId="19"/>
  </si>
  <si>
    <t>名目資本サービス(名目資本サービス価格＊実質資本ストック、100万円）</t>
    <phoneticPr fontId="19"/>
  </si>
  <si>
    <t>集計部門の定義</t>
    <rPh sb="0" eb="2">
      <t>シュウケイ</t>
    </rPh>
    <rPh sb="2" eb="4">
      <t>ブモン</t>
    </rPh>
    <rPh sb="5" eb="7">
      <t>テイギ</t>
    </rPh>
    <phoneticPr fontId="19"/>
  </si>
  <si>
    <t>マクロ（住宅・分類不明を除く）</t>
    <rPh sb="4" eb="6">
      <t>ジュウタク</t>
    </rPh>
    <rPh sb="7" eb="9">
      <t>ブンルイ</t>
    </rPh>
    <rPh sb="9" eb="11">
      <t>フメイ</t>
    </rPh>
    <rPh sb="12" eb="13">
      <t>ノゾ</t>
    </rPh>
    <phoneticPr fontId="19"/>
  </si>
  <si>
    <t>市場経済</t>
    <rPh sb="0" eb="2">
      <t>シジョウ</t>
    </rPh>
    <rPh sb="2" eb="4">
      <t>ケイザイ</t>
    </rPh>
    <phoneticPr fontId="19"/>
  </si>
  <si>
    <t>製造業</t>
    <rPh sb="0" eb="3">
      <t>セイゾウギョウ</t>
    </rPh>
    <phoneticPr fontId="19"/>
  </si>
  <si>
    <t>非製造業（住宅・分類不明を除く）</t>
    <rPh sb="0" eb="4">
      <t>ヒセイゾウギョウ</t>
    </rPh>
    <rPh sb="5" eb="7">
      <t>ジュウタク</t>
    </rPh>
    <rPh sb="8" eb="10">
      <t>ブンルイ</t>
    </rPh>
    <rPh sb="10" eb="12">
      <t>フメイ</t>
    </rPh>
    <rPh sb="13" eb="14">
      <t>ノゾ</t>
    </rPh>
    <phoneticPr fontId="19"/>
  </si>
  <si>
    <t>非製造業（市場経済のみ、住宅・分類不明を除く）</t>
    <rPh sb="0" eb="4">
      <t>ヒセイゾウギョウ</t>
    </rPh>
    <rPh sb="5" eb="7">
      <t>シジョウ</t>
    </rPh>
    <rPh sb="7" eb="9">
      <t>ケイザイ</t>
    </rPh>
    <rPh sb="12" eb="14">
      <t>ジュウタク</t>
    </rPh>
    <rPh sb="15" eb="17">
      <t>ブンルイ</t>
    </rPh>
    <rPh sb="17" eb="19">
      <t>フメイ</t>
    </rPh>
    <rPh sb="20" eb="21">
      <t>ノゾ</t>
    </rPh>
    <phoneticPr fontId="19"/>
  </si>
  <si>
    <t>すべて(参考)</t>
    <rPh sb="4" eb="6">
      <t>サンコウ</t>
    </rPh>
    <phoneticPr fontId="19"/>
  </si>
  <si>
    <t>マクロ(すべて)</t>
    <phoneticPr fontId="19"/>
  </si>
  <si>
    <t>シート名一覧</t>
    <rPh sb="3" eb="4">
      <t>メイ</t>
    </rPh>
    <rPh sb="4" eb="6">
      <t>イチラン</t>
    </rPh>
    <phoneticPr fontId="19"/>
  </si>
  <si>
    <t>JIP部門分類</t>
    <rPh sb="3" eb="5">
      <t>ブモン</t>
    </rPh>
    <rPh sb="5" eb="7">
      <t>ブンルイ</t>
    </rPh>
    <phoneticPr fontId="19"/>
  </si>
  <si>
    <t>名目付加価値（100万円）</t>
    <rPh sb="0" eb="2">
      <t>メイモク</t>
    </rPh>
    <rPh sb="2" eb="4">
      <t>フカ</t>
    </rPh>
    <rPh sb="4" eb="6">
      <t>カチ</t>
    </rPh>
    <rPh sb="10" eb="12">
      <t>マンエン</t>
    </rPh>
    <phoneticPr fontId="19"/>
  </si>
  <si>
    <t>農業</t>
  </si>
  <si>
    <t>農業サービス</t>
  </si>
  <si>
    <t>畜産食料品</t>
  </si>
  <si>
    <t>水産食料品</t>
  </si>
  <si>
    <t>精穀・製粉</t>
  </si>
  <si>
    <t>その他の食料品</t>
  </si>
  <si>
    <t>飲料</t>
  </si>
  <si>
    <t>飼料・有機質肥料</t>
  </si>
  <si>
    <t>たばこ</t>
  </si>
  <si>
    <t>繊維製品（化学繊維除く）</t>
  </si>
  <si>
    <t>化学繊維</t>
  </si>
  <si>
    <t>パルプ・紙・板紙・加工紙</t>
  </si>
  <si>
    <t>紙加工品</t>
  </si>
  <si>
    <t>化学肥料</t>
  </si>
  <si>
    <t>無機化学基礎製品</t>
  </si>
  <si>
    <t>有機化学基礎製品</t>
  </si>
  <si>
    <t>有機化学製品</t>
  </si>
  <si>
    <t>医薬品</t>
  </si>
  <si>
    <t>化学最終製品</t>
  </si>
  <si>
    <t>石油製品</t>
  </si>
  <si>
    <t>石炭製品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</si>
  <si>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</si>
  <si>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</si>
  <si>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</si>
  <si>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</si>
  <si>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</si>
  <si>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その他の鉄鋼</t>
  </si>
  <si>
    <t>非鉄金属製錬・精製</t>
  </si>
  <si>
    <t>非鉄金属加工製品</t>
  </si>
  <si>
    <t>建設・建築用金属製品</t>
  </si>
  <si>
    <t>その他の金属製品</t>
  </si>
  <si>
    <t>はん用機械</t>
  </si>
  <si>
    <t>生産用機械</t>
  </si>
  <si>
    <t>事務用・サービス用機器</t>
  </si>
  <si>
    <t>その他の業務用機械</t>
  </si>
  <si>
    <t>武器製造業</t>
  </si>
  <si>
    <t>半導体素子・集積回路</t>
  </si>
  <si>
    <t>その他電子部品・デバイス</t>
  </si>
  <si>
    <t>産業用電気機械器具</t>
  </si>
  <si>
    <t>民生用電子・電気機器</t>
  </si>
  <si>
    <t>電子応用装置・電気計測器</t>
  </si>
  <si>
    <t>その他の電気機器</t>
  </si>
  <si>
    <t>映像・音響機器</t>
  </si>
  <si>
    <t>通信機器</t>
  </si>
  <si>
    <t>電子計算機・同付属装置</t>
  </si>
  <si>
    <t>自動車（自動車車体含む）</t>
  </si>
  <si>
    <t>自動車部品・同付属品</t>
  </si>
  <si>
    <t>その他の輸送用機械</t>
  </si>
  <si>
    <t>印刷業</t>
  </si>
  <si>
    <t>製材・木製品</t>
  </si>
  <si>
    <t>家具・装備品</t>
  </si>
  <si>
    <t>プラスチック製品</t>
  </si>
  <si>
    <t>ゴム製品</t>
  </si>
  <si>
    <t>皮革・皮革製品・毛皮</t>
  </si>
  <si>
    <t>時計製造業</t>
  </si>
  <si>
    <t>その他の製造工業製品</t>
  </si>
  <si>
    <t>電気業</t>
  </si>
  <si>
    <t>ガス・熱供給業</t>
  </si>
  <si>
    <t>上水道業</t>
  </si>
  <si>
    <t>工業用水道業</t>
  </si>
  <si>
    <t>下水道業</t>
  </si>
  <si>
    <t>廃棄物処理</t>
  </si>
  <si>
    <t>建築業</t>
  </si>
  <si>
    <t>土木業</t>
  </si>
  <si>
    <t>卸売業</t>
  </si>
  <si>
    <t>小売業</t>
  </si>
  <si>
    <t>鉄道業</t>
  </si>
  <si>
    <t>道路運送業</t>
  </si>
  <si>
    <t>水運業</t>
  </si>
  <si>
    <t>航空運輸業</t>
  </si>
  <si>
    <t>その他運輸業・梱包</t>
  </si>
  <si>
    <t>郵便業</t>
  </si>
  <si>
    <t>宿泊業</t>
  </si>
  <si>
    <t>飲食サービス業</t>
  </si>
  <si>
    <t>通信業</t>
  </si>
  <si>
    <t>放送業</t>
  </si>
  <si>
    <t>情報サービス業</t>
  </si>
  <si>
    <t>映像・音声・文字情報制作業</t>
  </si>
  <si>
    <t>金融業</t>
  </si>
  <si>
    <t>保険業</t>
  </si>
  <si>
    <t>住宅</t>
  </si>
  <si>
    <t>不動産業</t>
  </si>
  <si>
    <t>研究機関</t>
  </si>
  <si>
    <t>広告業</t>
  </si>
  <si>
    <t>業務用物品賃貸業</t>
  </si>
  <si>
    <t>自動車整備業、修理業</t>
  </si>
  <si>
    <t>その他の対事業所サービス</t>
  </si>
  <si>
    <t>公務</t>
  </si>
  <si>
    <t>教育</t>
  </si>
  <si>
    <t>医療・保健衛生</t>
  </si>
  <si>
    <t>社会保険・社会福祉</t>
  </si>
  <si>
    <t>介護</t>
  </si>
  <si>
    <t>娯楽業</t>
  </si>
  <si>
    <t>洗濯・理容・美容・浴場業</t>
  </si>
  <si>
    <t>その他の対個人サービス</t>
  </si>
  <si>
    <t>分類不明</t>
  </si>
  <si>
    <t>会員制団体</t>
    <phoneticPr fontId="19"/>
  </si>
  <si>
    <t>集計部門</t>
    <rPh sb="0" eb="2">
      <t>シュウケイ</t>
    </rPh>
    <rPh sb="2" eb="4">
      <t>ブモン</t>
    </rPh>
    <phoneticPr fontId="19"/>
  </si>
  <si>
    <t>1)</t>
  </si>
  <si>
    <t>2)</t>
  </si>
  <si>
    <t>3)</t>
  </si>
  <si>
    <t>4)</t>
  </si>
  <si>
    <t>5)</t>
  </si>
  <si>
    <t>6)</t>
  </si>
  <si>
    <t>9)</t>
  </si>
  <si>
    <t>List of contents</t>
    <phoneticPr fontId="19"/>
  </si>
  <si>
    <t>DS</t>
    <phoneticPr fontId="19"/>
  </si>
  <si>
    <t>PM</t>
    <phoneticPr fontId="19"/>
  </si>
  <si>
    <t>NV</t>
    <phoneticPr fontId="19"/>
  </si>
  <si>
    <t>WL</t>
    <phoneticPr fontId="19"/>
  </si>
  <si>
    <t>RK</t>
    <phoneticPr fontId="19"/>
  </si>
  <si>
    <t>名目付加価値（100万円、2021年2月28日）</t>
    <rPh sb="0" eb="2">
      <t>メイモク</t>
    </rPh>
    <rPh sb="2" eb="6">
      <t>フカカチ</t>
    </rPh>
    <rPh sb="10" eb="12">
      <t>マンエン</t>
    </rPh>
    <rPh sb="17" eb="18">
      <t>ネン</t>
    </rPh>
    <rPh sb="19" eb="20">
      <t>ガツ</t>
    </rPh>
    <rPh sb="22" eb="23">
      <t>ニチ</t>
    </rPh>
    <phoneticPr fontId="19"/>
  </si>
  <si>
    <t>名目労働コスト（100万円、2021年3月2日）</t>
    <rPh sb="0" eb="2">
      <t>メイモク</t>
    </rPh>
    <rPh sb="2" eb="4">
      <t>ロウドウ</t>
    </rPh>
    <rPh sb="11" eb="13">
      <t>マンエン</t>
    </rPh>
    <rPh sb="18" eb="19">
      <t>ネン</t>
    </rPh>
    <rPh sb="20" eb="21">
      <t>ガツ</t>
    </rPh>
    <rPh sb="22" eb="23">
      <t>ニチ</t>
    </rPh>
    <phoneticPr fontId="19"/>
  </si>
  <si>
    <t>生産・輸入品に課される税（控除）補助金（100万円）</t>
    <rPh sb="0" eb="2">
      <t>セイサン</t>
    </rPh>
    <rPh sb="3" eb="6">
      <t>ユニュウヒン</t>
    </rPh>
    <rPh sb="7" eb="8">
      <t>カ</t>
    </rPh>
    <rPh sb="11" eb="12">
      <t>ゼイ</t>
    </rPh>
    <rPh sb="13" eb="15">
      <t>コウジョ</t>
    </rPh>
    <rPh sb="16" eb="19">
      <t>ホジョキン</t>
    </rPh>
    <rPh sb="23" eb="24">
      <t>マン</t>
    </rPh>
    <rPh sb="24" eb="25">
      <t>エン</t>
    </rPh>
    <phoneticPr fontId="19"/>
  </si>
  <si>
    <t>労働分配率（%）</t>
    <rPh sb="0" eb="5">
      <t>ロウドウブンパイリツ</t>
    </rPh>
    <phoneticPr fontId="19"/>
  </si>
  <si>
    <t>JIP部門分類</t>
    <rPh sb="3" eb="5">
      <t>ブモン</t>
    </rPh>
    <rPh sb="5" eb="7">
      <t>ブンルイ</t>
    </rPh>
    <phoneticPr fontId="17"/>
  </si>
  <si>
    <t>集計部門</t>
    <rPh sb="0" eb="2">
      <t>シュウケイ</t>
    </rPh>
    <rPh sb="2" eb="4">
      <t>ブモン</t>
    </rPh>
    <phoneticPr fontId="17"/>
  </si>
  <si>
    <t>マクロ（住宅・分類不明を除く）</t>
    <rPh sb="4" eb="6">
      <t>ジュウタク</t>
    </rPh>
    <rPh sb="7" eb="9">
      <t>ブンルイ</t>
    </rPh>
    <rPh sb="9" eb="11">
      <t>フメイ</t>
    </rPh>
    <rPh sb="12" eb="13">
      <t>ノゾ</t>
    </rPh>
    <phoneticPr fontId="17"/>
  </si>
  <si>
    <t>市場経済</t>
    <rPh sb="0" eb="2">
      <t>シジョウ</t>
    </rPh>
    <rPh sb="2" eb="4">
      <t>ケイザイ</t>
    </rPh>
    <phoneticPr fontId="17"/>
  </si>
  <si>
    <t>製造業</t>
    <rPh sb="0" eb="3">
      <t>セイゾウギョウ</t>
    </rPh>
    <phoneticPr fontId="17"/>
  </si>
  <si>
    <t>非製造業（住宅・分類不明を除く）</t>
    <rPh sb="0" eb="4">
      <t>ヒセイゾウギョウ</t>
    </rPh>
    <rPh sb="5" eb="7">
      <t>ジュウタク</t>
    </rPh>
    <rPh sb="8" eb="10">
      <t>ブンルイ</t>
    </rPh>
    <rPh sb="10" eb="12">
      <t>フメイ</t>
    </rPh>
    <rPh sb="13" eb="14">
      <t>ノゾ</t>
    </rPh>
    <phoneticPr fontId="17"/>
  </si>
  <si>
    <t>非製造業（市場経済のみ、住宅・分類不明を除く）</t>
    <rPh sb="0" eb="4">
      <t>ヒセイゾウギョウ</t>
    </rPh>
    <rPh sb="5" eb="7">
      <t>シジョウ</t>
    </rPh>
    <rPh sb="7" eb="9">
      <t>ケイザイ</t>
    </rPh>
    <rPh sb="12" eb="14">
      <t>ジュウタク</t>
    </rPh>
    <rPh sb="15" eb="17">
      <t>ブンルイ</t>
    </rPh>
    <rPh sb="17" eb="19">
      <t>フメイ</t>
    </rPh>
    <rPh sb="20" eb="21">
      <t>ノゾ</t>
    </rPh>
    <phoneticPr fontId="17"/>
  </si>
  <si>
    <t>マクロ(すべて)</t>
  </si>
  <si>
    <t>名目資本コスト（100万円、2021年3月2日）</t>
    <rPh sb="0" eb="2">
      <t>メイモク</t>
    </rPh>
    <rPh sb="2" eb="4">
      <t>シホン</t>
    </rPh>
    <rPh sb="11" eb="13">
      <t>マンエン</t>
    </rPh>
    <rPh sb="18" eb="19">
      <t>ネン</t>
    </rPh>
    <rPh sb="20" eb="21">
      <t>ガツ</t>
    </rPh>
    <rPh sb="22" eb="23">
      <t>ニチ</t>
    </rPh>
    <phoneticPr fontId="17"/>
  </si>
  <si>
    <t>会員制団体</t>
  </si>
  <si>
    <t>非市場経済（住宅・分類不明を除く）</t>
    <rPh sb="0" eb="5">
      <t>ヒシジョウケイザイ</t>
    </rPh>
    <rPh sb="6" eb="8">
      <t>ジュウタク</t>
    </rPh>
    <rPh sb="9" eb="13">
      <t>ブンルイフメイ</t>
    </rPh>
    <rPh sb="14" eb="15">
      <t>ノゾ</t>
    </rPh>
    <phoneticPr fontId="19"/>
  </si>
  <si>
    <t>名目中間投入（100万円、2021年2月28日）</t>
    <rPh sb="0" eb="2">
      <t>メイモク</t>
    </rPh>
    <rPh sb="2" eb="6">
      <t>チュウカントウニュウ</t>
    </rPh>
    <rPh sb="10" eb="12">
      <t>マンエン</t>
    </rPh>
    <rPh sb="17" eb="18">
      <t>ネン</t>
    </rPh>
    <rPh sb="19" eb="20">
      <t>ガツ</t>
    </rPh>
    <rPh sb="22" eb="23">
      <t>ニチ</t>
    </rPh>
    <phoneticPr fontId="19"/>
  </si>
  <si>
    <t>(要素費用表示のGDP+中間投入）/（資本および労働コスト＋中間投入）-1</t>
    <rPh sb="1" eb="3">
      <t>ヨウソ</t>
    </rPh>
    <rPh sb="3" eb="5">
      <t>ヒヨウ</t>
    </rPh>
    <rPh sb="5" eb="7">
      <t>ヒョウジ</t>
    </rPh>
    <rPh sb="12" eb="14">
      <t>チュウカン</t>
    </rPh>
    <rPh sb="14" eb="16">
      <t>トウニュウ</t>
    </rPh>
    <rPh sb="19" eb="21">
      <t>シホン</t>
    </rPh>
    <rPh sb="24" eb="26">
      <t>ロウドウ</t>
    </rPh>
    <rPh sb="30" eb="32">
      <t>チュウカン</t>
    </rPh>
    <rPh sb="32" eb="34">
      <t>トウニュウ</t>
    </rPh>
    <phoneticPr fontId="17"/>
  </si>
  <si>
    <t>7)</t>
    <phoneticPr fontId="19"/>
  </si>
  <si>
    <t>8)</t>
    <phoneticPr fontId="19"/>
  </si>
  <si>
    <t>netTAX</t>
    <phoneticPr fontId="19"/>
  </si>
  <si>
    <t>LaborShare</t>
    <phoneticPr fontId="19"/>
  </si>
  <si>
    <t>Markup</t>
    <phoneticPr fontId="19"/>
  </si>
  <si>
    <t>生産・輸入品に課される税（控除）補助金（100万円）</t>
    <phoneticPr fontId="19"/>
  </si>
  <si>
    <t>(要素費用表示のGDP+名目中間投入）/（資本および労働コスト＋中間投入）-1</t>
    <rPh sb="12" eb="14">
      <t>メイモク</t>
    </rPh>
    <phoneticPr fontId="19"/>
  </si>
  <si>
    <t>名目労働コスト/（要素費用表示のGDP）</t>
    <rPh sb="0" eb="2">
      <t>メイモク</t>
    </rPh>
    <rPh sb="2" eb="4">
      <t>ロウドウ</t>
    </rPh>
    <rPh sb="9" eb="11">
      <t>ヨウソ</t>
    </rPh>
    <rPh sb="11" eb="13">
      <t>ヒヨウ</t>
    </rPh>
    <rPh sb="13" eb="15">
      <t>ヒョウジ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</si>
</sst>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 "/>
    <numFmt numFmtId="177" formatCode="0.000_ "/>
    <numFmt numFmtId="178" formatCode="0_);[Red]\(0\)"/>
    <numFmt numFmtId="179" formatCode="0.000_);[Red]\(0.000\)"/>
    <numFmt numFmtId="180" formatCode="0.0_ ;[Red]\-0.0\ "/>
    <numFmt numFmtId="181" formatCode="#,##0_ "/>
    <numFmt numFmtId="182" formatCode="#,##0_ ;[Red]\-#,##0\ "/>
    <numFmt numFmtId="183" formatCode="#,##0.0_ ;[Red]\-#,##0.0\ "/>
    <numFmt numFmtId="184" formatCode="0.000_ ;[Red]\-0.000\ "/>
    <numFmt numFmtId="185" formatCode="0_ ;[Red]\-0\ "/>
    <numFmt numFmtId="186" formatCode="#,##0.000_ ;[Red]\-#,##0.000\ "/>
    <numFmt numFmtId="187" formatCode="#,##0_);[Red]\(#,##0\)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176" fontId="20" fillId="0" borderId="0" xfId="0" applyNumberFormat="1" applyFont="1" applyAlignment="1">
      <alignment horizontal="left" vertical="center"/>
    </xf>
    <xf numFmtId="176" fontId="0" fillId="0" borderId="0" xfId="0" applyNumberFormat="1">
      <alignment vertical="center"/>
    </xf>
    <xf numFmtId="176" fontId="0" fillId="24" borderId="0" xfId="0" applyNumberFormat="1" applyFill="1">
      <alignment vertical="center"/>
    </xf>
    <xf numFmtId="176" fontId="21" fillId="0" borderId="0" xfId="0" applyNumberFormat="1" applyFont="1" applyAlignment="1">
      <alignment horizontal="left" vertical="center"/>
    </xf>
    <xf numFmtId="0" fontId="0" fillId="25" borderId="0" xfId="0" applyFill="1">
      <alignment vertical="center"/>
    </xf>
    <xf numFmtId="0" fontId="0" fillId="24" borderId="0" xfId="0" applyFill="1">
      <alignment vertical="center"/>
    </xf>
    <xf numFmtId="0" fontId="21" fillId="0" borderId="0" xfId="0" applyFont="1">
      <alignment vertical="center"/>
    </xf>
    <xf numFmtId="178" fontId="0" fillId="0" borderId="0" xfId="0" applyNumberForma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56" fontId="0" fillId="0" borderId="0" xfId="0" quotePrefix="1" applyNumberFormat="1">
      <alignment vertical="center"/>
    </xf>
    <xf numFmtId="49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0" xfId="0" applyAlignment="1">
      <alignment horizontal="centerContinuous" vertical="center"/>
    </xf>
    <xf numFmtId="183" fontId="0" fillId="0" borderId="0" xfId="0" applyNumberFormat="1">
      <alignment vertical="center"/>
    </xf>
    <xf numFmtId="184" fontId="0" fillId="0" borderId="0" xfId="0" applyNumberFormat="1">
      <alignment vertical="center"/>
    </xf>
    <xf numFmtId="184" fontId="21" fillId="0" borderId="0" xfId="0" applyNumberFormat="1" applyFont="1">
      <alignment vertical="center"/>
    </xf>
    <xf numFmtId="185" fontId="0" fillId="0" borderId="0" xfId="0" applyNumberFormat="1">
      <alignment vertical="center"/>
    </xf>
    <xf numFmtId="186" fontId="0" fillId="0" borderId="0" xfId="0" applyNumberFormat="1">
      <alignment vertical="center"/>
    </xf>
    <xf numFmtId="187" fontId="0" fillId="0" borderId="0" xfId="0" applyNumberFormat="1">
      <alignment vertical="center"/>
    </xf>
    <xf numFmtId="186" fontId="0" fillId="26" borderId="0" xfId="0" applyNumberFormat="1" applyFill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24" fillId="0" borderId="0" xfId="43" applyFill="1">
      <alignment vertical="center"/>
    </xf>
    <xf numFmtId="183" fontId="0" fillId="0" borderId="0" xfId="0" applyNumberForma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C000000}"/>
    <cellStyle name="標準 3" xfId="44" xr:uid="{E4576BD6-54C4-46B1-BB5E-6C355C891D7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C10"/>
  <sheetViews>
    <sheetView tabSelected="1" workbookViewId="0">
      <selection activeCell="C15" sqref="C15"/>
    </sheetView>
  </sheetViews>
  <sheetFormatPr defaultColWidth="8.77734375" defaultRowHeight="13.2" x14ac:dyDescent="0.2"/>
  <cols>
    <col min="1" max="1" width="8.77734375" style="29"/>
    <col min="2" max="2" width="29.44140625" style="29" customWidth="1"/>
    <col min="3" max="3" width="64.44140625" style="29" bestFit="1" customWidth="1"/>
    <col min="4" max="16384" width="8.77734375" style="29"/>
  </cols>
  <sheetData>
    <row r="1" spans="1:3" x14ac:dyDescent="0.2">
      <c r="A1" s="28"/>
      <c r="B1" s="28" t="s">
        <v>3</v>
      </c>
      <c r="C1" s="29" t="s">
        <v>4</v>
      </c>
    </row>
    <row r="2" spans="1:3" x14ac:dyDescent="0.2">
      <c r="A2" s="30" t="s">
        <v>117</v>
      </c>
      <c r="B2" s="31" t="s">
        <v>124</v>
      </c>
      <c r="C2" s="29" t="s">
        <v>16</v>
      </c>
    </row>
    <row r="3" spans="1:3" x14ac:dyDescent="0.2">
      <c r="A3" s="30" t="s">
        <v>118</v>
      </c>
      <c r="B3" s="31" t="s">
        <v>125</v>
      </c>
      <c r="C3" s="29" t="s">
        <v>8</v>
      </c>
    </row>
    <row r="4" spans="1:3" x14ac:dyDescent="0.2">
      <c r="A4" s="30" t="s">
        <v>119</v>
      </c>
      <c r="B4" s="31" t="s">
        <v>126</v>
      </c>
      <c r="C4" s="29" t="s">
        <v>5</v>
      </c>
    </row>
    <row r="5" spans="1:3" x14ac:dyDescent="0.2">
      <c r="A5" s="30" t="s">
        <v>120</v>
      </c>
      <c r="B5" s="31" t="s">
        <v>127</v>
      </c>
      <c r="C5" s="29" t="s">
        <v>18</v>
      </c>
    </row>
    <row r="6" spans="1:3" x14ac:dyDescent="0.2">
      <c r="A6" s="30" t="s">
        <v>121</v>
      </c>
      <c r="B6" s="31" t="s">
        <v>128</v>
      </c>
      <c r="C6" s="29" t="s">
        <v>6</v>
      </c>
    </row>
    <row r="7" spans="1:3" x14ac:dyDescent="0.2">
      <c r="A7" s="30" t="s">
        <v>122</v>
      </c>
      <c r="B7" s="31" t="s">
        <v>129</v>
      </c>
      <c r="C7" s="29" t="s">
        <v>7</v>
      </c>
    </row>
    <row r="8" spans="1:3" x14ac:dyDescent="0.2">
      <c r="A8" s="30" t="s">
        <v>147</v>
      </c>
      <c r="B8" s="31" t="s">
        <v>149</v>
      </c>
      <c r="C8" s="29" t="s">
        <v>152</v>
      </c>
    </row>
    <row r="9" spans="1:3" x14ac:dyDescent="0.2">
      <c r="A9" s="30" t="s">
        <v>148</v>
      </c>
      <c r="B9" s="31" t="s">
        <v>150</v>
      </c>
      <c r="C9" s="29" t="s">
        <v>154</v>
      </c>
    </row>
    <row r="10" spans="1:3" x14ac:dyDescent="0.2">
      <c r="A10" s="30" t="s">
        <v>123</v>
      </c>
      <c r="B10" s="31" t="s">
        <v>151</v>
      </c>
      <c r="C10" s="29" t="s">
        <v>153</v>
      </c>
    </row>
  </sheetData>
  <phoneticPr fontId="19"/>
  <hyperlinks>
    <hyperlink ref="B2" location="'List of contents'!A1" display="1) List of contents" xr:uid="{00000000-0004-0000-0000-000000000000}"/>
    <hyperlink ref="B3" location="DS!C3" display="2) DS" xr:uid="{00000000-0004-0000-0000-000001000000}"/>
    <hyperlink ref="B4" location="PM!C3" display="6) PM" xr:uid="{00000000-0004-0000-0000-000005000000}"/>
    <hyperlink ref="B5" location="NV!C3" display="8) NV" xr:uid="{00000000-0004-0000-0000-000007000000}"/>
    <hyperlink ref="B6" location="WL!C3" display="12) WL" xr:uid="{00000000-0004-0000-0000-00000B000000}"/>
    <hyperlink ref="B7" location="RK!C3" display="16) RK" xr:uid="{00000000-0004-0000-0000-00000F000000}"/>
    <hyperlink ref="B8" location="netTAX!A1" display="netTAX" xr:uid="{75E23870-3650-415B-98A3-65C95846CF4B}"/>
    <hyperlink ref="B9" location="LaborShare!A1" display="LaborShare" xr:uid="{59FD7568-9D07-4CB3-A747-D644E7802520}"/>
    <hyperlink ref="B10" location="MarkUp!A1" display="Markup" xr:uid="{68000596-AAB2-464A-83FF-1FA44F8713D0}"/>
  </hyperlink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IV104"/>
  <sheetViews>
    <sheetView zoomScaleNormal="10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9" defaultRowHeight="13.2" x14ac:dyDescent="0.2"/>
  <cols>
    <col min="1" max="1" width="7.6640625" customWidth="1"/>
    <col min="2" max="2" width="19.109375" customWidth="1"/>
    <col min="3" max="9" width="12.44140625" customWidth="1"/>
  </cols>
  <sheetData>
    <row r="1" spans="1:9" x14ac:dyDescent="0.2">
      <c r="A1" s="1"/>
      <c r="B1" t="s">
        <v>8</v>
      </c>
      <c r="C1">
        <v>201</v>
      </c>
      <c r="D1">
        <v>202</v>
      </c>
      <c r="E1">
        <v>203</v>
      </c>
      <c r="F1">
        <v>204</v>
      </c>
      <c r="G1">
        <v>205</v>
      </c>
      <c r="H1">
        <v>206</v>
      </c>
      <c r="I1">
        <v>207</v>
      </c>
    </row>
    <row r="2" spans="1:9" s="2" customFormat="1" ht="61.05" customHeight="1" x14ac:dyDescent="0.2">
      <c r="A2" s="33" t="s">
        <v>17</v>
      </c>
      <c r="B2" s="33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144</v>
      </c>
    </row>
    <row r="3" spans="1:9" x14ac:dyDescent="0.2">
      <c r="A3" s="4">
        <v>1</v>
      </c>
      <c r="B3" s="3" t="s">
        <v>19</v>
      </c>
      <c r="C3" s="4">
        <v>1</v>
      </c>
      <c r="D3" s="4">
        <v>1</v>
      </c>
      <c r="E3" s="5">
        <v>0</v>
      </c>
      <c r="F3" s="4">
        <v>1</v>
      </c>
      <c r="G3" s="4">
        <v>1</v>
      </c>
      <c r="H3" s="4">
        <v>1</v>
      </c>
      <c r="I3" s="4">
        <f>IF(D3=1,0,1)</f>
        <v>0</v>
      </c>
    </row>
    <row r="4" spans="1:9" x14ac:dyDescent="0.2">
      <c r="A4" s="4">
        <v>2</v>
      </c>
      <c r="B4" s="3" t="s">
        <v>20</v>
      </c>
      <c r="C4" s="4">
        <v>1</v>
      </c>
      <c r="D4" s="4">
        <v>1</v>
      </c>
      <c r="E4" s="5">
        <v>0</v>
      </c>
      <c r="F4" s="4">
        <v>1</v>
      </c>
      <c r="G4" s="4">
        <v>1</v>
      </c>
      <c r="H4" s="4">
        <v>1</v>
      </c>
      <c r="I4" s="4">
        <f t="shared" ref="I4:I67" si="0">IF(D4=1,0,1)</f>
        <v>0</v>
      </c>
    </row>
    <row r="5" spans="1:9" x14ac:dyDescent="0.2">
      <c r="A5" s="4">
        <v>3</v>
      </c>
      <c r="B5" s="3" t="s">
        <v>0</v>
      </c>
      <c r="C5" s="4">
        <v>1</v>
      </c>
      <c r="D5" s="4">
        <v>1</v>
      </c>
      <c r="E5" s="5">
        <v>0</v>
      </c>
      <c r="F5" s="4">
        <v>1</v>
      </c>
      <c r="G5" s="4">
        <v>1</v>
      </c>
      <c r="H5" s="4">
        <v>1</v>
      </c>
      <c r="I5" s="4">
        <f t="shared" si="0"/>
        <v>0</v>
      </c>
    </row>
    <row r="6" spans="1:9" x14ac:dyDescent="0.2">
      <c r="A6" s="4">
        <v>4</v>
      </c>
      <c r="B6" s="6" t="s">
        <v>1</v>
      </c>
      <c r="C6" s="4">
        <v>1</v>
      </c>
      <c r="D6" s="4">
        <v>1</v>
      </c>
      <c r="E6" s="5">
        <v>0</v>
      </c>
      <c r="F6" s="4">
        <v>1</v>
      </c>
      <c r="G6" s="4">
        <v>1</v>
      </c>
      <c r="H6" s="4">
        <v>1</v>
      </c>
      <c r="I6" s="4">
        <f t="shared" si="0"/>
        <v>0</v>
      </c>
    </row>
    <row r="7" spans="1:9" x14ac:dyDescent="0.2">
      <c r="A7" s="4">
        <v>5</v>
      </c>
      <c r="B7" s="6" t="s">
        <v>2</v>
      </c>
      <c r="C7" s="4">
        <v>1</v>
      </c>
      <c r="D7" s="4">
        <v>1</v>
      </c>
      <c r="E7" s="5">
        <v>0</v>
      </c>
      <c r="F7" s="4">
        <v>1</v>
      </c>
      <c r="G7" s="4">
        <v>1</v>
      </c>
      <c r="H7" s="4">
        <v>1</v>
      </c>
      <c r="I7" s="4">
        <f t="shared" si="0"/>
        <v>0</v>
      </c>
    </row>
    <row r="8" spans="1:9" x14ac:dyDescent="0.2">
      <c r="A8" s="4">
        <v>6</v>
      </c>
      <c r="B8" s="6" t="s">
        <v>21</v>
      </c>
      <c r="C8" s="4">
        <v>1</v>
      </c>
      <c r="D8" s="4">
        <v>1</v>
      </c>
      <c r="E8" s="4">
        <v>1</v>
      </c>
      <c r="F8" s="5">
        <v>0</v>
      </c>
      <c r="G8" s="5">
        <v>0</v>
      </c>
      <c r="H8" s="4">
        <v>1</v>
      </c>
      <c r="I8" s="4">
        <f t="shared" si="0"/>
        <v>0</v>
      </c>
    </row>
    <row r="9" spans="1:9" x14ac:dyDescent="0.2">
      <c r="A9" s="4">
        <v>7</v>
      </c>
      <c r="B9" s="6" t="s">
        <v>22</v>
      </c>
      <c r="C9" s="4">
        <v>1</v>
      </c>
      <c r="D9" s="4">
        <v>1</v>
      </c>
      <c r="E9" s="4">
        <v>1</v>
      </c>
      <c r="F9" s="5">
        <v>0</v>
      </c>
      <c r="G9" s="5">
        <v>0</v>
      </c>
      <c r="H9" s="4">
        <v>1</v>
      </c>
      <c r="I9" s="4">
        <f t="shared" si="0"/>
        <v>0</v>
      </c>
    </row>
    <row r="10" spans="1:9" x14ac:dyDescent="0.2">
      <c r="A10" s="4">
        <v>8</v>
      </c>
      <c r="B10" s="6" t="s">
        <v>23</v>
      </c>
      <c r="C10" s="4">
        <v>1</v>
      </c>
      <c r="D10" s="4">
        <v>1</v>
      </c>
      <c r="E10" s="4">
        <v>1</v>
      </c>
      <c r="F10" s="5">
        <v>0</v>
      </c>
      <c r="G10" s="5">
        <v>0</v>
      </c>
      <c r="H10" s="4">
        <v>1</v>
      </c>
      <c r="I10" s="4">
        <f t="shared" si="0"/>
        <v>0</v>
      </c>
    </row>
    <row r="11" spans="1:9" x14ac:dyDescent="0.2">
      <c r="A11" s="4">
        <v>9</v>
      </c>
      <c r="B11" s="6" t="s">
        <v>24</v>
      </c>
      <c r="C11" s="4">
        <v>1</v>
      </c>
      <c r="D11" s="4">
        <v>1</v>
      </c>
      <c r="E11" s="4">
        <v>1</v>
      </c>
      <c r="F11" s="5">
        <v>0</v>
      </c>
      <c r="G11" s="5">
        <v>0</v>
      </c>
      <c r="H11" s="4">
        <v>1</v>
      </c>
      <c r="I11" s="4">
        <f t="shared" si="0"/>
        <v>0</v>
      </c>
    </row>
    <row r="12" spans="1:9" x14ac:dyDescent="0.2">
      <c r="A12" s="4">
        <v>10</v>
      </c>
      <c r="B12" s="6" t="s">
        <v>25</v>
      </c>
      <c r="C12" s="4">
        <v>1</v>
      </c>
      <c r="D12" s="4">
        <v>1</v>
      </c>
      <c r="E12" s="4">
        <v>1</v>
      </c>
      <c r="F12" s="5">
        <v>0</v>
      </c>
      <c r="G12" s="5">
        <v>0</v>
      </c>
      <c r="H12" s="4">
        <v>1</v>
      </c>
      <c r="I12" s="4">
        <f t="shared" si="0"/>
        <v>0</v>
      </c>
    </row>
    <row r="13" spans="1:9" x14ac:dyDescent="0.2">
      <c r="A13" s="4">
        <v>11</v>
      </c>
      <c r="B13" s="6" t="s">
        <v>26</v>
      </c>
      <c r="C13" s="4">
        <v>1</v>
      </c>
      <c r="D13" s="4">
        <v>1</v>
      </c>
      <c r="E13" s="4">
        <v>1</v>
      </c>
      <c r="F13" s="5">
        <v>0</v>
      </c>
      <c r="G13" s="5">
        <v>0</v>
      </c>
      <c r="H13" s="4">
        <v>1</v>
      </c>
      <c r="I13" s="4">
        <f t="shared" si="0"/>
        <v>0</v>
      </c>
    </row>
    <row r="14" spans="1:9" x14ac:dyDescent="0.2">
      <c r="A14" s="4">
        <v>12</v>
      </c>
      <c r="B14" s="6" t="s">
        <v>27</v>
      </c>
      <c r="C14" s="4">
        <v>1</v>
      </c>
      <c r="D14" s="4">
        <v>1</v>
      </c>
      <c r="E14" s="4">
        <v>1</v>
      </c>
      <c r="F14" s="5">
        <v>0</v>
      </c>
      <c r="G14" s="5">
        <v>0</v>
      </c>
      <c r="H14" s="4">
        <v>1</v>
      </c>
      <c r="I14" s="4">
        <f t="shared" si="0"/>
        <v>0</v>
      </c>
    </row>
    <row r="15" spans="1:9" x14ac:dyDescent="0.2">
      <c r="A15" s="4">
        <v>13</v>
      </c>
      <c r="B15" s="6" t="s">
        <v>28</v>
      </c>
      <c r="C15" s="4">
        <v>1</v>
      </c>
      <c r="D15" s="4">
        <v>1</v>
      </c>
      <c r="E15" s="4">
        <v>1</v>
      </c>
      <c r="F15" s="5">
        <v>0</v>
      </c>
      <c r="G15" s="5">
        <v>0</v>
      </c>
      <c r="H15" s="4">
        <v>1</v>
      </c>
      <c r="I15" s="4">
        <f t="shared" si="0"/>
        <v>0</v>
      </c>
    </row>
    <row r="16" spans="1:9" x14ac:dyDescent="0.2">
      <c r="A16" s="4">
        <v>14</v>
      </c>
      <c r="B16" s="6" t="s">
        <v>29</v>
      </c>
      <c r="C16" s="4">
        <v>1</v>
      </c>
      <c r="D16" s="4">
        <v>1</v>
      </c>
      <c r="E16" s="4">
        <v>1</v>
      </c>
      <c r="F16" s="5">
        <v>0</v>
      </c>
      <c r="G16" s="5">
        <v>0</v>
      </c>
      <c r="H16" s="4">
        <v>1</v>
      </c>
      <c r="I16" s="4">
        <f t="shared" si="0"/>
        <v>0</v>
      </c>
    </row>
    <row r="17" spans="1:9" x14ac:dyDescent="0.2">
      <c r="A17" s="4">
        <v>15</v>
      </c>
      <c r="B17" s="6" t="s">
        <v>30</v>
      </c>
      <c r="C17" s="4">
        <v>1</v>
      </c>
      <c r="D17" s="4">
        <v>1</v>
      </c>
      <c r="E17" s="4">
        <v>1</v>
      </c>
      <c r="F17" s="5">
        <v>0</v>
      </c>
      <c r="G17" s="5">
        <v>0</v>
      </c>
      <c r="H17" s="4">
        <v>1</v>
      </c>
      <c r="I17" s="4">
        <f t="shared" si="0"/>
        <v>0</v>
      </c>
    </row>
    <row r="18" spans="1:9" x14ac:dyDescent="0.2">
      <c r="A18" s="4">
        <v>16</v>
      </c>
      <c r="B18" s="6" t="s">
        <v>31</v>
      </c>
      <c r="C18" s="4">
        <v>1</v>
      </c>
      <c r="D18" s="4">
        <v>1</v>
      </c>
      <c r="E18" s="4">
        <v>1</v>
      </c>
      <c r="F18" s="5">
        <v>0</v>
      </c>
      <c r="G18" s="5">
        <v>0</v>
      </c>
      <c r="H18" s="4">
        <v>1</v>
      </c>
      <c r="I18" s="4">
        <f t="shared" si="0"/>
        <v>0</v>
      </c>
    </row>
    <row r="19" spans="1:9" x14ac:dyDescent="0.2">
      <c r="A19" s="4">
        <v>17</v>
      </c>
      <c r="B19" s="6" t="s">
        <v>32</v>
      </c>
      <c r="C19" s="4">
        <v>1</v>
      </c>
      <c r="D19" s="4">
        <v>1</v>
      </c>
      <c r="E19" s="4">
        <v>1</v>
      </c>
      <c r="F19" s="5">
        <v>0</v>
      </c>
      <c r="G19" s="5">
        <v>0</v>
      </c>
      <c r="H19" s="4">
        <v>1</v>
      </c>
      <c r="I19" s="4">
        <f t="shared" si="0"/>
        <v>0</v>
      </c>
    </row>
    <row r="20" spans="1:9" x14ac:dyDescent="0.2">
      <c r="A20" s="4">
        <v>18</v>
      </c>
      <c r="B20" s="6" t="s">
        <v>33</v>
      </c>
      <c r="C20" s="4">
        <v>1</v>
      </c>
      <c r="D20" s="4">
        <v>1</v>
      </c>
      <c r="E20" s="4">
        <v>1</v>
      </c>
      <c r="F20" s="5">
        <v>0</v>
      </c>
      <c r="G20" s="5">
        <v>0</v>
      </c>
      <c r="H20" s="4">
        <v>1</v>
      </c>
      <c r="I20" s="4">
        <f t="shared" si="0"/>
        <v>0</v>
      </c>
    </row>
    <row r="21" spans="1:9" x14ac:dyDescent="0.2">
      <c r="A21" s="4">
        <v>19</v>
      </c>
      <c r="B21" s="6" t="s">
        <v>34</v>
      </c>
      <c r="C21" s="4">
        <v>1</v>
      </c>
      <c r="D21" s="4">
        <v>1</v>
      </c>
      <c r="E21" s="4">
        <v>1</v>
      </c>
      <c r="F21" s="5">
        <v>0</v>
      </c>
      <c r="G21" s="5">
        <v>0</v>
      </c>
      <c r="H21" s="4">
        <v>1</v>
      </c>
      <c r="I21" s="4">
        <f t="shared" si="0"/>
        <v>0</v>
      </c>
    </row>
    <row r="22" spans="1:9" x14ac:dyDescent="0.2">
      <c r="A22" s="4">
        <v>20</v>
      </c>
      <c r="B22" s="6" t="s">
        <v>35</v>
      </c>
      <c r="C22" s="4">
        <v>1</v>
      </c>
      <c r="D22" s="4">
        <v>1</v>
      </c>
      <c r="E22" s="4">
        <v>1</v>
      </c>
      <c r="F22" s="5">
        <v>0</v>
      </c>
      <c r="G22" s="5">
        <v>0</v>
      </c>
      <c r="H22" s="4">
        <v>1</v>
      </c>
      <c r="I22" s="4">
        <f t="shared" si="0"/>
        <v>0</v>
      </c>
    </row>
    <row r="23" spans="1:9" x14ac:dyDescent="0.2">
      <c r="A23" s="4">
        <v>21</v>
      </c>
      <c r="B23" s="6" t="s">
        <v>36</v>
      </c>
      <c r="C23" s="4">
        <v>1</v>
      </c>
      <c r="D23" s="4">
        <v>1</v>
      </c>
      <c r="E23" s="4">
        <v>1</v>
      </c>
      <c r="F23" s="5">
        <v>0</v>
      </c>
      <c r="G23" s="5">
        <v>0</v>
      </c>
      <c r="H23" s="4">
        <v>1</v>
      </c>
      <c r="I23" s="4">
        <f t="shared" si="0"/>
        <v>0</v>
      </c>
    </row>
    <row r="24" spans="1:9" x14ac:dyDescent="0.2">
      <c r="A24" s="4">
        <v>22</v>
      </c>
      <c r="B24" s="6" t="s">
        <v>37</v>
      </c>
      <c r="C24" s="4">
        <v>1</v>
      </c>
      <c r="D24" s="4">
        <v>1</v>
      </c>
      <c r="E24" s="4">
        <v>1</v>
      </c>
      <c r="F24" s="5">
        <v>0</v>
      </c>
      <c r="G24" s="5">
        <v>0</v>
      </c>
      <c r="H24" s="4">
        <v>1</v>
      </c>
      <c r="I24" s="4">
        <f t="shared" si="0"/>
        <v>0</v>
      </c>
    </row>
    <row r="25" spans="1:9" x14ac:dyDescent="0.2">
      <c r="A25" s="4">
        <v>23</v>
      </c>
      <c r="B25" s="6" t="s">
        <v>38</v>
      </c>
      <c r="C25" s="4">
        <v>1</v>
      </c>
      <c r="D25" s="4">
        <v>1</v>
      </c>
      <c r="E25" s="4">
        <v>1</v>
      </c>
      <c r="F25" s="5">
        <v>0</v>
      </c>
      <c r="G25" s="5">
        <v>0</v>
      </c>
      <c r="H25" s="4">
        <v>1</v>
      </c>
      <c r="I25" s="4">
        <f t="shared" si="0"/>
        <v>0</v>
      </c>
    </row>
    <row r="26" spans="1:9" x14ac:dyDescent="0.2">
      <c r="A26" s="4">
        <v>24</v>
      </c>
      <c r="B26" s="6" t="s">
        <v>39</v>
      </c>
      <c r="C26" s="4">
        <v>1</v>
      </c>
      <c r="D26" s="4">
        <v>1</v>
      </c>
      <c r="E26" s="4">
        <v>1</v>
      </c>
      <c r="F26" s="5">
        <v>0</v>
      </c>
      <c r="G26" s="5">
        <v>0</v>
      </c>
      <c r="H26" s="4">
        <v>1</v>
      </c>
      <c r="I26" s="4">
        <f t="shared" si="0"/>
        <v>0</v>
      </c>
    </row>
    <row r="27" spans="1:9" x14ac:dyDescent="0.2">
      <c r="A27" s="4">
        <v>25</v>
      </c>
      <c r="B27" s="6" t="s">
        <v>40</v>
      </c>
      <c r="C27" s="4">
        <v>1</v>
      </c>
      <c r="D27" s="4">
        <v>1</v>
      </c>
      <c r="E27" s="4">
        <v>1</v>
      </c>
      <c r="F27" s="5">
        <v>0</v>
      </c>
      <c r="G27" s="5">
        <v>0</v>
      </c>
      <c r="H27" s="4">
        <v>1</v>
      </c>
      <c r="I27" s="4">
        <f t="shared" si="0"/>
        <v>0</v>
      </c>
    </row>
    <row r="28" spans="1:9" x14ac:dyDescent="0.2">
      <c r="A28" s="4">
        <v>26</v>
      </c>
      <c r="B28" s="6" t="s">
        <v>41</v>
      </c>
      <c r="C28" s="4">
        <v>1</v>
      </c>
      <c r="D28" s="4">
        <v>1</v>
      </c>
      <c r="E28" s="4">
        <v>1</v>
      </c>
      <c r="F28" s="5">
        <v>0</v>
      </c>
      <c r="G28" s="5">
        <v>0</v>
      </c>
      <c r="H28" s="4">
        <v>1</v>
      </c>
      <c r="I28" s="4">
        <f t="shared" si="0"/>
        <v>0</v>
      </c>
    </row>
    <row r="29" spans="1:9" x14ac:dyDescent="0.2">
      <c r="A29" s="4">
        <v>27</v>
      </c>
      <c r="B29" s="6" t="s">
        <v>42</v>
      </c>
      <c r="C29" s="4">
        <v>1</v>
      </c>
      <c r="D29" s="4">
        <v>1</v>
      </c>
      <c r="E29" s="4">
        <v>1</v>
      </c>
      <c r="F29" s="5">
        <v>0</v>
      </c>
      <c r="G29" s="5">
        <v>0</v>
      </c>
      <c r="H29" s="4">
        <v>1</v>
      </c>
      <c r="I29" s="4">
        <f t="shared" si="0"/>
        <v>0</v>
      </c>
    </row>
    <row r="30" spans="1:9" x14ac:dyDescent="0.2">
      <c r="A30" s="4">
        <v>28</v>
      </c>
      <c r="B30" s="6" t="s">
        <v>43</v>
      </c>
      <c r="C30" s="4">
        <v>1</v>
      </c>
      <c r="D30" s="4">
        <v>1</v>
      </c>
      <c r="E30" s="4">
        <v>1</v>
      </c>
      <c r="F30" s="5">
        <v>0</v>
      </c>
      <c r="G30" s="5">
        <v>0</v>
      </c>
      <c r="H30" s="4">
        <v>1</v>
      </c>
      <c r="I30" s="4">
        <f t="shared" si="0"/>
        <v>0</v>
      </c>
    </row>
    <row r="31" spans="1:9" x14ac:dyDescent="0.2">
      <c r="A31" s="4">
        <v>29</v>
      </c>
      <c r="B31" s="6" t="s">
        <v>44</v>
      </c>
      <c r="C31" s="4">
        <v>1</v>
      </c>
      <c r="D31" s="4">
        <v>1</v>
      </c>
      <c r="E31" s="4">
        <v>1</v>
      </c>
      <c r="F31" s="5">
        <v>0</v>
      </c>
      <c r="G31" s="5">
        <v>0</v>
      </c>
      <c r="H31" s="4">
        <v>1</v>
      </c>
      <c r="I31" s="4">
        <f t="shared" si="0"/>
        <v>0</v>
      </c>
    </row>
    <row r="32" spans="1:9" x14ac:dyDescent="0.2">
      <c r="A32" s="4">
        <v>30</v>
      </c>
      <c r="B32" s="6" t="s">
        <v>45</v>
      </c>
      <c r="C32" s="4">
        <v>1</v>
      </c>
      <c r="D32" s="4">
        <v>1</v>
      </c>
      <c r="E32" s="4">
        <v>1</v>
      </c>
      <c r="F32" s="5">
        <v>0</v>
      </c>
      <c r="G32" s="5">
        <v>0</v>
      </c>
      <c r="H32" s="4">
        <v>1</v>
      </c>
      <c r="I32" s="4">
        <f t="shared" si="0"/>
        <v>0</v>
      </c>
    </row>
    <row r="33" spans="1:9" x14ac:dyDescent="0.2">
      <c r="A33" s="4">
        <v>31</v>
      </c>
      <c r="B33" s="6" t="s">
        <v>46</v>
      </c>
      <c r="C33" s="4">
        <v>1</v>
      </c>
      <c r="D33" s="4">
        <v>1</v>
      </c>
      <c r="E33" s="4">
        <v>1</v>
      </c>
      <c r="F33" s="5">
        <v>0</v>
      </c>
      <c r="G33" s="5">
        <v>0</v>
      </c>
      <c r="H33" s="4">
        <v>1</v>
      </c>
      <c r="I33" s="4">
        <f t="shared" si="0"/>
        <v>0</v>
      </c>
    </row>
    <row r="34" spans="1:9" x14ac:dyDescent="0.2">
      <c r="A34" s="4">
        <v>32</v>
      </c>
      <c r="B34" s="6" t="s">
        <v>47</v>
      </c>
      <c r="C34" s="4">
        <v>1</v>
      </c>
      <c r="D34" s="4">
        <v>1</v>
      </c>
      <c r="E34" s="4">
        <v>1</v>
      </c>
      <c r="F34" s="5">
        <v>0</v>
      </c>
      <c r="G34" s="5">
        <v>0</v>
      </c>
      <c r="H34" s="4">
        <v>1</v>
      </c>
      <c r="I34" s="4">
        <f t="shared" si="0"/>
        <v>0</v>
      </c>
    </row>
    <row r="35" spans="1:9" x14ac:dyDescent="0.2">
      <c r="A35" s="4">
        <v>33</v>
      </c>
      <c r="B35" s="6" t="s">
        <v>48</v>
      </c>
      <c r="C35" s="4">
        <v>1</v>
      </c>
      <c r="D35" s="4">
        <v>1</v>
      </c>
      <c r="E35" s="4">
        <v>1</v>
      </c>
      <c r="F35" s="5">
        <v>0</v>
      </c>
      <c r="G35" s="5">
        <v>0</v>
      </c>
      <c r="H35" s="4">
        <v>1</v>
      </c>
      <c r="I35" s="4">
        <f t="shared" si="0"/>
        <v>0</v>
      </c>
    </row>
    <row r="36" spans="1:9" x14ac:dyDescent="0.2">
      <c r="A36" s="4">
        <v>34</v>
      </c>
      <c r="B36" s="6" t="s">
        <v>49</v>
      </c>
      <c r="C36" s="4">
        <v>1</v>
      </c>
      <c r="D36" s="4">
        <v>1</v>
      </c>
      <c r="E36" s="4">
        <v>1</v>
      </c>
      <c r="F36" s="5">
        <v>0</v>
      </c>
      <c r="G36" s="5">
        <v>0</v>
      </c>
      <c r="H36" s="4">
        <v>1</v>
      </c>
      <c r="I36" s="4">
        <f t="shared" si="0"/>
        <v>0</v>
      </c>
    </row>
    <row r="37" spans="1:9" x14ac:dyDescent="0.2">
      <c r="A37" s="4">
        <v>35</v>
      </c>
      <c r="B37" s="6" t="s">
        <v>50</v>
      </c>
      <c r="C37" s="4">
        <v>1</v>
      </c>
      <c r="D37" s="4">
        <v>1</v>
      </c>
      <c r="E37" s="4">
        <v>1</v>
      </c>
      <c r="F37" s="5">
        <v>0</v>
      </c>
      <c r="G37" s="5">
        <v>0</v>
      </c>
      <c r="H37" s="4">
        <v>1</v>
      </c>
      <c r="I37" s="4">
        <f t="shared" si="0"/>
        <v>0</v>
      </c>
    </row>
    <row r="38" spans="1:9" x14ac:dyDescent="0.2">
      <c r="A38" s="4">
        <v>36</v>
      </c>
      <c r="B38" s="6" t="s">
        <v>51</v>
      </c>
      <c r="C38" s="4">
        <v>1</v>
      </c>
      <c r="D38" s="4">
        <v>1</v>
      </c>
      <c r="E38" s="4">
        <v>1</v>
      </c>
      <c r="F38" s="5">
        <v>0</v>
      </c>
      <c r="G38" s="5">
        <v>0</v>
      </c>
      <c r="H38" s="4">
        <v>1</v>
      </c>
      <c r="I38" s="4">
        <f t="shared" si="0"/>
        <v>0</v>
      </c>
    </row>
    <row r="39" spans="1:9" x14ac:dyDescent="0.2">
      <c r="A39" s="4">
        <v>37</v>
      </c>
      <c r="B39" s="6" t="s">
        <v>52</v>
      </c>
      <c r="C39" s="4">
        <v>1</v>
      </c>
      <c r="D39" s="4">
        <v>1</v>
      </c>
      <c r="E39" s="4">
        <v>1</v>
      </c>
      <c r="F39" s="5">
        <v>0</v>
      </c>
      <c r="G39" s="5">
        <v>0</v>
      </c>
      <c r="H39" s="4">
        <v>1</v>
      </c>
      <c r="I39" s="4">
        <f t="shared" si="0"/>
        <v>0</v>
      </c>
    </row>
    <row r="40" spans="1:9" x14ac:dyDescent="0.2">
      <c r="A40" s="4">
        <v>38</v>
      </c>
      <c r="B40" s="6" t="s">
        <v>53</v>
      </c>
      <c r="C40" s="4">
        <v>1</v>
      </c>
      <c r="D40" s="4">
        <v>1</v>
      </c>
      <c r="E40" s="4">
        <v>1</v>
      </c>
      <c r="F40" s="5">
        <v>0</v>
      </c>
      <c r="G40" s="5">
        <v>0</v>
      </c>
      <c r="H40" s="4">
        <v>1</v>
      </c>
      <c r="I40" s="4">
        <f t="shared" si="0"/>
        <v>0</v>
      </c>
    </row>
    <row r="41" spans="1:9" x14ac:dyDescent="0.2">
      <c r="A41" s="4">
        <v>39</v>
      </c>
      <c r="B41" s="6" t="s">
        <v>54</v>
      </c>
      <c r="C41" s="4">
        <v>1</v>
      </c>
      <c r="D41" s="4">
        <v>1</v>
      </c>
      <c r="E41" s="4">
        <v>1</v>
      </c>
      <c r="F41" s="5">
        <v>0</v>
      </c>
      <c r="G41" s="5">
        <v>0</v>
      </c>
      <c r="H41" s="4">
        <v>1</v>
      </c>
      <c r="I41" s="4">
        <f t="shared" si="0"/>
        <v>0</v>
      </c>
    </row>
    <row r="42" spans="1:9" x14ac:dyDescent="0.2">
      <c r="A42" s="4">
        <v>40</v>
      </c>
      <c r="B42" s="6" t="s">
        <v>55</v>
      </c>
      <c r="C42" s="4">
        <v>1</v>
      </c>
      <c r="D42" s="4">
        <v>1</v>
      </c>
      <c r="E42" s="4">
        <v>1</v>
      </c>
      <c r="F42" s="5">
        <v>0</v>
      </c>
      <c r="G42" s="5">
        <v>0</v>
      </c>
      <c r="H42" s="4">
        <v>1</v>
      </c>
      <c r="I42" s="4">
        <f t="shared" si="0"/>
        <v>0</v>
      </c>
    </row>
    <row r="43" spans="1:9" x14ac:dyDescent="0.2">
      <c r="A43" s="4">
        <v>41</v>
      </c>
      <c r="B43" s="6" t="s">
        <v>56</v>
      </c>
      <c r="C43" s="4">
        <v>1</v>
      </c>
      <c r="D43" s="4">
        <v>1</v>
      </c>
      <c r="E43" s="4">
        <v>1</v>
      </c>
      <c r="F43" s="5">
        <v>0</v>
      </c>
      <c r="G43" s="5">
        <v>0</v>
      </c>
      <c r="H43" s="4">
        <v>1</v>
      </c>
      <c r="I43" s="4">
        <f t="shared" si="0"/>
        <v>0</v>
      </c>
    </row>
    <row r="44" spans="1:9" x14ac:dyDescent="0.2">
      <c r="A44" s="4">
        <v>42</v>
      </c>
      <c r="B44" s="6" t="s">
        <v>57</v>
      </c>
      <c r="C44" s="4">
        <v>1</v>
      </c>
      <c r="D44" s="4">
        <v>1</v>
      </c>
      <c r="E44" s="4">
        <v>1</v>
      </c>
      <c r="F44" s="5">
        <v>0</v>
      </c>
      <c r="G44" s="5">
        <v>0</v>
      </c>
      <c r="H44" s="4">
        <v>1</v>
      </c>
      <c r="I44" s="4">
        <f t="shared" si="0"/>
        <v>0</v>
      </c>
    </row>
    <row r="45" spans="1:9" x14ac:dyDescent="0.2">
      <c r="A45" s="4">
        <v>43</v>
      </c>
      <c r="B45" s="6" t="s">
        <v>58</v>
      </c>
      <c r="C45" s="4">
        <v>1</v>
      </c>
      <c r="D45" s="4">
        <v>1</v>
      </c>
      <c r="E45" s="4">
        <v>1</v>
      </c>
      <c r="F45" s="5">
        <v>0</v>
      </c>
      <c r="G45" s="5">
        <v>0</v>
      </c>
      <c r="H45" s="4">
        <v>1</v>
      </c>
      <c r="I45" s="4">
        <f t="shared" si="0"/>
        <v>0</v>
      </c>
    </row>
    <row r="46" spans="1:9" x14ac:dyDescent="0.2">
      <c r="A46" s="4">
        <v>44</v>
      </c>
      <c r="B46" s="6" t="s">
        <v>59</v>
      </c>
      <c r="C46" s="4">
        <v>1</v>
      </c>
      <c r="D46" s="4">
        <v>1</v>
      </c>
      <c r="E46" s="4">
        <v>1</v>
      </c>
      <c r="F46" s="5">
        <v>0</v>
      </c>
      <c r="G46" s="5">
        <v>0</v>
      </c>
      <c r="H46" s="4">
        <v>1</v>
      </c>
      <c r="I46" s="4">
        <f t="shared" si="0"/>
        <v>0</v>
      </c>
    </row>
    <row r="47" spans="1:9" x14ac:dyDescent="0.2">
      <c r="A47" s="4">
        <v>45</v>
      </c>
      <c r="B47" s="6" t="s">
        <v>60</v>
      </c>
      <c r="C47" s="4">
        <v>1</v>
      </c>
      <c r="D47" s="4">
        <v>1</v>
      </c>
      <c r="E47" s="4">
        <v>1</v>
      </c>
      <c r="F47" s="5">
        <v>0</v>
      </c>
      <c r="G47" s="5">
        <v>0</v>
      </c>
      <c r="H47" s="4">
        <v>1</v>
      </c>
      <c r="I47" s="4">
        <f t="shared" si="0"/>
        <v>0</v>
      </c>
    </row>
    <row r="48" spans="1:9" x14ac:dyDescent="0.2">
      <c r="A48" s="4">
        <v>46</v>
      </c>
      <c r="B48" s="6" t="s">
        <v>61</v>
      </c>
      <c r="C48" s="4">
        <v>1</v>
      </c>
      <c r="D48" s="4">
        <v>1</v>
      </c>
      <c r="E48" s="4">
        <v>1</v>
      </c>
      <c r="F48" s="5">
        <v>0</v>
      </c>
      <c r="G48" s="5">
        <v>0</v>
      </c>
      <c r="H48" s="4">
        <v>1</v>
      </c>
      <c r="I48" s="4">
        <f t="shared" si="0"/>
        <v>0</v>
      </c>
    </row>
    <row r="49" spans="1:9" x14ac:dyDescent="0.2">
      <c r="A49" s="4">
        <v>47</v>
      </c>
      <c r="B49" s="6" t="s">
        <v>62</v>
      </c>
      <c r="C49" s="4">
        <v>1</v>
      </c>
      <c r="D49" s="4">
        <v>1</v>
      </c>
      <c r="E49" s="4">
        <v>1</v>
      </c>
      <c r="F49" s="5">
        <v>0</v>
      </c>
      <c r="G49" s="5">
        <v>0</v>
      </c>
      <c r="H49" s="4">
        <v>1</v>
      </c>
      <c r="I49" s="4">
        <f t="shared" si="0"/>
        <v>0</v>
      </c>
    </row>
    <row r="50" spans="1:9" x14ac:dyDescent="0.2">
      <c r="A50" s="4">
        <v>48</v>
      </c>
      <c r="B50" s="6" t="s">
        <v>63</v>
      </c>
      <c r="C50" s="4">
        <v>1</v>
      </c>
      <c r="D50" s="4">
        <v>1</v>
      </c>
      <c r="E50" s="4">
        <v>1</v>
      </c>
      <c r="F50" s="5">
        <v>0</v>
      </c>
      <c r="G50" s="5">
        <v>0</v>
      </c>
      <c r="H50" s="4">
        <v>1</v>
      </c>
      <c r="I50" s="4">
        <f t="shared" si="0"/>
        <v>0</v>
      </c>
    </row>
    <row r="51" spans="1:9" x14ac:dyDescent="0.2">
      <c r="A51" s="4">
        <v>49</v>
      </c>
      <c r="B51" s="6" t="s">
        <v>64</v>
      </c>
      <c r="C51" s="4">
        <v>1</v>
      </c>
      <c r="D51" s="4">
        <v>1</v>
      </c>
      <c r="E51" s="4">
        <v>1</v>
      </c>
      <c r="F51" s="5">
        <v>0</v>
      </c>
      <c r="G51" s="5">
        <v>0</v>
      </c>
      <c r="H51" s="4">
        <v>1</v>
      </c>
      <c r="I51" s="4">
        <f t="shared" si="0"/>
        <v>0</v>
      </c>
    </row>
    <row r="52" spans="1:9" x14ac:dyDescent="0.2">
      <c r="A52" s="4">
        <v>50</v>
      </c>
      <c r="B52" s="6" t="s">
        <v>65</v>
      </c>
      <c r="C52" s="4">
        <v>1</v>
      </c>
      <c r="D52" s="4">
        <v>1</v>
      </c>
      <c r="E52" s="4">
        <v>1</v>
      </c>
      <c r="F52" s="5">
        <v>0</v>
      </c>
      <c r="G52" s="5">
        <v>0</v>
      </c>
      <c r="H52" s="4">
        <v>1</v>
      </c>
      <c r="I52" s="4">
        <f t="shared" si="0"/>
        <v>0</v>
      </c>
    </row>
    <row r="53" spans="1:9" x14ac:dyDescent="0.2">
      <c r="A53" s="4">
        <v>51</v>
      </c>
      <c r="B53" s="6" t="s">
        <v>66</v>
      </c>
      <c r="C53" s="4">
        <v>1</v>
      </c>
      <c r="D53" s="4">
        <v>1</v>
      </c>
      <c r="E53" s="4">
        <v>1</v>
      </c>
      <c r="F53" s="5">
        <v>0</v>
      </c>
      <c r="G53" s="5">
        <v>0</v>
      </c>
      <c r="H53" s="4">
        <v>1</v>
      </c>
      <c r="I53" s="4">
        <f t="shared" si="0"/>
        <v>0</v>
      </c>
    </row>
    <row r="54" spans="1:9" x14ac:dyDescent="0.2">
      <c r="A54" s="4">
        <v>52</v>
      </c>
      <c r="B54" s="6" t="s">
        <v>67</v>
      </c>
      <c r="C54" s="4">
        <v>1</v>
      </c>
      <c r="D54" s="4">
        <v>1</v>
      </c>
      <c r="E54" s="4">
        <v>1</v>
      </c>
      <c r="F54" s="5">
        <v>0</v>
      </c>
      <c r="G54" s="5">
        <v>0</v>
      </c>
      <c r="H54" s="4">
        <v>1</v>
      </c>
      <c r="I54" s="4">
        <f t="shared" si="0"/>
        <v>0</v>
      </c>
    </row>
    <row r="55" spans="1:9" x14ac:dyDescent="0.2">
      <c r="A55" s="4">
        <v>53</v>
      </c>
      <c r="B55" s="6" t="s">
        <v>68</v>
      </c>
      <c r="C55" s="4">
        <v>1</v>
      </c>
      <c r="D55" s="4">
        <v>1</v>
      </c>
      <c r="E55" s="4">
        <v>1</v>
      </c>
      <c r="F55" s="5">
        <v>0</v>
      </c>
      <c r="G55" s="5">
        <v>0</v>
      </c>
      <c r="H55" s="4">
        <v>1</v>
      </c>
      <c r="I55" s="4">
        <f t="shared" si="0"/>
        <v>0</v>
      </c>
    </row>
    <row r="56" spans="1:9" x14ac:dyDescent="0.2">
      <c r="A56" s="4">
        <v>54</v>
      </c>
      <c r="B56" s="6" t="s">
        <v>69</v>
      </c>
      <c r="C56" s="4">
        <v>1</v>
      </c>
      <c r="D56" s="4">
        <v>1</v>
      </c>
      <c r="E56" s="4">
        <v>1</v>
      </c>
      <c r="F56" s="5">
        <v>0</v>
      </c>
      <c r="G56" s="5">
        <v>0</v>
      </c>
      <c r="H56" s="4">
        <v>1</v>
      </c>
      <c r="I56" s="4">
        <f t="shared" si="0"/>
        <v>0</v>
      </c>
    </row>
    <row r="57" spans="1:9" x14ac:dyDescent="0.2">
      <c r="A57" s="4">
        <v>55</v>
      </c>
      <c r="B57" s="6" t="s">
        <v>70</v>
      </c>
      <c r="C57" s="4">
        <v>1</v>
      </c>
      <c r="D57" s="4">
        <v>1</v>
      </c>
      <c r="E57" s="4">
        <v>1</v>
      </c>
      <c r="F57" s="5">
        <v>0</v>
      </c>
      <c r="G57" s="5">
        <v>0</v>
      </c>
      <c r="H57" s="4">
        <v>1</v>
      </c>
      <c r="I57" s="4">
        <f t="shared" si="0"/>
        <v>0</v>
      </c>
    </row>
    <row r="58" spans="1:9" x14ac:dyDescent="0.2">
      <c r="A58" s="4">
        <v>56</v>
      </c>
      <c r="B58" s="6" t="s">
        <v>71</v>
      </c>
      <c r="C58" s="4">
        <v>1</v>
      </c>
      <c r="D58" s="4">
        <v>1</v>
      </c>
      <c r="E58" s="4">
        <v>1</v>
      </c>
      <c r="F58" s="5">
        <v>0</v>
      </c>
      <c r="G58" s="5">
        <v>0</v>
      </c>
      <c r="H58" s="4">
        <v>1</v>
      </c>
      <c r="I58" s="4">
        <f t="shared" si="0"/>
        <v>0</v>
      </c>
    </row>
    <row r="59" spans="1:9" x14ac:dyDescent="0.2">
      <c r="A59" s="4">
        <v>57</v>
      </c>
      <c r="B59" s="6" t="s">
        <v>72</v>
      </c>
      <c r="C59" s="4">
        <v>1</v>
      </c>
      <c r="D59" s="4">
        <v>1</v>
      </c>
      <c r="E59" s="4">
        <v>1</v>
      </c>
      <c r="F59" s="5">
        <v>0</v>
      </c>
      <c r="G59" s="5">
        <v>0</v>
      </c>
      <c r="H59" s="4">
        <v>1</v>
      </c>
      <c r="I59" s="4">
        <f t="shared" si="0"/>
        <v>0</v>
      </c>
    </row>
    <row r="60" spans="1:9" x14ac:dyDescent="0.2">
      <c r="A60" s="4">
        <v>58</v>
      </c>
      <c r="B60" s="6" t="s">
        <v>73</v>
      </c>
      <c r="C60" s="4">
        <v>1</v>
      </c>
      <c r="D60" s="4">
        <v>1</v>
      </c>
      <c r="E60" s="4">
        <v>1</v>
      </c>
      <c r="F60" s="5">
        <v>0</v>
      </c>
      <c r="G60" s="5">
        <v>0</v>
      </c>
      <c r="H60" s="4">
        <v>1</v>
      </c>
      <c r="I60" s="4">
        <f t="shared" si="0"/>
        <v>0</v>
      </c>
    </row>
    <row r="61" spans="1:9" x14ac:dyDescent="0.2">
      <c r="A61" s="4">
        <v>59</v>
      </c>
      <c r="B61" s="6" t="s">
        <v>74</v>
      </c>
      <c r="C61" s="4">
        <v>1</v>
      </c>
      <c r="D61" s="4">
        <v>1</v>
      </c>
      <c r="E61" s="4">
        <v>1</v>
      </c>
      <c r="F61" s="5">
        <v>0</v>
      </c>
      <c r="G61" s="5">
        <v>0</v>
      </c>
      <c r="H61" s="4">
        <v>1</v>
      </c>
      <c r="I61" s="4">
        <f t="shared" si="0"/>
        <v>0</v>
      </c>
    </row>
    <row r="62" spans="1:9" x14ac:dyDescent="0.2">
      <c r="A62" s="4">
        <v>60</v>
      </c>
      <c r="B62" s="6" t="s">
        <v>75</v>
      </c>
      <c r="C62" s="4">
        <v>1</v>
      </c>
      <c r="D62" s="4">
        <v>1</v>
      </c>
      <c r="E62" s="5">
        <v>0</v>
      </c>
      <c r="F62" s="4">
        <v>1</v>
      </c>
      <c r="G62" s="4">
        <v>1</v>
      </c>
      <c r="H62" s="4">
        <v>1</v>
      </c>
      <c r="I62" s="4">
        <f t="shared" si="0"/>
        <v>0</v>
      </c>
    </row>
    <row r="63" spans="1:9" x14ac:dyDescent="0.2">
      <c r="A63" s="4">
        <v>61</v>
      </c>
      <c r="B63" s="6" t="s">
        <v>76</v>
      </c>
      <c r="C63" s="4">
        <v>1</v>
      </c>
      <c r="D63" s="4">
        <v>1</v>
      </c>
      <c r="E63" s="5">
        <v>0</v>
      </c>
      <c r="F63" s="4">
        <v>1</v>
      </c>
      <c r="G63" s="4">
        <v>1</v>
      </c>
      <c r="H63" s="4">
        <v>1</v>
      </c>
      <c r="I63" s="4">
        <f t="shared" si="0"/>
        <v>0</v>
      </c>
    </row>
    <row r="64" spans="1:9" x14ac:dyDescent="0.2">
      <c r="A64" s="4">
        <v>62</v>
      </c>
      <c r="B64" s="6" t="s">
        <v>77</v>
      </c>
      <c r="C64" s="4">
        <v>1</v>
      </c>
      <c r="D64" s="4">
        <v>1</v>
      </c>
      <c r="E64" s="5">
        <v>0</v>
      </c>
      <c r="F64" s="4">
        <v>1</v>
      </c>
      <c r="G64" s="4">
        <v>1</v>
      </c>
      <c r="H64" s="4">
        <v>1</v>
      </c>
      <c r="I64" s="4">
        <f t="shared" si="0"/>
        <v>0</v>
      </c>
    </row>
    <row r="65" spans="1:256" x14ac:dyDescent="0.2">
      <c r="A65" s="4">
        <v>63</v>
      </c>
      <c r="B65" s="6" t="s">
        <v>78</v>
      </c>
      <c r="C65" s="4">
        <v>1</v>
      </c>
      <c r="D65" s="4">
        <v>1</v>
      </c>
      <c r="E65" s="5">
        <v>0</v>
      </c>
      <c r="F65" s="4">
        <v>1</v>
      </c>
      <c r="G65" s="4">
        <v>1</v>
      </c>
      <c r="H65" s="4">
        <v>1</v>
      </c>
      <c r="I65" s="4">
        <f t="shared" si="0"/>
        <v>0</v>
      </c>
    </row>
    <row r="66" spans="1:256" x14ac:dyDescent="0.2">
      <c r="A66" s="4">
        <v>64</v>
      </c>
      <c r="B66" s="6" t="s">
        <v>79</v>
      </c>
      <c r="C66" s="4">
        <v>1</v>
      </c>
      <c r="D66" s="4">
        <v>1</v>
      </c>
      <c r="E66" s="5">
        <v>0</v>
      </c>
      <c r="F66" s="4">
        <v>1</v>
      </c>
      <c r="G66" s="4">
        <v>1</v>
      </c>
      <c r="H66" s="4">
        <v>1</v>
      </c>
      <c r="I66" s="4">
        <f t="shared" si="0"/>
        <v>0</v>
      </c>
    </row>
    <row r="67" spans="1:256" x14ac:dyDescent="0.2">
      <c r="A67" s="4">
        <v>65</v>
      </c>
      <c r="B67" s="6" t="s">
        <v>80</v>
      </c>
      <c r="C67" s="4">
        <v>1</v>
      </c>
      <c r="D67" s="4">
        <v>1</v>
      </c>
      <c r="E67" s="5">
        <v>0</v>
      </c>
      <c r="F67" s="4">
        <v>1</v>
      </c>
      <c r="G67" s="4">
        <v>1</v>
      </c>
      <c r="H67" s="4">
        <v>1</v>
      </c>
      <c r="I67" s="4">
        <f t="shared" si="0"/>
        <v>0</v>
      </c>
    </row>
    <row r="68" spans="1:256" x14ac:dyDescent="0.2">
      <c r="A68" s="4">
        <v>66</v>
      </c>
      <c r="B68" s="6" t="s">
        <v>81</v>
      </c>
      <c r="C68" s="4">
        <v>1</v>
      </c>
      <c r="D68" s="4">
        <v>1</v>
      </c>
      <c r="E68" s="5">
        <v>0</v>
      </c>
      <c r="F68" s="4">
        <v>1</v>
      </c>
      <c r="G68" s="4">
        <v>1</v>
      </c>
      <c r="H68" s="4">
        <v>1</v>
      </c>
      <c r="I68" s="4">
        <f t="shared" ref="I68:I101" si="1">IF(D68=1,0,1)</f>
        <v>0</v>
      </c>
    </row>
    <row r="69" spans="1:256" x14ac:dyDescent="0.2">
      <c r="A69" s="4">
        <v>67</v>
      </c>
      <c r="B69" s="6" t="s">
        <v>82</v>
      </c>
      <c r="C69" s="4">
        <v>1</v>
      </c>
      <c r="D69" s="4">
        <v>1</v>
      </c>
      <c r="E69" s="5">
        <v>0</v>
      </c>
      <c r="F69" s="4">
        <v>1</v>
      </c>
      <c r="G69" s="4">
        <v>1</v>
      </c>
      <c r="H69" s="4">
        <v>1</v>
      </c>
      <c r="I69" s="4">
        <f t="shared" si="1"/>
        <v>0</v>
      </c>
    </row>
    <row r="70" spans="1:256" x14ac:dyDescent="0.2">
      <c r="A70" s="4">
        <v>68</v>
      </c>
      <c r="B70" s="6" t="s">
        <v>83</v>
      </c>
      <c r="C70" s="4">
        <v>1</v>
      </c>
      <c r="D70" s="4">
        <v>1</v>
      </c>
      <c r="E70" s="5">
        <v>0</v>
      </c>
      <c r="F70" s="4">
        <v>1</v>
      </c>
      <c r="G70" s="4">
        <v>1</v>
      </c>
      <c r="H70" s="4">
        <v>1</v>
      </c>
      <c r="I70" s="4">
        <f t="shared" si="1"/>
        <v>0</v>
      </c>
    </row>
    <row r="71" spans="1:256" x14ac:dyDescent="0.2">
      <c r="A71" s="4">
        <v>69</v>
      </c>
      <c r="B71" s="6" t="s">
        <v>84</v>
      </c>
      <c r="C71" s="4">
        <v>1</v>
      </c>
      <c r="D71" s="4">
        <v>1</v>
      </c>
      <c r="E71" s="5">
        <v>0</v>
      </c>
      <c r="F71" s="4">
        <v>1</v>
      </c>
      <c r="G71" s="4">
        <v>1</v>
      </c>
      <c r="H71" s="4">
        <v>1</v>
      </c>
      <c r="I71" s="4">
        <f t="shared" si="1"/>
        <v>0</v>
      </c>
    </row>
    <row r="72" spans="1:256" x14ac:dyDescent="0.2">
      <c r="A72" s="4">
        <v>70</v>
      </c>
      <c r="B72" s="6" t="s">
        <v>85</v>
      </c>
      <c r="C72" s="4">
        <v>1</v>
      </c>
      <c r="D72" s="4">
        <v>1</v>
      </c>
      <c r="E72" s="5">
        <v>0</v>
      </c>
      <c r="F72" s="4">
        <v>1</v>
      </c>
      <c r="G72" s="4">
        <v>1</v>
      </c>
      <c r="H72" s="4">
        <v>1</v>
      </c>
      <c r="I72" s="4">
        <f t="shared" si="1"/>
        <v>0</v>
      </c>
    </row>
    <row r="73" spans="1:256" x14ac:dyDescent="0.2">
      <c r="A73" s="4">
        <v>71</v>
      </c>
      <c r="B73" s="6" t="s">
        <v>86</v>
      </c>
      <c r="C73" s="4">
        <v>1</v>
      </c>
      <c r="D73" s="4">
        <v>1</v>
      </c>
      <c r="E73" s="5">
        <v>0</v>
      </c>
      <c r="F73" s="4">
        <v>1</v>
      </c>
      <c r="G73" s="4">
        <v>1</v>
      </c>
      <c r="H73" s="4">
        <v>1</v>
      </c>
      <c r="I73" s="4">
        <f t="shared" si="1"/>
        <v>0</v>
      </c>
    </row>
    <row r="74" spans="1:256" s="7" customFormat="1" x14ac:dyDescent="0.2">
      <c r="A74" s="4">
        <v>72</v>
      </c>
      <c r="B74" s="6" t="s">
        <v>87</v>
      </c>
      <c r="C74" s="4">
        <v>1</v>
      </c>
      <c r="D74" s="4">
        <v>1</v>
      </c>
      <c r="E74" s="5">
        <v>0</v>
      </c>
      <c r="F74" s="4">
        <v>1</v>
      </c>
      <c r="G74" s="4">
        <v>1</v>
      </c>
      <c r="H74" s="4">
        <v>1</v>
      </c>
      <c r="I74" s="4">
        <f t="shared" si="1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">
      <c r="A75" s="4">
        <v>73</v>
      </c>
      <c r="B75" s="6" t="s">
        <v>88</v>
      </c>
      <c r="C75" s="4">
        <v>1</v>
      </c>
      <c r="D75" s="4">
        <v>1</v>
      </c>
      <c r="E75" s="5">
        <v>0</v>
      </c>
      <c r="F75" s="4">
        <v>1</v>
      </c>
      <c r="G75" s="4">
        <v>1</v>
      </c>
      <c r="H75" s="4">
        <v>1</v>
      </c>
      <c r="I75" s="4">
        <f t="shared" si="1"/>
        <v>0</v>
      </c>
    </row>
    <row r="76" spans="1:256" x14ac:dyDescent="0.2">
      <c r="A76" s="4">
        <v>74</v>
      </c>
      <c r="B76" s="6" t="s">
        <v>89</v>
      </c>
      <c r="C76" s="4">
        <v>1</v>
      </c>
      <c r="D76" s="4">
        <v>1</v>
      </c>
      <c r="E76" s="5">
        <v>0</v>
      </c>
      <c r="F76" s="4">
        <v>1</v>
      </c>
      <c r="G76" s="4">
        <v>1</v>
      </c>
      <c r="H76" s="4">
        <v>1</v>
      </c>
      <c r="I76" s="4">
        <f t="shared" si="1"/>
        <v>0</v>
      </c>
    </row>
    <row r="77" spans="1:256" x14ac:dyDescent="0.2">
      <c r="A77" s="4">
        <v>75</v>
      </c>
      <c r="B77" s="6" t="s">
        <v>90</v>
      </c>
      <c r="C77" s="4">
        <v>1</v>
      </c>
      <c r="D77" s="4">
        <v>1</v>
      </c>
      <c r="E77" s="5">
        <v>0</v>
      </c>
      <c r="F77" s="4">
        <v>1</v>
      </c>
      <c r="G77" s="4">
        <v>1</v>
      </c>
      <c r="H77" s="4">
        <v>1</v>
      </c>
      <c r="I77" s="4">
        <f t="shared" si="1"/>
        <v>0</v>
      </c>
    </row>
    <row r="78" spans="1:256" x14ac:dyDescent="0.2">
      <c r="A78" s="4">
        <v>76</v>
      </c>
      <c r="B78" s="6" t="s">
        <v>91</v>
      </c>
      <c r="C78" s="4">
        <v>1</v>
      </c>
      <c r="D78" s="4">
        <v>1</v>
      </c>
      <c r="E78" s="5">
        <v>0</v>
      </c>
      <c r="F78" s="4">
        <v>1</v>
      </c>
      <c r="G78" s="4">
        <v>1</v>
      </c>
      <c r="H78" s="4">
        <v>1</v>
      </c>
      <c r="I78" s="4">
        <f t="shared" si="1"/>
        <v>0</v>
      </c>
    </row>
    <row r="79" spans="1:256" x14ac:dyDescent="0.2">
      <c r="A79" s="4">
        <v>77</v>
      </c>
      <c r="B79" s="6" t="s">
        <v>92</v>
      </c>
      <c r="C79" s="4">
        <v>1</v>
      </c>
      <c r="D79" s="4">
        <v>1</v>
      </c>
      <c r="E79" s="5">
        <v>0</v>
      </c>
      <c r="F79" s="4">
        <v>1</v>
      </c>
      <c r="G79" s="4">
        <v>1</v>
      </c>
      <c r="H79" s="4">
        <v>1</v>
      </c>
      <c r="I79" s="4">
        <f t="shared" si="1"/>
        <v>0</v>
      </c>
    </row>
    <row r="80" spans="1:256" x14ac:dyDescent="0.2">
      <c r="A80" s="4">
        <v>78</v>
      </c>
      <c r="B80" s="6" t="s">
        <v>93</v>
      </c>
      <c r="C80" s="4">
        <v>1</v>
      </c>
      <c r="D80" s="4">
        <v>1</v>
      </c>
      <c r="E80" s="5">
        <v>0</v>
      </c>
      <c r="F80" s="4">
        <v>1</v>
      </c>
      <c r="G80" s="4">
        <v>1</v>
      </c>
      <c r="H80" s="4">
        <v>1</v>
      </c>
      <c r="I80" s="4">
        <f t="shared" si="1"/>
        <v>0</v>
      </c>
    </row>
    <row r="81" spans="1:256" x14ac:dyDescent="0.2">
      <c r="A81" s="4">
        <v>79</v>
      </c>
      <c r="B81" s="6" t="s">
        <v>94</v>
      </c>
      <c r="C81" s="4">
        <v>1</v>
      </c>
      <c r="D81" s="4">
        <v>1</v>
      </c>
      <c r="E81" s="5">
        <v>0</v>
      </c>
      <c r="F81" s="4">
        <v>1</v>
      </c>
      <c r="G81" s="4">
        <v>1</v>
      </c>
      <c r="H81" s="4">
        <v>1</v>
      </c>
      <c r="I81" s="4">
        <f t="shared" si="1"/>
        <v>0</v>
      </c>
    </row>
    <row r="82" spans="1:256" s="8" customFormat="1" x14ac:dyDescent="0.2">
      <c r="A82" s="4">
        <v>80</v>
      </c>
      <c r="B82" s="6" t="s">
        <v>95</v>
      </c>
      <c r="C82" s="4">
        <v>1</v>
      </c>
      <c r="D82" s="4">
        <v>1</v>
      </c>
      <c r="E82" s="5">
        <v>0</v>
      </c>
      <c r="F82" s="4">
        <v>1</v>
      </c>
      <c r="G82" s="4">
        <v>1</v>
      </c>
      <c r="H82" s="4">
        <v>1</v>
      </c>
      <c r="I82" s="4">
        <f t="shared" si="1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 s="4">
        <v>81</v>
      </c>
      <c r="B83" s="6" t="s">
        <v>96</v>
      </c>
      <c r="C83" s="4">
        <v>1</v>
      </c>
      <c r="D83" s="4">
        <v>1</v>
      </c>
      <c r="E83" s="5">
        <v>0</v>
      </c>
      <c r="F83" s="4">
        <v>1</v>
      </c>
      <c r="G83" s="4">
        <v>1</v>
      </c>
      <c r="H83" s="4">
        <v>1</v>
      </c>
      <c r="I83" s="4">
        <f t="shared" si="1"/>
        <v>0</v>
      </c>
    </row>
    <row r="84" spans="1:256" s="8" customFormat="1" x14ac:dyDescent="0.2">
      <c r="A84" s="4">
        <v>82</v>
      </c>
      <c r="B84" s="6" t="s">
        <v>97</v>
      </c>
      <c r="C84" s="4">
        <v>1</v>
      </c>
      <c r="D84" s="4">
        <v>1</v>
      </c>
      <c r="E84" s="5">
        <v>0</v>
      </c>
      <c r="F84" s="4">
        <v>1</v>
      </c>
      <c r="G84" s="4">
        <v>1</v>
      </c>
      <c r="H84" s="4">
        <v>1</v>
      </c>
      <c r="I84" s="4">
        <f t="shared" si="1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8" customFormat="1" x14ac:dyDescent="0.2">
      <c r="A85" s="4">
        <v>83</v>
      </c>
      <c r="B85" s="6" t="s">
        <v>98</v>
      </c>
      <c r="C85" s="4">
        <v>1</v>
      </c>
      <c r="D85" s="4">
        <v>1</v>
      </c>
      <c r="E85" s="5">
        <v>0</v>
      </c>
      <c r="F85" s="4">
        <v>1</v>
      </c>
      <c r="G85" s="4">
        <v>1</v>
      </c>
      <c r="H85" s="4">
        <v>1</v>
      </c>
      <c r="I85" s="4">
        <f t="shared" si="1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8" customFormat="1" x14ac:dyDescent="0.2">
      <c r="A86" s="4">
        <v>84</v>
      </c>
      <c r="B86" s="6" t="s">
        <v>99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4">
        <v>1</v>
      </c>
      <c r="I86" s="4"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">
      <c r="A87" s="4">
        <v>85</v>
      </c>
      <c r="B87" s="6" t="s">
        <v>100</v>
      </c>
      <c r="C87" s="4">
        <v>1</v>
      </c>
      <c r="D87" s="4">
        <v>1</v>
      </c>
      <c r="E87" s="5">
        <v>0</v>
      </c>
      <c r="F87" s="4">
        <v>1</v>
      </c>
      <c r="G87" s="4">
        <v>1</v>
      </c>
      <c r="H87" s="4">
        <v>1</v>
      </c>
      <c r="I87" s="4">
        <f t="shared" si="1"/>
        <v>0</v>
      </c>
    </row>
    <row r="88" spans="1:256" x14ac:dyDescent="0.2">
      <c r="A88" s="4">
        <v>86</v>
      </c>
      <c r="B88" s="6" t="s">
        <v>101</v>
      </c>
      <c r="C88" s="4">
        <v>1</v>
      </c>
      <c r="D88" s="4">
        <v>1</v>
      </c>
      <c r="E88" s="5">
        <v>0</v>
      </c>
      <c r="F88" s="4">
        <v>1</v>
      </c>
      <c r="G88" s="4">
        <v>1</v>
      </c>
      <c r="H88" s="4">
        <v>1</v>
      </c>
      <c r="I88" s="4">
        <f t="shared" si="1"/>
        <v>0</v>
      </c>
    </row>
    <row r="89" spans="1:256" x14ac:dyDescent="0.2">
      <c r="A89" s="4">
        <v>87</v>
      </c>
      <c r="B89" s="6" t="s">
        <v>102</v>
      </c>
      <c r="C89" s="4">
        <v>1</v>
      </c>
      <c r="D89" s="4">
        <v>1</v>
      </c>
      <c r="E89" s="5">
        <v>0</v>
      </c>
      <c r="F89" s="4">
        <v>1</v>
      </c>
      <c r="G89" s="4">
        <v>1</v>
      </c>
      <c r="H89" s="4">
        <v>1</v>
      </c>
      <c r="I89" s="4">
        <f t="shared" si="1"/>
        <v>0</v>
      </c>
    </row>
    <row r="90" spans="1:256" x14ac:dyDescent="0.2">
      <c r="A90" s="4">
        <v>88</v>
      </c>
      <c r="B90" s="6" t="s">
        <v>103</v>
      </c>
      <c r="C90" s="4">
        <v>1</v>
      </c>
      <c r="D90" s="4">
        <v>1</v>
      </c>
      <c r="E90" s="5">
        <v>0</v>
      </c>
      <c r="F90" s="4">
        <v>1</v>
      </c>
      <c r="G90" s="4">
        <v>1</v>
      </c>
      <c r="H90" s="4">
        <v>1</v>
      </c>
      <c r="I90" s="4">
        <f t="shared" si="1"/>
        <v>0</v>
      </c>
    </row>
    <row r="91" spans="1:256" x14ac:dyDescent="0.2">
      <c r="A91" s="4">
        <v>89</v>
      </c>
      <c r="B91" s="6" t="s">
        <v>104</v>
      </c>
      <c r="C91" s="4">
        <v>1</v>
      </c>
      <c r="D91" s="4">
        <v>1</v>
      </c>
      <c r="E91" s="5">
        <v>0</v>
      </c>
      <c r="F91" s="4">
        <v>1</v>
      </c>
      <c r="G91" s="4">
        <v>1</v>
      </c>
      <c r="H91" s="4">
        <v>1</v>
      </c>
      <c r="I91" s="4">
        <f t="shared" si="1"/>
        <v>0</v>
      </c>
    </row>
    <row r="92" spans="1:256" x14ac:dyDescent="0.2">
      <c r="A92" s="4">
        <v>90</v>
      </c>
      <c r="B92" s="6" t="s">
        <v>105</v>
      </c>
      <c r="C92" s="4">
        <v>1</v>
      </c>
      <c r="D92" s="4">
        <v>1</v>
      </c>
      <c r="E92" s="5">
        <v>0</v>
      </c>
      <c r="F92" s="4">
        <v>1</v>
      </c>
      <c r="G92" s="4">
        <v>1</v>
      </c>
      <c r="H92" s="4">
        <v>1</v>
      </c>
      <c r="I92" s="4">
        <f t="shared" si="1"/>
        <v>0</v>
      </c>
    </row>
    <row r="93" spans="1:256" x14ac:dyDescent="0.2">
      <c r="A93" s="4">
        <v>91</v>
      </c>
      <c r="B93" s="6" t="s">
        <v>106</v>
      </c>
      <c r="C93" s="4">
        <v>1</v>
      </c>
      <c r="D93" s="5">
        <v>0</v>
      </c>
      <c r="E93" s="5">
        <v>0</v>
      </c>
      <c r="F93" s="4">
        <v>1</v>
      </c>
      <c r="G93" s="5">
        <v>0</v>
      </c>
      <c r="H93" s="4">
        <v>1</v>
      </c>
      <c r="I93" s="4">
        <f t="shared" si="1"/>
        <v>1</v>
      </c>
    </row>
    <row r="94" spans="1:256" x14ac:dyDescent="0.2">
      <c r="A94" s="4">
        <v>92</v>
      </c>
      <c r="B94" s="6" t="s">
        <v>107</v>
      </c>
      <c r="C94" s="4">
        <v>1</v>
      </c>
      <c r="D94" s="5">
        <v>0</v>
      </c>
      <c r="E94" s="5">
        <v>0</v>
      </c>
      <c r="F94" s="4">
        <v>1</v>
      </c>
      <c r="G94" s="5">
        <v>0</v>
      </c>
      <c r="H94" s="4">
        <v>1</v>
      </c>
      <c r="I94" s="4">
        <f t="shared" si="1"/>
        <v>1</v>
      </c>
    </row>
    <row r="95" spans="1:256" x14ac:dyDescent="0.2">
      <c r="A95" s="4">
        <v>93</v>
      </c>
      <c r="B95" s="6" t="s">
        <v>108</v>
      </c>
      <c r="C95" s="4">
        <v>1</v>
      </c>
      <c r="D95" s="5">
        <v>0</v>
      </c>
      <c r="E95" s="5">
        <v>0</v>
      </c>
      <c r="F95" s="4">
        <v>1</v>
      </c>
      <c r="G95" s="5">
        <v>0</v>
      </c>
      <c r="H95" s="4">
        <v>1</v>
      </c>
      <c r="I95" s="4">
        <f t="shared" si="1"/>
        <v>1</v>
      </c>
    </row>
    <row r="96" spans="1:256" x14ac:dyDescent="0.2">
      <c r="A96" s="4">
        <v>94</v>
      </c>
      <c r="B96" s="6" t="s">
        <v>109</v>
      </c>
      <c r="C96" s="4">
        <v>1</v>
      </c>
      <c r="D96" s="5">
        <v>0</v>
      </c>
      <c r="E96" s="5">
        <v>0</v>
      </c>
      <c r="F96" s="4">
        <v>1</v>
      </c>
      <c r="G96" s="5">
        <v>0</v>
      </c>
      <c r="H96" s="4">
        <v>1</v>
      </c>
      <c r="I96" s="4">
        <f t="shared" si="1"/>
        <v>1</v>
      </c>
    </row>
    <row r="97" spans="1:256" x14ac:dyDescent="0.2">
      <c r="A97" s="4">
        <v>95</v>
      </c>
      <c r="B97" s="6" t="s">
        <v>110</v>
      </c>
      <c r="C97" s="4">
        <v>1</v>
      </c>
      <c r="D97" s="5">
        <v>0</v>
      </c>
      <c r="E97" s="5">
        <v>0</v>
      </c>
      <c r="F97" s="4">
        <v>1</v>
      </c>
      <c r="G97" s="5">
        <v>0</v>
      </c>
      <c r="H97" s="4">
        <v>1</v>
      </c>
      <c r="I97" s="4">
        <f t="shared" si="1"/>
        <v>1</v>
      </c>
    </row>
    <row r="98" spans="1:256" x14ac:dyDescent="0.2">
      <c r="A98" s="4">
        <v>96</v>
      </c>
      <c r="B98" s="6" t="s">
        <v>111</v>
      </c>
      <c r="C98" s="4">
        <v>1</v>
      </c>
      <c r="D98" s="4">
        <v>1</v>
      </c>
      <c r="E98" s="5">
        <v>0</v>
      </c>
      <c r="F98" s="4">
        <v>1</v>
      </c>
      <c r="G98" s="4">
        <v>1</v>
      </c>
      <c r="H98" s="4">
        <v>1</v>
      </c>
      <c r="I98" s="4">
        <f t="shared" si="1"/>
        <v>0</v>
      </c>
    </row>
    <row r="99" spans="1:256" x14ac:dyDescent="0.2">
      <c r="A99" s="4">
        <v>97</v>
      </c>
      <c r="B99" s="6" t="s">
        <v>112</v>
      </c>
      <c r="C99" s="4">
        <v>1</v>
      </c>
      <c r="D99" s="4">
        <v>1</v>
      </c>
      <c r="E99" s="5">
        <v>0</v>
      </c>
      <c r="F99" s="4">
        <v>1</v>
      </c>
      <c r="G99" s="4">
        <v>1</v>
      </c>
      <c r="H99" s="4">
        <v>1</v>
      </c>
      <c r="I99" s="4">
        <f t="shared" si="1"/>
        <v>0</v>
      </c>
    </row>
    <row r="100" spans="1:256" s="8" customFormat="1" x14ac:dyDescent="0.2">
      <c r="A100" s="4">
        <v>98</v>
      </c>
      <c r="B100" s="6" t="s">
        <v>113</v>
      </c>
      <c r="C100" s="4">
        <v>1</v>
      </c>
      <c r="D100" s="4">
        <v>1</v>
      </c>
      <c r="E100" s="5">
        <v>0</v>
      </c>
      <c r="F100" s="4">
        <v>1</v>
      </c>
      <c r="G100" s="4">
        <v>1</v>
      </c>
      <c r="H100" s="4">
        <v>1</v>
      </c>
      <c r="I100" s="4">
        <f t="shared" si="1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8" customFormat="1" x14ac:dyDescent="0.2">
      <c r="A101" s="4">
        <v>99</v>
      </c>
      <c r="B101" s="6" t="s">
        <v>115</v>
      </c>
      <c r="C101" s="4">
        <v>1</v>
      </c>
      <c r="D101" s="5">
        <v>0</v>
      </c>
      <c r="E101" s="5">
        <v>0</v>
      </c>
      <c r="F101" s="4">
        <v>1</v>
      </c>
      <c r="G101" s="5">
        <v>0</v>
      </c>
      <c r="H101" s="4">
        <v>1</v>
      </c>
      <c r="I101" s="4">
        <f t="shared" si="1"/>
        <v>1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8" customFormat="1" x14ac:dyDescent="0.2">
      <c r="A102" s="4">
        <v>100</v>
      </c>
      <c r="B102" s="6" t="s">
        <v>114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4">
        <v>1</v>
      </c>
      <c r="I102" s="4"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">
      <c r="B103" s="9"/>
    </row>
    <row r="104" spans="1:256" x14ac:dyDescent="0.2">
      <c r="B104" s="9"/>
    </row>
  </sheetData>
  <mergeCells count="1">
    <mergeCell ref="A2:B2"/>
  </mergeCells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3A5C-A3E6-42EE-8E98-A583E43F5AB4}">
  <sheetPr>
    <pageSetUpPr autoPageBreaks="0"/>
  </sheetPr>
  <dimension ref="A1:AA111"/>
  <sheetViews>
    <sheetView zoomScaleNormal="100" workbookViewId="0">
      <pane xSplit="2" ySplit="2" topLeftCell="C3" activePane="bottomRight" state="frozen"/>
      <selection activeCell="B111" sqref="B111"/>
      <selection pane="topRight" activeCell="B111" sqref="B111"/>
      <selection pane="bottomLeft" activeCell="B111" sqref="B111"/>
      <selection pane="bottomRight" activeCell="C3" sqref="C3"/>
    </sheetView>
  </sheetViews>
  <sheetFormatPr defaultColWidth="9" defaultRowHeight="13.2" x14ac:dyDescent="0.2"/>
  <cols>
    <col min="1" max="1" width="4.44140625" customWidth="1"/>
    <col min="2" max="2" width="34.6640625" bestFit="1" customWidth="1"/>
    <col min="3" max="27" width="12.6640625" customWidth="1"/>
  </cols>
  <sheetData>
    <row r="1" spans="1:27" x14ac:dyDescent="0.2">
      <c r="A1" s="1"/>
      <c r="C1" s="1" t="s">
        <v>145</v>
      </c>
    </row>
    <row r="2" spans="1:27" x14ac:dyDescent="0.2">
      <c r="A2" s="34" t="s">
        <v>17</v>
      </c>
      <c r="B2" s="34"/>
      <c r="C2" s="11">
        <v>1994</v>
      </c>
      <c r="D2" s="11">
        <v>1995</v>
      </c>
      <c r="E2" s="11">
        <v>1996</v>
      </c>
      <c r="F2" s="11">
        <v>1997</v>
      </c>
      <c r="G2" s="11">
        <v>1998</v>
      </c>
      <c r="H2" s="11">
        <v>1999</v>
      </c>
      <c r="I2" s="11">
        <v>2000</v>
      </c>
      <c r="J2" s="11">
        <v>2001</v>
      </c>
      <c r="K2" s="11">
        <v>2002</v>
      </c>
      <c r="L2" s="11">
        <v>2003</v>
      </c>
      <c r="M2" s="11">
        <v>2004</v>
      </c>
      <c r="N2" s="11">
        <v>2005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1">
        <v>2018</v>
      </c>
    </row>
    <row r="3" spans="1:27" x14ac:dyDescent="0.2">
      <c r="A3" s="4">
        <v>1</v>
      </c>
      <c r="B3" s="3" t="s">
        <v>19</v>
      </c>
      <c r="C3" s="26">
        <v>5322202</v>
      </c>
      <c r="D3" s="26">
        <v>5182157</v>
      </c>
      <c r="E3" s="26">
        <v>4971093</v>
      </c>
      <c r="F3" s="26">
        <v>5270856</v>
      </c>
      <c r="G3" s="26">
        <v>5231270</v>
      </c>
      <c r="H3" s="26">
        <v>5210575</v>
      </c>
      <c r="I3" s="26">
        <v>5199762</v>
      </c>
      <c r="J3" s="26">
        <v>5245294</v>
      </c>
      <c r="K3" s="26">
        <v>5144451</v>
      </c>
      <c r="L3" s="26">
        <v>4844262</v>
      </c>
      <c r="M3" s="26">
        <v>5126302</v>
      </c>
      <c r="N3" s="26">
        <v>5015109</v>
      </c>
      <c r="O3" s="26">
        <v>4985425</v>
      </c>
      <c r="P3" s="26">
        <v>5202977</v>
      </c>
      <c r="Q3" s="26">
        <v>5427647</v>
      </c>
      <c r="R3" s="26">
        <v>5265915</v>
      </c>
      <c r="S3" s="26">
        <v>5300516</v>
      </c>
      <c r="T3" s="26">
        <v>5279518</v>
      </c>
      <c r="U3" s="26">
        <v>5359471</v>
      </c>
      <c r="V3" s="26">
        <v>5720744</v>
      </c>
      <c r="W3" s="26">
        <v>5898514</v>
      </c>
      <c r="X3" s="26">
        <v>5658549</v>
      </c>
      <c r="Y3" s="26">
        <v>5657885</v>
      </c>
      <c r="Z3" s="26">
        <v>5648329</v>
      </c>
      <c r="AA3" s="26">
        <v>5721111</v>
      </c>
    </row>
    <row r="4" spans="1:27" x14ac:dyDescent="0.2">
      <c r="A4" s="4">
        <v>2</v>
      </c>
      <c r="B4" s="3" t="s">
        <v>20</v>
      </c>
      <c r="C4" s="26">
        <v>356838</v>
      </c>
      <c r="D4" s="26">
        <v>358302</v>
      </c>
      <c r="E4" s="26">
        <v>371928</v>
      </c>
      <c r="F4" s="26">
        <v>363816</v>
      </c>
      <c r="G4" s="26">
        <v>294386</v>
      </c>
      <c r="H4" s="26">
        <v>297584</v>
      </c>
      <c r="I4" s="26">
        <v>293945</v>
      </c>
      <c r="J4" s="26">
        <v>288486</v>
      </c>
      <c r="K4" s="26">
        <v>284451</v>
      </c>
      <c r="L4" s="26">
        <v>280041</v>
      </c>
      <c r="M4" s="26">
        <v>274775</v>
      </c>
      <c r="N4" s="26">
        <v>265174</v>
      </c>
      <c r="O4" s="26">
        <v>270840</v>
      </c>
      <c r="P4" s="26">
        <v>278658</v>
      </c>
      <c r="Q4" s="26">
        <v>294472</v>
      </c>
      <c r="R4" s="26">
        <v>301265</v>
      </c>
      <c r="S4" s="26">
        <v>310707</v>
      </c>
      <c r="T4" s="26">
        <v>323938</v>
      </c>
      <c r="U4" s="26">
        <v>330956</v>
      </c>
      <c r="V4" s="26">
        <v>330761</v>
      </c>
      <c r="W4" s="26">
        <v>339014</v>
      </c>
      <c r="X4" s="26">
        <v>355149</v>
      </c>
      <c r="Y4" s="26">
        <v>365801</v>
      </c>
      <c r="Z4" s="26">
        <v>382397</v>
      </c>
      <c r="AA4" s="26">
        <v>387708</v>
      </c>
    </row>
    <row r="5" spans="1:27" x14ac:dyDescent="0.2">
      <c r="A5" s="4">
        <v>3</v>
      </c>
      <c r="B5" s="3" t="s">
        <v>0</v>
      </c>
      <c r="C5" s="26">
        <v>596591</v>
      </c>
      <c r="D5" s="26">
        <v>543099</v>
      </c>
      <c r="E5" s="26">
        <v>498555</v>
      </c>
      <c r="F5" s="26">
        <v>458631</v>
      </c>
      <c r="G5" s="26">
        <v>384116</v>
      </c>
      <c r="H5" s="26">
        <v>374425</v>
      </c>
      <c r="I5" s="26">
        <v>359109</v>
      </c>
      <c r="J5" s="26">
        <v>320043</v>
      </c>
      <c r="K5" s="26">
        <v>295274</v>
      </c>
      <c r="L5" s="26">
        <v>300558</v>
      </c>
      <c r="M5" s="26">
        <v>289770</v>
      </c>
      <c r="N5" s="26">
        <v>273538</v>
      </c>
      <c r="O5" s="26">
        <v>288906</v>
      </c>
      <c r="P5" s="26">
        <v>289888</v>
      </c>
      <c r="Q5" s="26">
        <v>280553</v>
      </c>
      <c r="R5" s="26">
        <v>240841</v>
      </c>
      <c r="S5" s="26">
        <v>237047</v>
      </c>
      <c r="T5" s="26">
        <v>230100</v>
      </c>
      <c r="U5" s="26">
        <v>212517</v>
      </c>
      <c r="V5" s="26">
        <v>228465</v>
      </c>
      <c r="W5" s="26">
        <v>240723</v>
      </c>
      <c r="X5" s="26">
        <v>228494</v>
      </c>
      <c r="Y5" s="26">
        <v>232437</v>
      </c>
      <c r="Z5" s="26">
        <v>235067</v>
      </c>
      <c r="AA5" s="26">
        <v>246824</v>
      </c>
    </row>
    <row r="6" spans="1:27" x14ac:dyDescent="0.2">
      <c r="A6" s="4">
        <v>4</v>
      </c>
      <c r="B6" s="6" t="s">
        <v>1</v>
      </c>
      <c r="C6" s="26">
        <v>1144381</v>
      </c>
      <c r="D6" s="26">
        <v>1138503</v>
      </c>
      <c r="E6" s="26">
        <v>984809</v>
      </c>
      <c r="F6" s="26">
        <v>1042454</v>
      </c>
      <c r="G6" s="26">
        <v>1010078</v>
      </c>
      <c r="H6" s="26">
        <v>957232</v>
      </c>
      <c r="I6" s="26">
        <v>943328</v>
      </c>
      <c r="J6" s="26">
        <v>917786</v>
      </c>
      <c r="K6" s="26">
        <v>842974</v>
      </c>
      <c r="L6" s="26">
        <v>794596</v>
      </c>
      <c r="M6" s="26">
        <v>769383</v>
      </c>
      <c r="N6" s="26">
        <v>804405</v>
      </c>
      <c r="O6" s="26">
        <v>863664</v>
      </c>
      <c r="P6" s="26">
        <v>864638</v>
      </c>
      <c r="Q6" s="26">
        <v>894131</v>
      </c>
      <c r="R6" s="26">
        <v>738355</v>
      </c>
      <c r="S6" s="26">
        <v>783235</v>
      </c>
      <c r="T6" s="26">
        <v>756686</v>
      </c>
      <c r="U6" s="26">
        <v>738693</v>
      </c>
      <c r="V6" s="26">
        <v>797268</v>
      </c>
      <c r="W6" s="26">
        <v>806959</v>
      </c>
      <c r="X6" s="26">
        <v>788984</v>
      </c>
      <c r="Y6" s="26">
        <v>774825</v>
      </c>
      <c r="Z6" s="26">
        <v>775481</v>
      </c>
      <c r="AA6" s="26">
        <v>805909</v>
      </c>
    </row>
    <row r="7" spans="1:27" x14ac:dyDescent="0.2">
      <c r="A7" s="4">
        <v>5</v>
      </c>
      <c r="B7" s="6" t="s">
        <v>2</v>
      </c>
      <c r="C7" s="26">
        <v>903385</v>
      </c>
      <c r="D7" s="26">
        <v>855677</v>
      </c>
      <c r="E7" s="26">
        <v>894534</v>
      </c>
      <c r="F7" s="26">
        <v>862010</v>
      </c>
      <c r="G7" s="26">
        <v>778678</v>
      </c>
      <c r="H7" s="26">
        <v>791136</v>
      </c>
      <c r="I7" s="26">
        <v>800784</v>
      </c>
      <c r="J7" s="26">
        <v>746385</v>
      </c>
      <c r="K7" s="26">
        <v>719523</v>
      </c>
      <c r="L7" s="26">
        <v>645866</v>
      </c>
      <c r="M7" s="26">
        <v>636638</v>
      </c>
      <c r="N7" s="26">
        <v>611139</v>
      </c>
      <c r="O7" s="26">
        <v>575300</v>
      </c>
      <c r="P7" s="26">
        <v>561821</v>
      </c>
      <c r="Q7" s="26">
        <v>574972</v>
      </c>
      <c r="R7" s="26">
        <v>542066</v>
      </c>
      <c r="S7" s="26">
        <v>525862</v>
      </c>
      <c r="T7" s="26">
        <v>470288</v>
      </c>
      <c r="U7" s="26">
        <v>511639</v>
      </c>
      <c r="V7" s="26">
        <v>525070</v>
      </c>
      <c r="W7" s="26">
        <v>548206</v>
      </c>
      <c r="X7" s="26">
        <v>519025</v>
      </c>
      <c r="Y7" s="26">
        <v>487121</v>
      </c>
      <c r="Z7" s="26">
        <v>500963</v>
      </c>
      <c r="AA7" s="26">
        <v>538418</v>
      </c>
    </row>
    <row r="8" spans="1:27" x14ac:dyDescent="0.2">
      <c r="A8" s="4">
        <v>6</v>
      </c>
      <c r="B8" s="6" t="s">
        <v>21</v>
      </c>
      <c r="C8" s="26">
        <v>4154008</v>
      </c>
      <c r="D8" s="26">
        <v>4110589</v>
      </c>
      <c r="E8" s="26">
        <v>4114173</v>
      </c>
      <c r="F8" s="26">
        <v>4148719</v>
      </c>
      <c r="G8" s="26">
        <v>4033779</v>
      </c>
      <c r="H8" s="26">
        <v>3836552</v>
      </c>
      <c r="I8" s="26">
        <v>3812308</v>
      </c>
      <c r="J8" s="26">
        <v>3796809</v>
      </c>
      <c r="K8" s="26">
        <v>3878409</v>
      </c>
      <c r="L8" s="26">
        <v>3844892</v>
      </c>
      <c r="M8" s="26">
        <v>4051538</v>
      </c>
      <c r="N8" s="26">
        <v>3969618</v>
      </c>
      <c r="O8" s="26">
        <v>3930719</v>
      </c>
      <c r="P8" s="26">
        <v>4009895</v>
      </c>
      <c r="Q8" s="26">
        <v>4187752</v>
      </c>
      <c r="R8" s="26">
        <v>3930079</v>
      </c>
      <c r="S8" s="26">
        <v>3967291</v>
      </c>
      <c r="T8" s="26">
        <v>3761743</v>
      </c>
      <c r="U8" s="26">
        <v>3727386</v>
      </c>
      <c r="V8" s="26">
        <v>4130595</v>
      </c>
      <c r="W8" s="26">
        <v>4375149</v>
      </c>
      <c r="X8" s="26">
        <v>4919460</v>
      </c>
      <c r="Y8" s="26">
        <v>4699262</v>
      </c>
      <c r="Z8" s="26">
        <v>4821743</v>
      </c>
      <c r="AA8" s="26">
        <v>4770493</v>
      </c>
    </row>
    <row r="9" spans="1:27" x14ac:dyDescent="0.2">
      <c r="A9" s="4">
        <v>7</v>
      </c>
      <c r="B9" s="6" t="s">
        <v>22</v>
      </c>
      <c r="C9" s="26">
        <v>3575811</v>
      </c>
      <c r="D9" s="26">
        <v>3452618</v>
      </c>
      <c r="E9" s="26">
        <v>3370684</v>
      </c>
      <c r="F9" s="26">
        <v>3296764</v>
      </c>
      <c r="G9" s="26">
        <v>3226559</v>
      </c>
      <c r="H9" s="26">
        <v>3067551</v>
      </c>
      <c r="I9" s="26">
        <v>2852328</v>
      </c>
      <c r="J9" s="26">
        <v>2699910</v>
      </c>
      <c r="K9" s="26">
        <v>2461570</v>
      </c>
      <c r="L9" s="26">
        <v>2249939</v>
      </c>
      <c r="M9" s="26">
        <v>2201464</v>
      </c>
      <c r="N9" s="26">
        <v>2277432</v>
      </c>
      <c r="O9" s="26">
        <v>2201574</v>
      </c>
      <c r="P9" s="26">
        <v>2303218</v>
      </c>
      <c r="Q9" s="26">
        <v>2289905</v>
      </c>
      <c r="R9" s="26">
        <v>2118419</v>
      </c>
      <c r="S9" s="26">
        <v>2050619</v>
      </c>
      <c r="T9" s="26">
        <v>2056755</v>
      </c>
      <c r="U9" s="26">
        <v>1960589</v>
      </c>
      <c r="V9" s="26">
        <v>2024328</v>
      </c>
      <c r="W9" s="26">
        <v>2066086</v>
      </c>
      <c r="X9" s="26">
        <v>2332365</v>
      </c>
      <c r="Y9" s="26">
        <v>2264196</v>
      </c>
      <c r="Z9" s="26">
        <v>2254425</v>
      </c>
      <c r="AA9" s="26">
        <v>2164184</v>
      </c>
    </row>
    <row r="10" spans="1:27" x14ac:dyDescent="0.2">
      <c r="A10" s="4">
        <v>8</v>
      </c>
      <c r="B10" s="6" t="s">
        <v>23</v>
      </c>
      <c r="C10" s="26">
        <v>1537837</v>
      </c>
      <c r="D10" s="26">
        <v>1487599</v>
      </c>
      <c r="E10" s="26">
        <v>1606396</v>
      </c>
      <c r="F10" s="26">
        <v>1459148</v>
      </c>
      <c r="G10" s="26">
        <v>1460710</v>
      </c>
      <c r="H10" s="26">
        <v>1359053</v>
      </c>
      <c r="I10" s="26">
        <v>1226261</v>
      </c>
      <c r="J10" s="26">
        <v>1165623</v>
      </c>
      <c r="K10" s="26">
        <v>1265897</v>
      </c>
      <c r="L10" s="26">
        <v>1308341</v>
      </c>
      <c r="M10" s="26">
        <v>1410422</v>
      </c>
      <c r="N10" s="26">
        <v>1191632</v>
      </c>
      <c r="O10" s="26">
        <v>1365936</v>
      </c>
      <c r="P10" s="26">
        <v>1424848</v>
      </c>
      <c r="Q10" s="26">
        <v>1586179</v>
      </c>
      <c r="R10" s="26">
        <v>1573858</v>
      </c>
      <c r="S10" s="26">
        <v>1559377</v>
      </c>
      <c r="T10" s="26">
        <v>1567990</v>
      </c>
      <c r="U10" s="26">
        <v>1862821</v>
      </c>
      <c r="V10" s="26">
        <v>1850615</v>
      </c>
      <c r="W10" s="26">
        <v>1770622</v>
      </c>
      <c r="X10" s="26">
        <v>1647952</v>
      </c>
      <c r="Y10" s="26">
        <v>1734611</v>
      </c>
      <c r="Z10" s="26">
        <v>1733083</v>
      </c>
      <c r="AA10" s="26">
        <v>1763639</v>
      </c>
    </row>
    <row r="11" spans="1:27" x14ac:dyDescent="0.2">
      <c r="A11" s="4">
        <v>9</v>
      </c>
      <c r="B11" s="6" t="s">
        <v>24</v>
      </c>
      <c r="C11" s="26">
        <v>7972137</v>
      </c>
      <c r="D11" s="26">
        <v>7765546</v>
      </c>
      <c r="E11" s="26">
        <v>8106242</v>
      </c>
      <c r="F11" s="26">
        <v>8089590</v>
      </c>
      <c r="G11" s="26">
        <v>8183446</v>
      </c>
      <c r="H11" s="26">
        <v>8048545</v>
      </c>
      <c r="I11" s="26">
        <v>7713566</v>
      </c>
      <c r="J11" s="26">
        <v>7704383</v>
      </c>
      <c r="K11" s="26">
        <v>7547521</v>
      </c>
      <c r="L11" s="26">
        <v>7585877</v>
      </c>
      <c r="M11" s="26">
        <v>7705012</v>
      </c>
      <c r="N11" s="26">
        <v>7727625</v>
      </c>
      <c r="O11" s="26">
        <v>7920459</v>
      </c>
      <c r="P11" s="26">
        <v>8426522</v>
      </c>
      <c r="Q11" s="26">
        <v>8967103</v>
      </c>
      <c r="R11" s="26">
        <v>8676860</v>
      </c>
      <c r="S11" s="26">
        <v>8801623</v>
      </c>
      <c r="T11" s="26">
        <v>9133713</v>
      </c>
      <c r="U11" s="26">
        <v>9255075</v>
      </c>
      <c r="V11" s="26">
        <v>9524451</v>
      </c>
      <c r="W11" s="26">
        <v>10042242</v>
      </c>
      <c r="X11" s="26">
        <v>10548137</v>
      </c>
      <c r="Y11" s="26">
        <v>10317859</v>
      </c>
      <c r="Z11" s="26">
        <v>10568511</v>
      </c>
      <c r="AA11" s="26">
        <v>10752450</v>
      </c>
    </row>
    <row r="12" spans="1:27" x14ac:dyDescent="0.2">
      <c r="A12" s="4">
        <v>10</v>
      </c>
      <c r="B12" s="6" t="s">
        <v>25</v>
      </c>
      <c r="C12" s="26">
        <v>4365723</v>
      </c>
      <c r="D12" s="26">
        <v>4373280</v>
      </c>
      <c r="E12" s="26">
        <v>4263144</v>
      </c>
      <c r="F12" s="26">
        <v>4374396</v>
      </c>
      <c r="G12" s="26">
        <v>4369274</v>
      </c>
      <c r="H12" s="26">
        <v>4140448</v>
      </c>
      <c r="I12" s="26">
        <v>3970914</v>
      </c>
      <c r="J12" s="26">
        <v>4032841</v>
      </c>
      <c r="K12" s="26">
        <v>3784907</v>
      </c>
      <c r="L12" s="26">
        <v>3791789</v>
      </c>
      <c r="M12" s="26">
        <v>4030825</v>
      </c>
      <c r="N12" s="26">
        <v>3772583</v>
      </c>
      <c r="O12" s="26">
        <v>3602305</v>
      </c>
      <c r="P12" s="26">
        <v>3618725</v>
      </c>
      <c r="Q12" s="26">
        <v>3550566</v>
      </c>
      <c r="R12" s="26">
        <v>3651686</v>
      </c>
      <c r="S12" s="26">
        <v>3578849</v>
      </c>
      <c r="T12" s="26">
        <v>3405732</v>
      </c>
      <c r="U12" s="26">
        <v>3507990</v>
      </c>
      <c r="V12" s="26">
        <v>3577147</v>
      </c>
      <c r="W12" s="26">
        <v>3653313</v>
      </c>
      <c r="X12" s="26">
        <v>3601882</v>
      </c>
      <c r="Y12" s="26">
        <v>3349393</v>
      </c>
      <c r="Z12" s="26">
        <v>3451920</v>
      </c>
      <c r="AA12" s="26">
        <v>3449492</v>
      </c>
    </row>
    <row r="13" spans="1:27" x14ac:dyDescent="0.2">
      <c r="A13" s="4">
        <v>11</v>
      </c>
      <c r="B13" s="6" t="s">
        <v>26</v>
      </c>
      <c r="C13" s="26">
        <v>690944</v>
      </c>
      <c r="D13" s="26">
        <v>612318</v>
      </c>
      <c r="E13" s="26">
        <v>688469</v>
      </c>
      <c r="F13" s="26">
        <v>729770</v>
      </c>
      <c r="G13" s="26">
        <v>722605</v>
      </c>
      <c r="H13" s="26">
        <v>627697</v>
      </c>
      <c r="I13" s="26">
        <v>541944</v>
      </c>
      <c r="J13" s="26">
        <v>552185</v>
      </c>
      <c r="K13" s="26">
        <v>603680</v>
      </c>
      <c r="L13" s="26">
        <v>606098</v>
      </c>
      <c r="M13" s="26">
        <v>646000</v>
      </c>
      <c r="N13" s="26">
        <v>606806</v>
      </c>
      <c r="O13" s="26">
        <v>652591</v>
      </c>
      <c r="P13" s="26">
        <v>834486</v>
      </c>
      <c r="Q13" s="26">
        <v>1016788</v>
      </c>
      <c r="R13" s="26">
        <v>913644</v>
      </c>
      <c r="S13" s="26">
        <v>862421</v>
      </c>
      <c r="T13" s="26">
        <v>899559</v>
      </c>
      <c r="U13" s="26">
        <v>900086</v>
      </c>
      <c r="V13" s="26">
        <v>958614</v>
      </c>
      <c r="W13" s="26">
        <v>947102</v>
      </c>
      <c r="X13" s="26">
        <v>1015076</v>
      </c>
      <c r="Y13" s="26">
        <v>943649</v>
      </c>
      <c r="Z13" s="26">
        <v>953444</v>
      </c>
      <c r="AA13" s="26">
        <v>979149</v>
      </c>
    </row>
    <row r="14" spans="1:27" x14ac:dyDescent="0.2">
      <c r="A14" s="4">
        <v>12</v>
      </c>
      <c r="B14" s="6" t="s">
        <v>27</v>
      </c>
      <c r="C14" s="26">
        <v>541375</v>
      </c>
      <c r="D14" s="26">
        <v>488785</v>
      </c>
      <c r="E14" s="26">
        <v>462588</v>
      </c>
      <c r="F14" s="26">
        <v>471714</v>
      </c>
      <c r="G14" s="26">
        <v>477813</v>
      </c>
      <c r="H14" s="26">
        <v>472314</v>
      </c>
      <c r="I14" s="26">
        <v>453119</v>
      </c>
      <c r="J14" s="26">
        <v>446836</v>
      </c>
      <c r="K14" s="26">
        <v>447120</v>
      </c>
      <c r="L14" s="26">
        <v>431084</v>
      </c>
      <c r="M14" s="26">
        <v>414243</v>
      </c>
      <c r="N14" s="26">
        <v>383641</v>
      </c>
      <c r="O14" s="26">
        <v>369975</v>
      </c>
      <c r="P14" s="26">
        <v>357189</v>
      </c>
      <c r="Q14" s="26">
        <v>336942</v>
      </c>
      <c r="R14" s="26">
        <v>323946</v>
      </c>
      <c r="S14" s="26">
        <v>295467</v>
      </c>
      <c r="T14" s="26">
        <v>271829</v>
      </c>
      <c r="U14" s="26">
        <v>279148</v>
      </c>
      <c r="V14" s="26">
        <v>287287</v>
      </c>
      <c r="W14" s="26">
        <v>294381</v>
      </c>
      <c r="X14" s="26">
        <v>275746</v>
      </c>
      <c r="Y14" s="26">
        <v>283783</v>
      </c>
      <c r="Z14" s="26">
        <v>256233</v>
      </c>
      <c r="AA14" s="26">
        <v>232532</v>
      </c>
    </row>
    <row r="15" spans="1:27" x14ac:dyDescent="0.2">
      <c r="A15" s="4">
        <v>13</v>
      </c>
      <c r="B15" s="6" t="s">
        <v>28</v>
      </c>
      <c r="C15" s="26">
        <v>7105499</v>
      </c>
      <c r="D15" s="26">
        <v>6846315</v>
      </c>
      <c r="E15" s="26">
        <v>6325250</v>
      </c>
      <c r="F15" s="26">
        <v>6053090</v>
      </c>
      <c r="G15" s="26">
        <v>5492551</v>
      </c>
      <c r="H15" s="26">
        <v>4888279</v>
      </c>
      <c r="I15" s="26">
        <v>4364127</v>
      </c>
      <c r="J15" s="26">
        <v>3850425</v>
      </c>
      <c r="K15" s="26">
        <v>3374766</v>
      </c>
      <c r="L15" s="26">
        <v>3146553</v>
      </c>
      <c r="M15" s="26">
        <v>2964621</v>
      </c>
      <c r="N15" s="26">
        <v>2795303</v>
      </c>
      <c r="O15" s="26">
        <v>2700303</v>
      </c>
      <c r="P15" s="26">
        <v>2694031</v>
      </c>
      <c r="Q15" s="26">
        <v>2572924</v>
      </c>
      <c r="R15" s="26">
        <v>2050082</v>
      </c>
      <c r="S15" s="26">
        <v>1993468</v>
      </c>
      <c r="T15" s="26">
        <v>2222256</v>
      </c>
      <c r="U15" s="26">
        <v>2059328</v>
      </c>
      <c r="V15" s="26">
        <v>1967527</v>
      </c>
      <c r="W15" s="26">
        <v>1987121</v>
      </c>
      <c r="X15" s="26">
        <v>2100970</v>
      </c>
      <c r="Y15" s="26">
        <v>1953501</v>
      </c>
      <c r="Z15" s="26">
        <v>1927413</v>
      </c>
      <c r="AA15" s="26">
        <v>1871498</v>
      </c>
    </row>
    <row r="16" spans="1:27" x14ac:dyDescent="0.2">
      <c r="A16" s="4">
        <v>14</v>
      </c>
      <c r="B16" s="6" t="s">
        <v>29</v>
      </c>
      <c r="C16" s="26">
        <v>591884</v>
      </c>
      <c r="D16" s="26">
        <v>600560</v>
      </c>
      <c r="E16" s="26">
        <v>592309</v>
      </c>
      <c r="F16" s="26">
        <v>588230</v>
      </c>
      <c r="G16" s="26">
        <v>524451</v>
      </c>
      <c r="H16" s="26">
        <v>503151</v>
      </c>
      <c r="I16" s="26">
        <v>525944</v>
      </c>
      <c r="J16" s="26">
        <v>472331</v>
      </c>
      <c r="K16" s="26">
        <v>434569</v>
      </c>
      <c r="L16" s="26">
        <v>379449</v>
      </c>
      <c r="M16" s="26">
        <v>358422</v>
      </c>
      <c r="N16" s="26">
        <v>351031</v>
      </c>
      <c r="O16" s="26">
        <v>378817</v>
      </c>
      <c r="P16" s="26">
        <v>330074</v>
      </c>
      <c r="Q16" s="26">
        <v>347380</v>
      </c>
      <c r="R16" s="26">
        <v>343925</v>
      </c>
      <c r="S16" s="26">
        <v>295625</v>
      </c>
      <c r="T16" s="26">
        <v>288312</v>
      </c>
      <c r="U16" s="26">
        <v>316279</v>
      </c>
      <c r="V16" s="26">
        <v>338658</v>
      </c>
      <c r="W16" s="26">
        <v>283071</v>
      </c>
      <c r="X16" s="26">
        <v>237468</v>
      </c>
      <c r="Y16" s="26">
        <v>235977</v>
      </c>
      <c r="Z16" s="26">
        <v>247358</v>
      </c>
      <c r="AA16" s="26">
        <v>255055</v>
      </c>
    </row>
    <row r="17" spans="1:27" x14ac:dyDescent="0.2">
      <c r="A17" s="4">
        <v>15</v>
      </c>
      <c r="B17" s="6" t="s">
        <v>30</v>
      </c>
      <c r="C17" s="26">
        <v>3332151</v>
      </c>
      <c r="D17" s="26">
        <v>3601243</v>
      </c>
      <c r="E17" s="26">
        <v>3620443</v>
      </c>
      <c r="F17" s="26">
        <v>3697814</v>
      </c>
      <c r="G17" s="26">
        <v>3427304</v>
      </c>
      <c r="H17" s="26">
        <v>3317700</v>
      </c>
      <c r="I17" s="26">
        <v>3451246</v>
      </c>
      <c r="J17" s="26">
        <v>3246553</v>
      </c>
      <c r="K17" s="26">
        <v>3137835</v>
      </c>
      <c r="L17" s="26">
        <v>3232329</v>
      </c>
      <c r="M17" s="26">
        <v>3277840</v>
      </c>
      <c r="N17" s="26">
        <v>3264861</v>
      </c>
      <c r="O17" s="26">
        <v>3542476</v>
      </c>
      <c r="P17" s="26">
        <v>3782022</v>
      </c>
      <c r="Q17" s="26">
        <v>4045849</v>
      </c>
      <c r="R17" s="26">
        <v>3157830</v>
      </c>
      <c r="S17" s="26">
        <v>3395007</v>
      </c>
      <c r="T17" s="26">
        <v>3336467</v>
      </c>
      <c r="U17" s="26">
        <v>3230808</v>
      </c>
      <c r="V17" s="26">
        <v>3300188</v>
      </c>
      <c r="W17" s="26">
        <v>3526089</v>
      </c>
      <c r="X17" s="26">
        <v>3450680</v>
      </c>
      <c r="Y17" s="26">
        <v>3286272</v>
      </c>
      <c r="Z17" s="26">
        <v>3402129</v>
      </c>
      <c r="AA17" s="26">
        <v>3510395</v>
      </c>
    </row>
    <row r="18" spans="1:27" x14ac:dyDescent="0.2">
      <c r="A18" s="4">
        <v>16</v>
      </c>
      <c r="B18" s="6" t="s">
        <v>31</v>
      </c>
      <c r="C18" s="26">
        <v>2524829</v>
      </c>
      <c r="D18" s="26">
        <v>2546296</v>
      </c>
      <c r="E18" s="26">
        <v>2516620</v>
      </c>
      <c r="F18" s="26">
        <v>2582912</v>
      </c>
      <c r="G18" s="26">
        <v>2501335</v>
      </c>
      <c r="H18" s="26">
        <v>2427585</v>
      </c>
      <c r="I18" s="26">
        <v>2371947</v>
      </c>
      <c r="J18" s="26">
        <v>2293303</v>
      </c>
      <c r="K18" s="26">
        <v>2234184</v>
      </c>
      <c r="L18" s="26">
        <v>2181042</v>
      </c>
      <c r="M18" s="26">
        <v>2238086</v>
      </c>
      <c r="N18" s="26">
        <v>2134010</v>
      </c>
      <c r="O18" s="26">
        <v>2249025</v>
      </c>
      <c r="P18" s="26">
        <v>2492379</v>
      </c>
      <c r="Q18" s="26">
        <v>2599307</v>
      </c>
      <c r="R18" s="26">
        <v>2250070</v>
      </c>
      <c r="S18" s="26">
        <v>2311280</v>
      </c>
      <c r="T18" s="26">
        <v>2238215</v>
      </c>
      <c r="U18" s="26">
        <v>2265304</v>
      </c>
      <c r="V18" s="26">
        <v>2244614</v>
      </c>
      <c r="W18" s="26">
        <v>2356280</v>
      </c>
      <c r="X18" s="26">
        <v>2433727</v>
      </c>
      <c r="Y18" s="26">
        <v>2322394</v>
      </c>
      <c r="Z18" s="26">
        <v>2449882</v>
      </c>
      <c r="AA18" s="26">
        <v>2545803</v>
      </c>
    </row>
    <row r="19" spans="1:27" x14ac:dyDescent="0.2">
      <c r="A19" s="4">
        <v>17</v>
      </c>
      <c r="B19" s="6" t="s">
        <v>32</v>
      </c>
      <c r="C19" s="26">
        <v>397537</v>
      </c>
      <c r="D19" s="26">
        <v>432738</v>
      </c>
      <c r="E19" s="26">
        <v>421976</v>
      </c>
      <c r="F19" s="26">
        <v>407954</v>
      </c>
      <c r="G19" s="26">
        <v>407058</v>
      </c>
      <c r="H19" s="26">
        <v>392156</v>
      </c>
      <c r="I19" s="26">
        <v>397332</v>
      </c>
      <c r="J19" s="26">
        <v>363949</v>
      </c>
      <c r="K19" s="26">
        <v>363325</v>
      </c>
      <c r="L19" s="26">
        <v>345519</v>
      </c>
      <c r="M19" s="26">
        <v>400209</v>
      </c>
      <c r="N19" s="26">
        <v>361096</v>
      </c>
      <c r="O19" s="26">
        <v>401077</v>
      </c>
      <c r="P19" s="26">
        <v>457494</v>
      </c>
      <c r="Q19" s="26">
        <v>560193</v>
      </c>
      <c r="R19" s="26">
        <v>403237</v>
      </c>
      <c r="S19" s="26">
        <v>425812</v>
      </c>
      <c r="T19" s="26">
        <v>404173</v>
      </c>
      <c r="U19" s="26">
        <v>389313</v>
      </c>
      <c r="V19" s="26">
        <v>405567</v>
      </c>
      <c r="W19" s="26">
        <v>427952</v>
      </c>
      <c r="X19" s="26">
        <v>405978</v>
      </c>
      <c r="Y19" s="26">
        <v>340198</v>
      </c>
      <c r="Z19" s="26">
        <v>363640</v>
      </c>
      <c r="AA19" s="26">
        <v>379246</v>
      </c>
    </row>
    <row r="20" spans="1:27" x14ac:dyDescent="0.2">
      <c r="A20" s="4">
        <v>18</v>
      </c>
      <c r="B20" s="6" t="s">
        <v>33</v>
      </c>
      <c r="C20" s="26">
        <v>914797</v>
      </c>
      <c r="D20" s="26">
        <v>985039</v>
      </c>
      <c r="E20" s="26">
        <v>1034300</v>
      </c>
      <c r="F20" s="26">
        <v>1114541</v>
      </c>
      <c r="G20" s="26">
        <v>1127457</v>
      </c>
      <c r="H20" s="26">
        <v>1026776</v>
      </c>
      <c r="I20" s="26">
        <v>1094570</v>
      </c>
      <c r="J20" s="26">
        <v>1043608</v>
      </c>
      <c r="K20" s="26">
        <v>958409</v>
      </c>
      <c r="L20" s="26">
        <v>946424</v>
      </c>
      <c r="M20" s="26">
        <v>1018304</v>
      </c>
      <c r="N20" s="26">
        <v>1051896</v>
      </c>
      <c r="O20" s="26">
        <v>1150372</v>
      </c>
      <c r="P20" s="26">
        <v>1231763</v>
      </c>
      <c r="Q20" s="26">
        <v>1381370</v>
      </c>
      <c r="R20" s="26">
        <v>963918</v>
      </c>
      <c r="S20" s="26">
        <v>1028115</v>
      </c>
      <c r="T20" s="26">
        <v>1180903</v>
      </c>
      <c r="U20" s="26">
        <v>1141067</v>
      </c>
      <c r="V20" s="26">
        <v>1136951</v>
      </c>
      <c r="W20" s="26">
        <v>1088493</v>
      </c>
      <c r="X20" s="26">
        <v>1083721</v>
      </c>
      <c r="Y20" s="26">
        <v>890180</v>
      </c>
      <c r="Z20" s="26">
        <v>1034155</v>
      </c>
      <c r="AA20" s="26">
        <v>1131214</v>
      </c>
    </row>
    <row r="21" spans="1:27" x14ac:dyDescent="0.2">
      <c r="A21" s="4">
        <v>19</v>
      </c>
      <c r="B21" s="6" t="s">
        <v>34</v>
      </c>
      <c r="C21" s="26">
        <v>800142</v>
      </c>
      <c r="D21" s="26">
        <v>885054</v>
      </c>
      <c r="E21" s="26">
        <v>1053161</v>
      </c>
      <c r="F21" s="26">
        <v>1184798</v>
      </c>
      <c r="G21" s="26">
        <v>1160227</v>
      </c>
      <c r="H21" s="26">
        <v>1068478</v>
      </c>
      <c r="I21" s="26">
        <v>1130928</v>
      </c>
      <c r="J21" s="26">
        <v>1472229</v>
      </c>
      <c r="K21" s="26">
        <v>1375852</v>
      </c>
      <c r="L21" s="26">
        <v>1506218</v>
      </c>
      <c r="M21" s="26">
        <v>2014265</v>
      </c>
      <c r="N21" s="26">
        <v>2417543</v>
      </c>
      <c r="O21" s="26">
        <v>3319594</v>
      </c>
      <c r="P21" s="26">
        <v>3490468</v>
      </c>
      <c r="Q21" s="26">
        <v>3238626</v>
      </c>
      <c r="R21" s="26">
        <v>1426297</v>
      </c>
      <c r="S21" s="26">
        <v>2513798</v>
      </c>
      <c r="T21" s="26">
        <v>2737748</v>
      </c>
      <c r="U21" s="26">
        <v>2761428</v>
      </c>
      <c r="V21" s="26">
        <v>3745759</v>
      </c>
      <c r="W21" s="26">
        <v>3526427</v>
      </c>
      <c r="X21" s="26">
        <v>2584171</v>
      </c>
      <c r="Y21" s="26">
        <v>2081772</v>
      </c>
      <c r="Z21" s="26">
        <v>2583353</v>
      </c>
      <c r="AA21" s="26">
        <v>2877296</v>
      </c>
    </row>
    <row r="22" spans="1:27" x14ac:dyDescent="0.2">
      <c r="A22" s="4">
        <v>20</v>
      </c>
      <c r="B22" s="6" t="s">
        <v>35</v>
      </c>
      <c r="C22" s="26">
        <v>6213638</v>
      </c>
      <c r="D22" s="26">
        <v>6733265</v>
      </c>
      <c r="E22" s="26">
        <v>6834759</v>
      </c>
      <c r="F22" s="26">
        <v>7649308</v>
      </c>
      <c r="G22" s="26">
        <v>7007712</v>
      </c>
      <c r="H22" s="26">
        <v>6651144</v>
      </c>
      <c r="I22" s="26">
        <v>7310358</v>
      </c>
      <c r="J22" s="26">
        <v>6731429</v>
      </c>
      <c r="K22" s="26">
        <v>6267357</v>
      </c>
      <c r="L22" s="26">
        <v>6767147</v>
      </c>
      <c r="M22" s="26">
        <v>6989294</v>
      </c>
      <c r="N22" s="26">
        <v>7919889</v>
      </c>
      <c r="O22" s="26">
        <v>8294256</v>
      </c>
      <c r="P22" s="26">
        <v>9025088</v>
      </c>
      <c r="Q22" s="26">
        <v>9857828</v>
      </c>
      <c r="R22" s="26">
        <v>6944489</v>
      </c>
      <c r="S22" s="26">
        <v>7630912</v>
      </c>
      <c r="T22" s="26">
        <v>7598495</v>
      </c>
      <c r="U22" s="26">
        <v>7498548</v>
      </c>
      <c r="V22" s="26">
        <v>8173225</v>
      </c>
      <c r="W22" s="26">
        <v>8791116</v>
      </c>
      <c r="X22" s="26">
        <v>7927903</v>
      </c>
      <c r="Y22" s="26">
        <v>6429665</v>
      </c>
      <c r="Z22" s="26">
        <v>7179043</v>
      </c>
      <c r="AA22" s="26">
        <v>7617748</v>
      </c>
    </row>
    <row r="23" spans="1:27" x14ac:dyDescent="0.2">
      <c r="A23" s="4">
        <v>21</v>
      </c>
      <c r="B23" s="6" t="s">
        <v>36</v>
      </c>
      <c r="C23" s="26">
        <v>3076249</v>
      </c>
      <c r="D23" s="26">
        <v>3284309</v>
      </c>
      <c r="E23" s="26">
        <v>3243095</v>
      </c>
      <c r="F23" s="26">
        <v>3319422</v>
      </c>
      <c r="G23" s="26">
        <v>3160689</v>
      </c>
      <c r="H23" s="26">
        <v>3356953</v>
      </c>
      <c r="I23" s="26">
        <v>3425210</v>
      </c>
      <c r="J23" s="26">
        <v>3585696</v>
      </c>
      <c r="K23" s="26">
        <v>3540016</v>
      </c>
      <c r="L23" s="26">
        <v>3524459</v>
      </c>
      <c r="M23" s="26">
        <v>3592412</v>
      </c>
      <c r="N23" s="26">
        <v>3454889</v>
      </c>
      <c r="O23" s="26">
        <v>3492974</v>
      </c>
      <c r="P23" s="26">
        <v>3578074</v>
      </c>
      <c r="Q23" s="26">
        <v>3656789</v>
      </c>
      <c r="R23" s="26">
        <v>3725198</v>
      </c>
      <c r="S23" s="26">
        <v>3636776</v>
      </c>
      <c r="T23" s="26">
        <v>3974170</v>
      </c>
      <c r="U23" s="26">
        <v>3832599</v>
      </c>
      <c r="V23" s="26">
        <v>3781854</v>
      </c>
      <c r="W23" s="26">
        <v>3840912</v>
      </c>
      <c r="X23" s="26">
        <v>4074648</v>
      </c>
      <c r="Y23" s="26">
        <v>3963908</v>
      </c>
      <c r="Z23" s="26">
        <v>4028722</v>
      </c>
      <c r="AA23" s="26">
        <v>4291372</v>
      </c>
    </row>
    <row r="24" spans="1:27" x14ac:dyDescent="0.2">
      <c r="A24" s="4">
        <v>22</v>
      </c>
      <c r="B24" s="6" t="s">
        <v>37</v>
      </c>
      <c r="C24" s="26">
        <v>3866615</v>
      </c>
      <c r="D24" s="26">
        <v>3836973</v>
      </c>
      <c r="E24" s="26">
        <v>3799215</v>
      </c>
      <c r="F24" s="26">
        <v>4037678</v>
      </c>
      <c r="G24" s="26">
        <v>3940950</v>
      </c>
      <c r="H24" s="26">
        <v>3724705</v>
      </c>
      <c r="I24" s="26">
        <v>4103040</v>
      </c>
      <c r="J24" s="26">
        <v>3869292</v>
      </c>
      <c r="K24" s="26">
        <v>3814025</v>
      </c>
      <c r="L24" s="26">
        <v>3594789</v>
      </c>
      <c r="M24" s="26">
        <v>3771445</v>
      </c>
      <c r="N24" s="26">
        <v>3854549</v>
      </c>
      <c r="O24" s="26">
        <v>3913158</v>
      </c>
      <c r="P24" s="26">
        <v>4398353</v>
      </c>
      <c r="Q24" s="26">
        <v>4349348</v>
      </c>
      <c r="R24" s="26">
        <v>3533233</v>
      </c>
      <c r="S24" s="26">
        <v>3811482</v>
      </c>
      <c r="T24" s="26">
        <v>3707318</v>
      </c>
      <c r="U24" s="26">
        <v>3672213</v>
      </c>
      <c r="V24" s="26">
        <v>3677356</v>
      </c>
      <c r="W24" s="26">
        <v>4009943</v>
      </c>
      <c r="X24" s="26">
        <v>4114188</v>
      </c>
      <c r="Y24" s="26">
        <v>4170705</v>
      </c>
      <c r="Z24" s="26">
        <v>4434180</v>
      </c>
      <c r="AA24" s="26">
        <v>4642041</v>
      </c>
    </row>
    <row r="25" spans="1:27" x14ac:dyDescent="0.2">
      <c r="A25" s="4">
        <v>23</v>
      </c>
      <c r="B25" s="6" t="s">
        <v>38</v>
      </c>
      <c r="C25" s="26">
        <v>4389869</v>
      </c>
      <c r="D25" s="26">
        <v>4356765</v>
      </c>
      <c r="E25" s="26">
        <v>5349514</v>
      </c>
      <c r="F25" s="26">
        <v>6167761</v>
      </c>
      <c r="G25" s="26">
        <v>5369979</v>
      </c>
      <c r="H25" s="26">
        <v>5345317</v>
      </c>
      <c r="I25" s="26">
        <v>7016918</v>
      </c>
      <c r="J25" s="26">
        <v>7322602</v>
      </c>
      <c r="K25" s="26">
        <v>7048749</v>
      </c>
      <c r="L25" s="26">
        <v>7668908</v>
      </c>
      <c r="M25" s="26">
        <v>8213237</v>
      </c>
      <c r="N25" s="26">
        <v>11263792</v>
      </c>
      <c r="O25" s="26">
        <v>13507213</v>
      </c>
      <c r="P25" s="26">
        <v>15079239</v>
      </c>
      <c r="Q25" s="26">
        <v>17163102</v>
      </c>
      <c r="R25" s="26">
        <v>11560431</v>
      </c>
      <c r="S25" s="26">
        <v>12838033</v>
      </c>
      <c r="T25" s="26">
        <v>14296051</v>
      </c>
      <c r="U25" s="26">
        <v>16062652</v>
      </c>
      <c r="V25" s="26">
        <v>17560751</v>
      </c>
      <c r="W25" s="26">
        <v>19008587</v>
      </c>
      <c r="X25" s="26">
        <v>13231083</v>
      </c>
      <c r="Y25" s="26">
        <v>10004257</v>
      </c>
      <c r="Z25" s="26">
        <v>11953273</v>
      </c>
      <c r="AA25" s="26">
        <v>13989185</v>
      </c>
    </row>
    <row r="26" spans="1:27" x14ac:dyDescent="0.2">
      <c r="A26" s="4">
        <v>24</v>
      </c>
      <c r="B26" s="6" t="s">
        <v>39</v>
      </c>
      <c r="C26" s="26">
        <v>931707</v>
      </c>
      <c r="D26" s="26">
        <v>954667</v>
      </c>
      <c r="E26" s="26">
        <v>1050389</v>
      </c>
      <c r="F26" s="26">
        <v>849063</v>
      </c>
      <c r="G26" s="26">
        <v>889683</v>
      </c>
      <c r="H26" s="26">
        <v>647704</v>
      </c>
      <c r="I26" s="26">
        <v>654046</v>
      </c>
      <c r="J26" s="26">
        <v>731846</v>
      </c>
      <c r="K26" s="26">
        <v>753356</v>
      </c>
      <c r="L26" s="26">
        <v>726250</v>
      </c>
      <c r="M26" s="26">
        <v>783995</v>
      </c>
      <c r="N26" s="26">
        <v>982316</v>
      </c>
      <c r="O26" s="26">
        <v>1152805</v>
      </c>
      <c r="P26" s="26">
        <v>1157559</v>
      </c>
      <c r="Q26" s="26">
        <v>1966524</v>
      </c>
      <c r="R26" s="26">
        <v>1839415</v>
      </c>
      <c r="S26" s="26">
        <v>1885790</v>
      </c>
      <c r="T26" s="26">
        <v>1833388</v>
      </c>
      <c r="U26" s="26">
        <v>1684024</v>
      </c>
      <c r="V26" s="26">
        <v>1398927</v>
      </c>
      <c r="W26" s="26">
        <v>1361009</v>
      </c>
      <c r="X26" s="26">
        <v>1226447</v>
      </c>
      <c r="Y26" s="26">
        <v>1098530</v>
      </c>
      <c r="Z26" s="26">
        <v>1513783</v>
      </c>
      <c r="AA26" s="26">
        <v>1755902</v>
      </c>
    </row>
    <row r="27" spans="1:27" x14ac:dyDescent="0.2">
      <c r="A27" s="4">
        <v>25</v>
      </c>
      <c r="B27" s="6" t="s">
        <v>40</v>
      </c>
      <c r="C27" s="26">
        <v>991615</v>
      </c>
      <c r="D27" s="26">
        <v>962633</v>
      </c>
      <c r="E27" s="26">
        <v>960802</v>
      </c>
      <c r="F27" s="26">
        <v>995058</v>
      </c>
      <c r="G27" s="26">
        <v>896679</v>
      </c>
      <c r="H27" s="26">
        <v>832418</v>
      </c>
      <c r="I27" s="26">
        <v>867576</v>
      </c>
      <c r="J27" s="26">
        <v>835259</v>
      </c>
      <c r="K27" s="26">
        <v>790618</v>
      </c>
      <c r="L27" s="26">
        <v>793652</v>
      </c>
      <c r="M27" s="26">
        <v>891992</v>
      </c>
      <c r="N27" s="26">
        <v>865883</v>
      </c>
      <c r="O27" s="26">
        <v>972169</v>
      </c>
      <c r="P27" s="26">
        <v>1061219</v>
      </c>
      <c r="Q27" s="26">
        <v>1093644</v>
      </c>
      <c r="R27" s="26">
        <v>760219</v>
      </c>
      <c r="S27" s="26">
        <v>990140</v>
      </c>
      <c r="T27" s="26">
        <v>938487</v>
      </c>
      <c r="U27" s="26">
        <v>752955</v>
      </c>
      <c r="V27" s="26">
        <v>720404</v>
      </c>
      <c r="W27" s="26">
        <v>707895</v>
      </c>
      <c r="X27" s="26">
        <v>675242</v>
      </c>
      <c r="Y27" s="26">
        <v>628013</v>
      </c>
      <c r="Z27" s="26">
        <v>654701</v>
      </c>
      <c r="AA27" s="26">
        <v>673708</v>
      </c>
    </row>
    <row r="28" spans="1:27" x14ac:dyDescent="0.2">
      <c r="A28" s="4">
        <v>26</v>
      </c>
      <c r="B28" s="6" t="s">
        <v>41</v>
      </c>
      <c r="C28" s="26">
        <v>2968438</v>
      </c>
      <c r="D28" s="26">
        <v>2859498</v>
      </c>
      <c r="E28" s="26">
        <v>2864275</v>
      </c>
      <c r="F28" s="26">
        <v>2828707</v>
      </c>
      <c r="G28" s="26">
        <v>2560578</v>
      </c>
      <c r="H28" s="26">
        <v>2419009</v>
      </c>
      <c r="I28" s="26">
        <v>2354731</v>
      </c>
      <c r="J28" s="26">
        <v>2209411</v>
      </c>
      <c r="K28" s="26">
        <v>2007978</v>
      </c>
      <c r="L28" s="26">
        <v>1816292</v>
      </c>
      <c r="M28" s="26">
        <v>1693011</v>
      </c>
      <c r="N28" s="26">
        <v>1699311</v>
      </c>
      <c r="O28" s="26">
        <v>1700714</v>
      </c>
      <c r="P28" s="26">
        <v>1655829</v>
      </c>
      <c r="Q28" s="26">
        <v>1579752</v>
      </c>
      <c r="R28" s="26">
        <v>1464926</v>
      </c>
      <c r="S28" s="26">
        <v>1335205</v>
      </c>
      <c r="T28" s="26">
        <v>1352835</v>
      </c>
      <c r="U28" s="26">
        <v>1460710</v>
      </c>
      <c r="V28" s="26">
        <v>1552317</v>
      </c>
      <c r="W28" s="26">
        <v>1642846</v>
      </c>
      <c r="X28" s="26">
        <v>1579166</v>
      </c>
      <c r="Y28" s="26">
        <v>1462767</v>
      </c>
      <c r="Z28" s="26">
        <v>1536373</v>
      </c>
      <c r="AA28" s="26">
        <v>1552175</v>
      </c>
    </row>
    <row r="29" spans="1:27" x14ac:dyDescent="0.2">
      <c r="A29" s="4">
        <v>27</v>
      </c>
      <c r="B29" s="6" t="s">
        <v>42</v>
      </c>
      <c r="C29" s="26">
        <v>478575</v>
      </c>
      <c r="D29" s="26">
        <v>520587</v>
      </c>
      <c r="E29" s="26">
        <v>523278</v>
      </c>
      <c r="F29" s="26">
        <v>548379</v>
      </c>
      <c r="G29" s="26">
        <v>482286</v>
      </c>
      <c r="H29" s="26">
        <v>456125</v>
      </c>
      <c r="I29" s="26">
        <v>428468</v>
      </c>
      <c r="J29" s="26">
        <v>451279</v>
      </c>
      <c r="K29" s="26">
        <v>353965</v>
      </c>
      <c r="L29" s="26">
        <v>368454</v>
      </c>
      <c r="M29" s="26">
        <v>356798</v>
      </c>
      <c r="N29" s="26">
        <v>382851</v>
      </c>
      <c r="O29" s="26">
        <v>385190</v>
      </c>
      <c r="P29" s="26">
        <v>445323</v>
      </c>
      <c r="Q29" s="26">
        <v>453889</v>
      </c>
      <c r="R29" s="26">
        <v>338200</v>
      </c>
      <c r="S29" s="26">
        <v>346663</v>
      </c>
      <c r="T29" s="26">
        <v>393810</v>
      </c>
      <c r="U29" s="26">
        <v>362209</v>
      </c>
      <c r="V29" s="26">
        <v>396179</v>
      </c>
      <c r="W29" s="26">
        <v>400203</v>
      </c>
      <c r="X29" s="26">
        <v>398029</v>
      </c>
      <c r="Y29" s="26">
        <v>376967</v>
      </c>
      <c r="Z29" s="26">
        <v>442262</v>
      </c>
      <c r="AA29" s="26">
        <v>459040</v>
      </c>
    </row>
    <row r="30" spans="1:27" x14ac:dyDescent="0.2">
      <c r="A30" s="4">
        <v>28</v>
      </c>
      <c r="B30" s="6" t="s">
        <v>43</v>
      </c>
      <c r="C30" s="26">
        <v>1141647</v>
      </c>
      <c r="D30" s="26">
        <v>1120102</v>
      </c>
      <c r="E30" s="26">
        <v>1117087</v>
      </c>
      <c r="F30" s="26">
        <v>1133224</v>
      </c>
      <c r="G30" s="26">
        <v>1083657</v>
      </c>
      <c r="H30" s="26">
        <v>971873</v>
      </c>
      <c r="I30" s="26">
        <v>973150</v>
      </c>
      <c r="J30" s="26">
        <v>968448</v>
      </c>
      <c r="K30" s="26">
        <v>879660</v>
      </c>
      <c r="L30" s="26">
        <v>865499</v>
      </c>
      <c r="M30" s="26">
        <v>874723</v>
      </c>
      <c r="N30" s="26">
        <v>942828</v>
      </c>
      <c r="O30" s="26">
        <v>983229</v>
      </c>
      <c r="P30" s="26">
        <v>1021956</v>
      </c>
      <c r="Q30" s="26">
        <v>1072498</v>
      </c>
      <c r="R30" s="26">
        <v>851155</v>
      </c>
      <c r="S30" s="26">
        <v>923557</v>
      </c>
      <c r="T30" s="26">
        <v>963090</v>
      </c>
      <c r="U30" s="26">
        <v>930916</v>
      </c>
      <c r="V30" s="26">
        <v>879998</v>
      </c>
      <c r="W30" s="26">
        <v>1030358</v>
      </c>
      <c r="X30" s="26">
        <v>1041372</v>
      </c>
      <c r="Y30" s="26">
        <v>933149</v>
      </c>
      <c r="Z30" s="26">
        <v>972305</v>
      </c>
      <c r="AA30" s="26">
        <v>1096182</v>
      </c>
    </row>
    <row r="31" spans="1:27" x14ac:dyDescent="0.2">
      <c r="A31" s="4">
        <v>29</v>
      </c>
      <c r="B31" s="6" t="s">
        <v>44</v>
      </c>
      <c r="C31" s="26">
        <v>8855751</v>
      </c>
      <c r="D31" s="26">
        <v>9193160</v>
      </c>
      <c r="E31" s="26">
        <v>8797047</v>
      </c>
      <c r="F31" s="26">
        <v>9772854</v>
      </c>
      <c r="G31" s="26">
        <v>8604588</v>
      </c>
      <c r="H31" s="26">
        <v>6885223</v>
      </c>
      <c r="I31" s="26">
        <v>7770988</v>
      </c>
      <c r="J31" s="26">
        <v>8115510</v>
      </c>
      <c r="K31" s="26">
        <v>8328243</v>
      </c>
      <c r="L31" s="26">
        <v>8515160</v>
      </c>
      <c r="M31" s="26">
        <v>11192299</v>
      </c>
      <c r="N31" s="26">
        <v>13868975</v>
      </c>
      <c r="O31" s="26">
        <v>15409147</v>
      </c>
      <c r="P31" s="26">
        <v>18021340</v>
      </c>
      <c r="Q31" s="26">
        <v>23516276</v>
      </c>
      <c r="R31" s="26">
        <v>15232394</v>
      </c>
      <c r="S31" s="26">
        <v>16802497</v>
      </c>
      <c r="T31" s="26">
        <v>19037374</v>
      </c>
      <c r="U31" s="26">
        <v>18049951</v>
      </c>
      <c r="V31" s="26">
        <v>17299314</v>
      </c>
      <c r="W31" s="26">
        <v>17934853</v>
      </c>
      <c r="X31" s="26">
        <v>15338618</v>
      </c>
      <c r="Y31" s="26">
        <v>13589555</v>
      </c>
      <c r="Z31" s="26">
        <v>16661975</v>
      </c>
      <c r="AA31" s="26">
        <v>16585481</v>
      </c>
    </row>
    <row r="32" spans="1:27" x14ac:dyDescent="0.2">
      <c r="A32" s="4">
        <v>30</v>
      </c>
      <c r="B32" s="6" t="s">
        <v>45</v>
      </c>
      <c r="C32" s="26">
        <v>6546851</v>
      </c>
      <c r="D32" s="26">
        <v>6296836</v>
      </c>
      <c r="E32" s="26">
        <v>5860716</v>
      </c>
      <c r="F32" s="26">
        <v>6174512</v>
      </c>
      <c r="G32" s="26">
        <v>5490935</v>
      </c>
      <c r="H32" s="26">
        <v>5172068</v>
      </c>
      <c r="I32" s="26">
        <v>5340103</v>
      </c>
      <c r="J32" s="26">
        <v>4708936</v>
      </c>
      <c r="K32" s="26">
        <v>4324286</v>
      </c>
      <c r="L32" s="26">
        <v>4587016</v>
      </c>
      <c r="M32" s="26">
        <v>5280297</v>
      </c>
      <c r="N32" s="26">
        <v>6076040</v>
      </c>
      <c r="O32" s="26">
        <v>6700846</v>
      </c>
      <c r="P32" s="26">
        <v>7567738</v>
      </c>
      <c r="Q32" s="26">
        <v>8354541</v>
      </c>
      <c r="R32" s="26">
        <v>5660207</v>
      </c>
      <c r="S32" s="26">
        <v>6644814</v>
      </c>
      <c r="T32" s="26">
        <v>6972201</v>
      </c>
      <c r="U32" s="26">
        <v>6866280</v>
      </c>
      <c r="V32" s="26">
        <v>6826615</v>
      </c>
      <c r="W32" s="26">
        <v>7148937</v>
      </c>
      <c r="X32" s="26">
        <v>6574514</v>
      </c>
      <c r="Y32" s="26">
        <v>6393467</v>
      </c>
      <c r="Z32" s="26">
        <v>6807560</v>
      </c>
      <c r="AA32" s="26">
        <v>7208661</v>
      </c>
    </row>
    <row r="33" spans="1:27" x14ac:dyDescent="0.2">
      <c r="A33" s="4">
        <v>31</v>
      </c>
      <c r="B33" s="6" t="s">
        <v>46</v>
      </c>
      <c r="C33" s="26">
        <v>937267</v>
      </c>
      <c r="D33" s="26">
        <v>1048798</v>
      </c>
      <c r="E33" s="26">
        <v>1117752</v>
      </c>
      <c r="F33" s="26">
        <v>1186919</v>
      </c>
      <c r="G33" s="26">
        <v>1014159</v>
      </c>
      <c r="H33" s="26">
        <v>936551</v>
      </c>
      <c r="I33" s="26">
        <v>1049612</v>
      </c>
      <c r="J33" s="26">
        <v>1132251</v>
      </c>
      <c r="K33" s="26">
        <v>1248897</v>
      </c>
      <c r="L33" s="26">
        <v>1225528</v>
      </c>
      <c r="M33" s="26">
        <v>1385168</v>
      </c>
      <c r="N33" s="26">
        <v>1718864</v>
      </c>
      <c r="O33" s="26">
        <v>2163231</v>
      </c>
      <c r="P33" s="26">
        <v>2722994</v>
      </c>
      <c r="Q33" s="26">
        <v>2509016</v>
      </c>
      <c r="R33" s="26">
        <v>1547896</v>
      </c>
      <c r="S33" s="26">
        <v>2446645</v>
      </c>
      <c r="T33" s="26">
        <v>2566902</v>
      </c>
      <c r="U33" s="26">
        <v>2471585</v>
      </c>
      <c r="V33" s="26">
        <v>2510899</v>
      </c>
      <c r="W33" s="26">
        <v>2789388</v>
      </c>
      <c r="X33" s="26">
        <v>2742893</v>
      </c>
      <c r="Y33" s="26">
        <v>2371831</v>
      </c>
      <c r="Z33" s="26">
        <v>2702164</v>
      </c>
      <c r="AA33" s="26">
        <v>2812009</v>
      </c>
    </row>
    <row r="34" spans="1:27" x14ac:dyDescent="0.2">
      <c r="A34" s="4">
        <v>32</v>
      </c>
      <c r="B34" s="6" t="s">
        <v>47</v>
      </c>
      <c r="C34" s="26">
        <v>3232351</v>
      </c>
      <c r="D34" s="26">
        <v>3365210</v>
      </c>
      <c r="E34" s="26">
        <v>3355439</v>
      </c>
      <c r="F34" s="26">
        <v>3704693</v>
      </c>
      <c r="G34" s="26">
        <v>3287760</v>
      </c>
      <c r="H34" s="26">
        <v>2875562</v>
      </c>
      <c r="I34" s="26">
        <v>3003075</v>
      </c>
      <c r="J34" s="26">
        <v>3016158</v>
      </c>
      <c r="K34" s="26">
        <v>3096920</v>
      </c>
      <c r="L34" s="26">
        <v>3087317</v>
      </c>
      <c r="M34" s="26">
        <v>3380935</v>
      </c>
      <c r="N34" s="26">
        <v>3847104</v>
      </c>
      <c r="O34" s="26">
        <v>5140966</v>
      </c>
      <c r="P34" s="26">
        <v>5950152</v>
      </c>
      <c r="Q34" s="26">
        <v>5888561</v>
      </c>
      <c r="R34" s="26">
        <v>3510168</v>
      </c>
      <c r="S34" s="26">
        <v>4403961</v>
      </c>
      <c r="T34" s="26">
        <v>4399591</v>
      </c>
      <c r="U34" s="26">
        <v>4162013</v>
      </c>
      <c r="V34" s="26">
        <v>4249563</v>
      </c>
      <c r="W34" s="26">
        <v>4504911</v>
      </c>
      <c r="X34" s="26">
        <v>4427264</v>
      </c>
      <c r="Y34" s="26">
        <v>3865636</v>
      </c>
      <c r="Z34" s="26">
        <v>4398177</v>
      </c>
      <c r="AA34" s="26">
        <v>4552072</v>
      </c>
    </row>
    <row r="35" spans="1:27" x14ac:dyDescent="0.2">
      <c r="A35" s="4">
        <v>33</v>
      </c>
      <c r="B35" s="6" t="s">
        <v>48</v>
      </c>
      <c r="C35" s="26">
        <v>4227079</v>
      </c>
      <c r="D35" s="26">
        <v>4101656</v>
      </c>
      <c r="E35" s="26">
        <v>4216021</v>
      </c>
      <c r="F35" s="26">
        <v>4198277</v>
      </c>
      <c r="G35" s="26">
        <v>3915143</v>
      </c>
      <c r="H35" s="26">
        <v>3420556</v>
      </c>
      <c r="I35" s="26">
        <v>3208164</v>
      </c>
      <c r="J35" s="26">
        <v>3126364</v>
      </c>
      <c r="K35" s="26">
        <v>3111584</v>
      </c>
      <c r="L35" s="26">
        <v>2785764</v>
      </c>
      <c r="M35" s="26">
        <v>2747050</v>
      </c>
      <c r="N35" s="26">
        <v>2912097</v>
      </c>
      <c r="O35" s="26">
        <v>3079851</v>
      </c>
      <c r="P35" s="26">
        <v>3123443</v>
      </c>
      <c r="Q35" s="26">
        <v>3128467</v>
      </c>
      <c r="R35" s="26">
        <v>2661417</v>
      </c>
      <c r="S35" s="26">
        <v>2406418</v>
      </c>
      <c r="T35" s="26">
        <v>2288567</v>
      </c>
      <c r="U35" s="26">
        <v>2544864</v>
      </c>
      <c r="V35" s="26">
        <v>2652151</v>
      </c>
      <c r="W35" s="26">
        <v>2826577</v>
      </c>
      <c r="X35" s="26">
        <v>2819872</v>
      </c>
      <c r="Y35" s="26">
        <v>2877711</v>
      </c>
      <c r="Z35" s="26">
        <v>3043803</v>
      </c>
      <c r="AA35" s="26">
        <v>3015360</v>
      </c>
    </row>
    <row r="36" spans="1:27" x14ac:dyDescent="0.2">
      <c r="A36" s="4">
        <v>34</v>
      </c>
      <c r="B36" s="6" t="s">
        <v>49</v>
      </c>
      <c r="C36" s="26">
        <v>4877086</v>
      </c>
      <c r="D36" s="26">
        <v>4930978</v>
      </c>
      <c r="E36" s="26">
        <v>4906957</v>
      </c>
      <c r="F36" s="26">
        <v>4916989</v>
      </c>
      <c r="G36" s="26">
        <v>4548701</v>
      </c>
      <c r="H36" s="26">
        <v>4125052</v>
      </c>
      <c r="I36" s="26">
        <v>4130397</v>
      </c>
      <c r="J36" s="26">
        <v>4060042</v>
      </c>
      <c r="K36" s="26">
        <v>3850535</v>
      </c>
      <c r="L36" s="26">
        <v>3672167</v>
      </c>
      <c r="M36" s="26">
        <v>3932357</v>
      </c>
      <c r="N36" s="26">
        <v>3964469</v>
      </c>
      <c r="O36" s="26">
        <v>4259064</v>
      </c>
      <c r="P36" s="26">
        <v>4528313</v>
      </c>
      <c r="Q36" s="26">
        <v>4549610</v>
      </c>
      <c r="R36" s="26">
        <v>3353485</v>
      </c>
      <c r="S36" s="26">
        <v>3726719</v>
      </c>
      <c r="T36" s="26">
        <v>4135122</v>
      </c>
      <c r="U36" s="26">
        <v>4056236</v>
      </c>
      <c r="V36" s="26">
        <v>4014126</v>
      </c>
      <c r="W36" s="26">
        <v>4242468</v>
      </c>
      <c r="X36" s="26">
        <v>4133713</v>
      </c>
      <c r="Y36" s="26">
        <v>4051253</v>
      </c>
      <c r="Z36" s="26">
        <v>4243650</v>
      </c>
      <c r="AA36" s="26">
        <v>4310380</v>
      </c>
    </row>
    <row r="37" spans="1:27" x14ac:dyDescent="0.2">
      <c r="A37" s="4">
        <v>35</v>
      </c>
      <c r="B37" s="6" t="s">
        <v>50</v>
      </c>
      <c r="C37" s="26">
        <v>6401559</v>
      </c>
      <c r="D37" s="26">
        <v>6905057</v>
      </c>
      <c r="E37" s="26">
        <v>7003956</v>
      </c>
      <c r="F37" s="26">
        <v>7009596</v>
      </c>
      <c r="G37" s="26">
        <v>6567237</v>
      </c>
      <c r="H37" s="26">
        <v>6167876</v>
      </c>
      <c r="I37" s="26">
        <v>6435604</v>
      </c>
      <c r="J37" s="26">
        <v>6400212</v>
      </c>
      <c r="K37" s="26">
        <v>5797162</v>
      </c>
      <c r="L37" s="26">
        <v>5817404</v>
      </c>
      <c r="M37" s="26">
        <v>6268083</v>
      </c>
      <c r="N37" s="26">
        <v>6738099</v>
      </c>
      <c r="O37" s="26">
        <v>7148274</v>
      </c>
      <c r="P37" s="26">
        <v>7567134</v>
      </c>
      <c r="Q37" s="26">
        <v>7539578</v>
      </c>
      <c r="R37" s="26">
        <v>5425421</v>
      </c>
      <c r="S37" s="26">
        <v>5669203</v>
      </c>
      <c r="T37" s="26">
        <v>6061589</v>
      </c>
      <c r="U37" s="26">
        <v>6094933</v>
      </c>
      <c r="V37" s="26">
        <v>5770440</v>
      </c>
      <c r="W37" s="26">
        <v>5972678</v>
      </c>
      <c r="X37" s="26">
        <v>6243737</v>
      </c>
      <c r="Y37" s="26">
        <v>6346699</v>
      </c>
      <c r="Z37" s="26">
        <v>6675511</v>
      </c>
      <c r="AA37" s="26">
        <v>7434405</v>
      </c>
    </row>
    <row r="38" spans="1:27" x14ac:dyDescent="0.2">
      <c r="A38" s="4">
        <v>36</v>
      </c>
      <c r="B38" s="6" t="s">
        <v>51</v>
      </c>
      <c r="C38" s="26">
        <v>7372247</v>
      </c>
      <c r="D38" s="26">
        <v>8059116</v>
      </c>
      <c r="E38" s="26">
        <v>8681529</v>
      </c>
      <c r="F38" s="26">
        <v>9206630</v>
      </c>
      <c r="G38" s="26">
        <v>8480174</v>
      </c>
      <c r="H38" s="26">
        <v>7552301</v>
      </c>
      <c r="I38" s="26">
        <v>8473038</v>
      </c>
      <c r="J38" s="26">
        <v>7721430</v>
      </c>
      <c r="K38" s="26">
        <v>6867980</v>
      </c>
      <c r="L38" s="26">
        <v>7276588</v>
      </c>
      <c r="M38" s="26">
        <v>8620025</v>
      </c>
      <c r="N38" s="26">
        <v>9440714</v>
      </c>
      <c r="O38" s="26">
        <v>10527477</v>
      </c>
      <c r="P38" s="26">
        <v>10992681</v>
      </c>
      <c r="Q38" s="26">
        <v>10547378</v>
      </c>
      <c r="R38" s="26">
        <v>5990004</v>
      </c>
      <c r="S38" s="26">
        <v>7161262</v>
      </c>
      <c r="T38" s="26">
        <v>8385002</v>
      </c>
      <c r="U38" s="26">
        <v>8189951</v>
      </c>
      <c r="V38" s="26">
        <v>8037512</v>
      </c>
      <c r="W38" s="26">
        <v>8817107</v>
      </c>
      <c r="X38" s="26">
        <v>9436818</v>
      </c>
      <c r="Y38" s="26">
        <v>9448110</v>
      </c>
      <c r="Z38" s="26">
        <v>10662991</v>
      </c>
      <c r="AA38" s="26">
        <v>11211272</v>
      </c>
    </row>
    <row r="39" spans="1:27" x14ac:dyDescent="0.2">
      <c r="A39" s="4">
        <v>37</v>
      </c>
      <c r="B39" s="6" t="s">
        <v>52</v>
      </c>
      <c r="C39" s="26">
        <v>2638843</v>
      </c>
      <c r="D39" s="26">
        <v>2868113</v>
      </c>
      <c r="E39" s="26">
        <v>2981027</v>
      </c>
      <c r="F39" s="26">
        <v>3093998</v>
      </c>
      <c r="G39" s="26">
        <v>3079804</v>
      </c>
      <c r="H39" s="26">
        <v>2911132</v>
      </c>
      <c r="I39" s="26">
        <v>2994106</v>
      </c>
      <c r="J39" s="26">
        <v>2853402</v>
      </c>
      <c r="K39" s="26">
        <v>2868593</v>
      </c>
      <c r="L39" s="26">
        <v>2706834</v>
      </c>
      <c r="M39" s="26">
        <v>2995282</v>
      </c>
      <c r="N39" s="26">
        <v>3260577</v>
      </c>
      <c r="O39" s="26">
        <v>3110428</v>
      </c>
      <c r="P39" s="26">
        <v>3383784</v>
      </c>
      <c r="Q39" s="26">
        <v>3134498</v>
      </c>
      <c r="R39" s="26">
        <v>2395029</v>
      </c>
      <c r="S39" s="26">
        <v>2414598</v>
      </c>
      <c r="T39" s="26">
        <v>2094341</v>
      </c>
      <c r="U39" s="26">
        <v>2015082</v>
      </c>
      <c r="V39" s="26">
        <v>1881934</v>
      </c>
      <c r="W39" s="26">
        <v>2011393</v>
      </c>
      <c r="X39" s="26">
        <v>1941184</v>
      </c>
      <c r="Y39" s="26">
        <v>1693714</v>
      </c>
      <c r="Z39" s="26">
        <v>1683488</v>
      </c>
      <c r="AA39" s="26">
        <v>1439404</v>
      </c>
    </row>
    <row r="40" spans="1:27" x14ac:dyDescent="0.2">
      <c r="A40" s="4">
        <v>38</v>
      </c>
      <c r="B40" s="6" t="s">
        <v>53</v>
      </c>
      <c r="C40" s="26">
        <v>1848660</v>
      </c>
      <c r="D40" s="26">
        <v>1798534</v>
      </c>
      <c r="E40" s="26">
        <v>1798993</v>
      </c>
      <c r="F40" s="26">
        <v>2032657</v>
      </c>
      <c r="G40" s="26">
        <v>2084303</v>
      </c>
      <c r="H40" s="26">
        <v>1875679</v>
      </c>
      <c r="I40" s="26">
        <v>1836629</v>
      </c>
      <c r="J40" s="26">
        <v>1895973</v>
      </c>
      <c r="K40" s="26">
        <v>1711404</v>
      </c>
      <c r="L40" s="26">
        <v>1745866</v>
      </c>
      <c r="M40" s="26">
        <v>1926879</v>
      </c>
      <c r="N40" s="26">
        <v>1743022</v>
      </c>
      <c r="O40" s="26">
        <v>1881934</v>
      </c>
      <c r="P40" s="26">
        <v>2046500</v>
      </c>
      <c r="Q40" s="26">
        <v>2077649</v>
      </c>
      <c r="R40" s="26">
        <v>1687037</v>
      </c>
      <c r="S40" s="26">
        <v>1683023</v>
      </c>
      <c r="T40" s="26">
        <v>1822351</v>
      </c>
      <c r="U40" s="26">
        <v>1701198</v>
      </c>
      <c r="V40" s="26">
        <v>1589874</v>
      </c>
      <c r="W40" s="26">
        <v>1635950</v>
      </c>
      <c r="X40" s="26">
        <v>1788258</v>
      </c>
      <c r="Y40" s="26">
        <v>1799977</v>
      </c>
      <c r="Z40" s="26">
        <v>1944865</v>
      </c>
      <c r="AA40" s="26">
        <v>2067807</v>
      </c>
    </row>
    <row r="41" spans="1:27" x14ac:dyDescent="0.2">
      <c r="A41" s="4">
        <v>39</v>
      </c>
      <c r="B41" s="6" t="s">
        <v>54</v>
      </c>
      <c r="C41" s="26">
        <v>252646</v>
      </c>
      <c r="D41" s="26">
        <v>273009</v>
      </c>
      <c r="E41" s="26">
        <v>281545</v>
      </c>
      <c r="F41" s="26">
        <v>281433</v>
      </c>
      <c r="G41" s="26">
        <v>278317</v>
      </c>
      <c r="H41" s="26">
        <v>176268</v>
      </c>
      <c r="I41" s="26">
        <v>257454</v>
      </c>
      <c r="J41" s="26">
        <v>166386</v>
      </c>
      <c r="K41" s="26">
        <v>304095</v>
      </c>
      <c r="L41" s="26">
        <v>72475</v>
      </c>
      <c r="M41" s="26">
        <v>222862</v>
      </c>
      <c r="N41" s="26">
        <v>257212</v>
      </c>
      <c r="O41" s="26">
        <v>242038</v>
      </c>
      <c r="P41" s="26">
        <v>194570</v>
      </c>
      <c r="Q41" s="26">
        <v>339496</v>
      </c>
      <c r="R41" s="26">
        <v>342490</v>
      </c>
      <c r="S41" s="26">
        <v>292149</v>
      </c>
      <c r="T41" s="26">
        <v>347522</v>
      </c>
      <c r="U41" s="26">
        <v>480829</v>
      </c>
      <c r="V41" s="26">
        <v>459197</v>
      </c>
      <c r="W41" s="26">
        <v>480206</v>
      </c>
      <c r="X41" s="26">
        <v>483521</v>
      </c>
      <c r="Y41" s="26">
        <v>467253</v>
      </c>
      <c r="Z41" s="26">
        <v>444957</v>
      </c>
      <c r="AA41" s="26">
        <v>427843</v>
      </c>
    </row>
    <row r="42" spans="1:27" x14ac:dyDescent="0.2">
      <c r="A42" s="4">
        <v>40</v>
      </c>
      <c r="B42" s="6" t="s">
        <v>55</v>
      </c>
      <c r="C42" s="26">
        <v>2888970</v>
      </c>
      <c r="D42" s="26">
        <v>3345185</v>
      </c>
      <c r="E42" s="26">
        <v>3470529</v>
      </c>
      <c r="F42" s="26">
        <v>3569340</v>
      </c>
      <c r="G42" s="26">
        <v>3382094</v>
      </c>
      <c r="H42" s="26">
        <v>3502163</v>
      </c>
      <c r="I42" s="26">
        <v>4309367</v>
      </c>
      <c r="J42" s="26">
        <v>3482428</v>
      </c>
      <c r="K42" s="26">
        <v>3075078</v>
      </c>
      <c r="L42" s="26">
        <v>3356172</v>
      </c>
      <c r="M42" s="26">
        <v>3389812</v>
      </c>
      <c r="N42" s="26">
        <v>3300841</v>
      </c>
      <c r="O42" s="26">
        <v>3355372</v>
      </c>
      <c r="P42" s="26">
        <v>3462944</v>
      </c>
      <c r="Q42" s="26">
        <v>3879350</v>
      </c>
      <c r="R42" s="26">
        <v>2940397</v>
      </c>
      <c r="S42" s="26">
        <v>3161688</v>
      </c>
      <c r="T42" s="26">
        <v>2938443</v>
      </c>
      <c r="U42" s="26">
        <v>2527376</v>
      </c>
      <c r="V42" s="26">
        <v>2419652</v>
      </c>
      <c r="W42" s="26">
        <v>2759700</v>
      </c>
      <c r="X42" s="26">
        <v>2813465</v>
      </c>
      <c r="Y42" s="26">
        <v>2534351</v>
      </c>
      <c r="Z42" s="26">
        <v>2576669</v>
      </c>
      <c r="AA42" s="26">
        <v>2732809</v>
      </c>
    </row>
    <row r="43" spans="1:27" x14ac:dyDescent="0.2">
      <c r="A43" s="4">
        <v>41</v>
      </c>
      <c r="B43" s="6" t="s">
        <v>56</v>
      </c>
      <c r="C43" s="26">
        <v>5238255</v>
      </c>
      <c r="D43" s="26">
        <v>5747154</v>
      </c>
      <c r="E43" s="26">
        <v>6241951</v>
      </c>
      <c r="F43" s="26">
        <v>6859771</v>
      </c>
      <c r="G43" s="26">
        <v>6529408</v>
      </c>
      <c r="H43" s="26">
        <v>6898534</v>
      </c>
      <c r="I43" s="26">
        <v>7641343</v>
      </c>
      <c r="J43" s="26">
        <v>6482190</v>
      </c>
      <c r="K43" s="26">
        <v>6180912</v>
      </c>
      <c r="L43" s="26">
        <v>6388278</v>
      </c>
      <c r="M43" s="26">
        <v>7023061</v>
      </c>
      <c r="N43" s="26">
        <v>7353877</v>
      </c>
      <c r="O43" s="26">
        <v>8073265</v>
      </c>
      <c r="P43" s="26">
        <v>8781504</v>
      </c>
      <c r="Q43" s="26">
        <v>8944872</v>
      </c>
      <c r="R43" s="26">
        <v>6052715</v>
      </c>
      <c r="S43" s="26">
        <v>6142372</v>
      </c>
      <c r="T43" s="26">
        <v>6387207</v>
      </c>
      <c r="U43" s="26">
        <v>5007546</v>
      </c>
      <c r="V43" s="26">
        <v>4889397</v>
      </c>
      <c r="W43" s="26">
        <v>5324286</v>
      </c>
      <c r="X43" s="26">
        <v>5507318</v>
      </c>
      <c r="Y43" s="26">
        <v>5137351</v>
      </c>
      <c r="Z43" s="26">
        <v>6001225</v>
      </c>
      <c r="AA43" s="26">
        <v>6224488</v>
      </c>
    </row>
    <row r="44" spans="1:27" x14ac:dyDescent="0.2">
      <c r="A44" s="4">
        <v>42</v>
      </c>
      <c r="B44" s="6" t="s">
        <v>57</v>
      </c>
      <c r="C44" s="26">
        <v>4955857</v>
      </c>
      <c r="D44" s="26">
        <v>4973968</v>
      </c>
      <c r="E44" s="26">
        <v>4956097</v>
      </c>
      <c r="F44" s="26">
        <v>5138750</v>
      </c>
      <c r="G44" s="26">
        <v>4587045</v>
      </c>
      <c r="H44" s="26">
        <v>4183083</v>
      </c>
      <c r="I44" s="26">
        <v>4368998</v>
      </c>
      <c r="J44" s="26">
        <v>4382889</v>
      </c>
      <c r="K44" s="26">
        <v>4052668</v>
      </c>
      <c r="L44" s="26">
        <v>3957354</v>
      </c>
      <c r="M44" s="26">
        <v>4136203</v>
      </c>
      <c r="N44" s="26">
        <v>4205688</v>
      </c>
      <c r="O44" s="26">
        <v>4500950</v>
      </c>
      <c r="P44" s="26">
        <v>4772860</v>
      </c>
      <c r="Q44" s="26">
        <v>4912291</v>
      </c>
      <c r="R44" s="26">
        <v>4186082</v>
      </c>
      <c r="S44" s="26">
        <v>4465278</v>
      </c>
      <c r="T44" s="26">
        <v>4740008</v>
      </c>
      <c r="U44" s="26">
        <v>4735035</v>
      </c>
      <c r="V44" s="26">
        <v>4896588</v>
      </c>
      <c r="W44" s="26">
        <v>5330276</v>
      </c>
      <c r="X44" s="26">
        <v>5495493</v>
      </c>
      <c r="Y44" s="26">
        <v>5281532</v>
      </c>
      <c r="Z44" s="26">
        <v>5693305</v>
      </c>
      <c r="AA44" s="26">
        <v>5880887</v>
      </c>
    </row>
    <row r="45" spans="1:27" x14ac:dyDescent="0.2">
      <c r="A45" s="4">
        <v>43</v>
      </c>
      <c r="B45" s="6" t="s">
        <v>58</v>
      </c>
      <c r="C45" s="26">
        <v>2726678</v>
      </c>
      <c r="D45" s="26">
        <v>2962135</v>
      </c>
      <c r="E45" s="26">
        <v>3103177</v>
      </c>
      <c r="F45" s="26">
        <v>2889489</v>
      </c>
      <c r="G45" s="26">
        <v>2540700</v>
      </c>
      <c r="H45" s="26">
        <v>2239328</v>
      </c>
      <c r="I45" s="26">
        <v>2343743</v>
      </c>
      <c r="J45" s="26">
        <v>2496275</v>
      </c>
      <c r="K45" s="26">
        <v>1986124</v>
      </c>
      <c r="L45" s="26">
        <v>1834737</v>
      </c>
      <c r="M45" s="26">
        <v>1804646</v>
      </c>
      <c r="N45" s="26">
        <v>1796806</v>
      </c>
      <c r="O45" s="26">
        <v>2037641</v>
      </c>
      <c r="P45" s="26">
        <v>2028931</v>
      </c>
      <c r="Q45" s="26">
        <v>2091323</v>
      </c>
      <c r="R45" s="26">
        <v>1942691</v>
      </c>
      <c r="S45" s="26">
        <v>2133607</v>
      </c>
      <c r="T45" s="26">
        <v>1826516</v>
      </c>
      <c r="U45" s="26">
        <v>1951731</v>
      </c>
      <c r="V45" s="26">
        <v>2062774</v>
      </c>
      <c r="W45" s="26">
        <v>2287091</v>
      </c>
      <c r="X45" s="26">
        <v>2220700</v>
      </c>
      <c r="Y45" s="26">
        <v>2187849</v>
      </c>
      <c r="Z45" s="26">
        <v>2242452</v>
      </c>
      <c r="AA45" s="26">
        <v>2349155</v>
      </c>
    </row>
    <row r="46" spans="1:27" x14ac:dyDescent="0.2">
      <c r="A46" s="4">
        <v>44</v>
      </c>
      <c r="B46" s="6" t="s">
        <v>59</v>
      </c>
      <c r="C46" s="26">
        <v>1556846</v>
      </c>
      <c r="D46" s="26">
        <v>1649216</v>
      </c>
      <c r="E46" s="26">
        <v>1746156</v>
      </c>
      <c r="F46" s="26">
        <v>1857613</v>
      </c>
      <c r="G46" s="26">
        <v>1734046</v>
      </c>
      <c r="H46" s="26">
        <v>1585201</v>
      </c>
      <c r="I46" s="26">
        <v>1903295</v>
      </c>
      <c r="J46" s="26">
        <v>1833143</v>
      </c>
      <c r="K46" s="26">
        <v>1349414</v>
      </c>
      <c r="L46" s="26">
        <v>1297243</v>
      </c>
      <c r="M46" s="26">
        <v>1419264</v>
      </c>
      <c r="N46" s="26">
        <v>1608662</v>
      </c>
      <c r="O46" s="26">
        <v>1741718</v>
      </c>
      <c r="P46" s="26">
        <v>1904751</v>
      </c>
      <c r="Q46" s="26">
        <v>1621487</v>
      </c>
      <c r="R46" s="26">
        <v>1138206</v>
      </c>
      <c r="S46" s="26">
        <v>1479579</v>
      </c>
      <c r="T46" s="26">
        <v>1577492</v>
      </c>
      <c r="U46" s="26">
        <v>1462553</v>
      </c>
      <c r="V46" s="26">
        <v>1431513</v>
      </c>
      <c r="W46" s="26">
        <v>1600824</v>
      </c>
      <c r="X46" s="26">
        <v>1589035</v>
      </c>
      <c r="Y46" s="26">
        <v>1396202</v>
      </c>
      <c r="Z46" s="26">
        <v>1393695</v>
      </c>
      <c r="AA46" s="26">
        <v>1410862</v>
      </c>
    </row>
    <row r="47" spans="1:27" x14ac:dyDescent="0.2">
      <c r="A47" s="4">
        <v>45</v>
      </c>
      <c r="B47" s="6" t="s">
        <v>60</v>
      </c>
      <c r="C47" s="26">
        <v>2201507</v>
      </c>
      <c r="D47" s="26">
        <v>2255183</v>
      </c>
      <c r="E47" s="26">
        <v>2310603</v>
      </c>
      <c r="F47" s="26">
        <v>2450874</v>
      </c>
      <c r="G47" s="26">
        <v>2199604</v>
      </c>
      <c r="H47" s="26">
        <v>2087958</v>
      </c>
      <c r="I47" s="26">
        <v>2320162</v>
      </c>
      <c r="J47" s="26">
        <v>2179437</v>
      </c>
      <c r="K47" s="26">
        <v>1822858</v>
      </c>
      <c r="L47" s="26">
        <v>1913110</v>
      </c>
      <c r="M47" s="26">
        <v>1949002</v>
      </c>
      <c r="N47" s="26">
        <v>2114282</v>
      </c>
      <c r="O47" s="26">
        <v>2541368</v>
      </c>
      <c r="P47" s="26">
        <v>2744877</v>
      </c>
      <c r="Q47" s="26">
        <v>2217017</v>
      </c>
      <c r="R47" s="26">
        <v>1824995</v>
      </c>
      <c r="S47" s="26">
        <v>2085446</v>
      </c>
      <c r="T47" s="26">
        <v>1942742</v>
      </c>
      <c r="U47" s="26">
        <v>2217247</v>
      </c>
      <c r="V47" s="26">
        <v>2337195</v>
      </c>
      <c r="W47" s="26">
        <v>2539216</v>
      </c>
      <c r="X47" s="26">
        <v>2521665</v>
      </c>
      <c r="Y47" s="26">
        <v>2230419</v>
      </c>
      <c r="Z47" s="26">
        <v>2187793</v>
      </c>
      <c r="AA47" s="26">
        <v>2128277</v>
      </c>
    </row>
    <row r="48" spans="1:27" x14ac:dyDescent="0.2">
      <c r="A48" s="4">
        <v>46</v>
      </c>
      <c r="B48" s="6" t="s">
        <v>61</v>
      </c>
      <c r="C48" s="26">
        <v>3129900</v>
      </c>
      <c r="D48" s="26">
        <v>2778798</v>
      </c>
      <c r="E48" s="26">
        <v>2650579</v>
      </c>
      <c r="F48" s="26">
        <v>2923845</v>
      </c>
      <c r="G48" s="26">
        <v>2693846</v>
      </c>
      <c r="H48" s="26">
        <v>2685245</v>
      </c>
      <c r="I48" s="26">
        <v>2985244</v>
      </c>
      <c r="J48" s="26">
        <v>2831910</v>
      </c>
      <c r="K48" s="26">
        <v>2932037</v>
      </c>
      <c r="L48" s="26">
        <v>3299746</v>
      </c>
      <c r="M48" s="26">
        <v>3122211</v>
      </c>
      <c r="N48" s="26">
        <v>2719599</v>
      </c>
      <c r="O48" s="26">
        <v>2939695</v>
      </c>
      <c r="P48" s="26">
        <v>2840280</v>
      </c>
      <c r="Q48" s="26">
        <v>2761817</v>
      </c>
      <c r="R48" s="26">
        <v>2183410</v>
      </c>
      <c r="S48" s="26">
        <v>2444323</v>
      </c>
      <c r="T48" s="26">
        <v>1547238</v>
      </c>
      <c r="U48" s="26">
        <v>812564</v>
      </c>
      <c r="V48" s="26">
        <v>599408</v>
      </c>
      <c r="W48" s="26">
        <v>653135</v>
      </c>
      <c r="X48" s="26">
        <v>676653</v>
      </c>
      <c r="Y48" s="26">
        <v>541928</v>
      </c>
      <c r="Z48" s="26">
        <v>532910</v>
      </c>
      <c r="AA48" s="26">
        <v>497084</v>
      </c>
    </row>
    <row r="49" spans="1:27" x14ac:dyDescent="0.2">
      <c r="A49" s="4">
        <v>47</v>
      </c>
      <c r="B49" s="6" t="s">
        <v>62</v>
      </c>
      <c r="C49" s="26">
        <v>2425574</v>
      </c>
      <c r="D49" s="26">
        <v>2638043</v>
      </c>
      <c r="E49" s="26">
        <v>3317317</v>
      </c>
      <c r="F49" s="26">
        <v>3417071</v>
      </c>
      <c r="G49" s="26">
        <v>3051977</v>
      </c>
      <c r="H49" s="26">
        <v>3194652</v>
      </c>
      <c r="I49" s="26">
        <v>3746535</v>
      </c>
      <c r="J49" s="26">
        <v>3417501</v>
      </c>
      <c r="K49" s="26">
        <v>2703216</v>
      </c>
      <c r="L49" s="26">
        <v>2916992</v>
      </c>
      <c r="M49" s="26">
        <v>2715910</v>
      </c>
      <c r="N49" s="26">
        <v>2538305</v>
      </c>
      <c r="O49" s="26">
        <v>2766427</v>
      </c>
      <c r="P49" s="26">
        <v>2857918</v>
      </c>
      <c r="Q49" s="26">
        <v>2609735</v>
      </c>
      <c r="R49" s="26">
        <v>1964961</v>
      </c>
      <c r="S49" s="26">
        <v>2224308</v>
      </c>
      <c r="T49" s="26">
        <v>2178204</v>
      </c>
      <c r="U49" s="26">
        <v>2088156</v>
      </c>
      <c r="V49" s="26">
        <v>1940341</v>
      </c>
      <c r="W49" s="26">
        <v>2238268</v>
      </c>
      <c r="X49" s="26">
        <v>1954855</v>
      </c>
      <c r="Y49" s="26">
        <v>1803020</v>
      </c>
      <c r="Z49" s="26">
        <v>1868868</v>
      </c>
      <c r="AA49" s="26">
        <v>1753651</v>
      </c>
    </row>
    <row r="50" spans="1:27" x14ac:dyDescent="0.2">
      <c r="A50" s="4">
        <v>48</v>
      </c>
      <c r="B50" s="6" t="s">
        <v>63</v>
      </c>
      <c r="C50" s="26">
        <v>4916529</v>
      </c>
      <c r="D50" s="26">
        <v>5832830</v>
      </c>
      <c r="E50" s="26">
        <v>6517105</v>
      </c>
      <c r="F50" s="26">
        <v>6845783</v>
      </c>
      <c r="G50" s="26">
        <v>5953954</v>
      </c>
      <c r="H50" s="26">
        <v>5540045</v>
      </c>
      <c r="I50" s="26">
        <v>5524873</v>
      </c>
      <c r="J50" s="26">
        <v>5151500</v>
      </c>
      <c r="K50" s="26">
        <v>3761123</v>
      </c>
      <c r="L50" s="26">
        <v>3115011</v>
      </c>
      <c r="M50" s="26">
        <v>2925524</v>
      </c>
      <c r="N50" s="26">
        <v>2547502</v>
      </c>
      <c r="O50" s="26">
        <v>2594710</v>
      </c>
      <c r="P50" s="26">
        <v>3009188</v>
      </c>
      <c r="Q50" s="26">
        <v>2732316</v>
      </c>
      <c r="R50" s="26">
        <v>2120706</v>
      </c>
      <c r="S50" s="26">
        <v>2059924</v>
      </c>
      <c r="T50" s="26">
        <v>1969741</v>
      </c>
      <c r="U50" s="26">
        <v>1637783</v>
      </c>
      <c r="V50" s="26">
        <v>1612070</v>
      </c>
      <c r="W50" s="26">
        <v>1335124</v>
      </c>
      <c r="X50" s="26">
        <v>1312828</v>
      </c>
      <c r="Y50" s="26">
        <v>1011607</v>
      </c>
      <c r="Z50" s="26">
        <v>1120052</v>
      </c>
      <c r="AA50" s="26">
        <v>1217785</v>
      </c>
    </row>
    <row r="51" spans="1:27" x14ac:dyDescent="0.2">
      <c r="A51" s="4">
        <v>49</v>
      </c>
      <c r="B51" s="6" t="s">
        <v>64</v>
      </c>
      <c r="C51" s="26">
        <v>16317116</v>
      </c>
      <c r="D51" s="26">
        <v>16028629</v>
      </c>
      <c r="E51" s="26">
        <v>16081962</v>
      </c>
      <c r="F51" s="26">
        <v>17230086</v>
      </c>
      <c r="G51" s="26">
        <v>15453599</v>
      </c>
      <c r="H51" s="26">
        <v>14395266</v>
      </c>
      <c r="I51" s="26">
        <v>15603840</v>
      </c>
      <c r="J51" s="26">
        <v>15897147</v>
      </c>
      <c r="K51" s="26">
        <v>16241392</v>
      </c>
      <c r="L51" s="26">
        <v>16723726</v>
      </c>
      <c r="M51" s="26">
        <v>17341410</v>
      </c>
      <c r="N51" s="26">
        <v>18462379</v>
      </c>
      <c r="O51" s="26">
        <v>20732459</v>
      </c>
      <c r="P51" s="26">
        <v>20500007</v>
      </c>
      <c r="Q51" s="26">
        <v>21946453</v>
      </c>
      <c r="R51" s="26">
        <v>13574655</v>
      </c>
      <c r="S51" s="26">
        <v>16455833</v>
      </c>
      <c r="T51" s="26">
        <v>14422606</v>
      </c>
      <c r="U51" s="26">
        <v>16814150</v>
      </c>
      <c r="V51" s="26">
        <v>17583385</v>
      </c>
      <c r="W51" s="26">
        <v>19234603</v>
      </c>
      <c r="X51" s="26">
        <v>19502465</v>
      </c>
      <c r="Y51" s="26">
        <v>19296264</v>
      </c>
      <c r="Z51" s="26">
        <v>20514535</v>
      </c>
      <c r="AA51" s="26">
        <v>21249073</v>
      </c>
    </row>
    <row r="52" spans="1:27" x14ac:dyDescent="0.2">
      <c r="A52" s="4">
        <v>50</v>
      </c>
      <c r="B52" s="6" t="s">
        <v>65</v>
      </c>
      <c r="C52" s="26">
        <v>12439753</v>
      </c>
      <c r="D52" s="26">
        <v>11955335</v>
      </c>
      <c r="E52" s="26">
        <v>11645505</v>
      </c>
      <c r="F52" s="26">
        <v>12723043</v>
      </c>
      <c r="G52" s="26">
        <v>11074603</v>
      </c>
      <c r="H52" s="26">
        <v>10998028</v>
      </c>
      <c r="I52" s="26">
        <v>11956604</v>
      </c>
      <c r="J52" s="26">
        <v>11931441</v>
      </c>
      <c r="K52" s="26">
        <v>12517424</v>
      </c>
      <c r="L52" s="26">
        <v>13676935</v>
      </c>
      <c r="M52" s="26">
        <v>14991797</v>
      </c>
      <c r="N52" s="26">
        <v>15977224</v>
      </c>
      <c r="O52" s="26">
        <v>16838612</v>
      </c>
      <c r="P52" s="26">
        <v>19337257</v>
      </c>
      <c r="Q52" s="26">
        <v>19348541</v>
      </c>
      <c r="R52" s="26">
        <v>13422965</v>
      </c>
      <c r="S52" s="26">
        <v>17079545</v>
      </c>
      <c r="T52" s="26">
        <v>16959662</v>
      </c>
      <c r="U52" s="26">
        <v>16505408</v>
      </c>
      <c r="V52" s="26">
        <v>17235170</v>
      </c>
      <c r="W52" s="26">
        <v>17003193</v>
      </c>
      <c r="X52" s="26">
        <v>18152170</v>
      </c>
      <c r="Y52" s="26">
        <v>18011517</v>
      </c>
      <c r="Z52" s="26">
        <v>19387210</v>
      </c>
      <c r="AA52" s="26">
        <v>20483003</v>
      </c>
    </row>
    <row r="53" spans="1:27" x14ac:dyDescent="0.2">
      <c r="A53" s="4">
        <v>51</v>
      </c>
      <c r="B53" s="6" t="s">
        <v>66</v>
      </c>
      <c r="C53" s="26">
        <v>2944272</v>
      </c>
      <c r="D53" s="26">
        <v>2667095</v>
      </c>
      <c r="E53" s="26">
        <v>2905300</v>
      </c>
      <c r="F53" s="26">
        <v>3196216</v>
      </c>
      <c r="G53" s="26">
        <v>3271307</v>
      </c>
      <c r="H53" s="26">
        <v>3309784</v>
      </c>
      <c r="I53" s="26">
        <v>3038168</v>
      </c>
      <c r="J53" s="26">
        <v>2973973</v>
      </c>
      <c r="K53" s="26">
        <v>3054850</v>
      </c>
      <c r="L53" s="26">
        <v>3211851</v>
      </c>
      <c r="M53" s="26">
        <v>3222402</v>
      </c>
      <c r="N53" s="26">
        <v>3267147</v>
      </c>
      <c r="O53" s="26">
        <v>3796122</v>
      </c>
      <c r="P53" s="26">
        <v>4543547</v>
      </c>
      <c r="Q53" s="26">
        <v>4840859</v>
      </c>
      <c r="R53" s="26">
        <v>4262417</v>
      </c>
      <c r="S53" s="26">
        <v>4314733</v>
      </c>
      <c r="T53" s="26">
        <v>4111523</v>
      </c>
      <c r="U53" s="26">
        <v>4006002</v>
      </c>
      <c r="V53" s="26">
        <v>4034251</v>
      </c>
      <c r="W53" s="26">
        <v>4567686</v>
      </c>
      <c r="X53" s="26">
        <v>4922029</v>
      </c>
      <c r="Y53" s="26">
        <v>4633276</v>
      </c>
      <c r="Z53" s="26">
        <v>5102795</v>
      </c>
      <c r="AA53" s="26">
        <v>5560271</v>
      </c>
    </row>
    <row r="54" spans="1:27" x14ac:dyDescent="0.2">
      <c r="A54" s="4">
        <v>52</v>
      </c>
      <c r="B54" s="6" t="s">
        <v>67</v>
      </c>
      <c r="C54" s="26">
        <v>3328290</v>
      </c>
      <c r="D54" s="26">
        <v>3443821</v>
      </c>
      <c r="E54" s="26">
        <v>3496499</v>
      </c>
      <c r="F54" s="26">
        <v>3582447</v>
      </c>
      <c r="G54" s="26">
        <v>3482060</v>
      </c>
      <c r="H54" s="26">
        <v>3298240</v>
      </c>
      <c r="I54" s="26">
        <v>3283177</v>
      </c>
      <c r="J54" s="26">
        <v>3287875</v>
      </c>
      <c r="K54" s="26">
        <v>3164570</v>
      </c>
      <c r="L54" s="26">
        <v>3122319</v>
      </c>
      <c r="M54" s="26">
        <v>3093868</v>
      </c>
      <c r="N54" s="26">
        <v>2918874</v>
      </c>
      <c r="O54" s="26">
        <v>3016664</v>
      </c>
      <c r="P54" s="26">
        <v>3132514</v>
      </c>
      <c r="Q54" s="26">
        <v>3096617</v>
      </c>
      <c r="R54" s="26">
        <v>2861325</v>
      </c>
      <c r="S54" s="26">
        <v>2916148</v>
      </c>
      <c r="T54" s="26">
        <v>2774979</v>
      </c>
      <c r="U54" s="26">
        <v>2735597</v>
      </c>
      <c r="V54" s="26">
        <v>2712555</v>
      </c>
      <c r="W54" s="26">
        <v>2696069</v>
      </c>
      <c r="X54" s="26">
        <v>2664686</v>
      </c>
      <c r="Y54" s="26">
        <v>2555377</v>
      </c>
      <c r="Z54" s="26">
        <v>2558726</v>
      </c>
      <c r="AA54" s="26">
        <v>2536455</v>
      </c>
    </row>
    <row r="55" spans="1:27" x14ac:dyDescent="0.2">
      <c r="A55" s="4">
        <v>53</v>
      </c>
      <c r="B55" s="6" t="s">
        <v>68</v>
      </c>
      <c r="C55" s="26">
        <v>3253687</v>
      </c>
      <c r="D55" s="26">
        <v>3067568</v>
      </c>
      <c r="E55" s="26">
        <v>3067441</v>
      </c>
      <c r="F55" s="26">
        <v>2948061</v>
      </c>
      <c r="G55" s="26">
        <v>2268868</v>
      </c>
      <c r="H55" s="26">
        <v>2087634</v>
      </c>
      <c r="I55" s="26">
        <v>1967854</v>
      </c>
      <c r="J55" s="26">
        <v>1798334</v>
      </c>
      <c r="K55" s="26">
        <v>1613328</v>
      </c>
      <c r="L55" s="26">
        <v>1648131</v>
      </c>
      <c r="M55" s="26">
        <v>1629213</v>
      </c>
      <c r="N55" s="26">
        <v>1564304</v>
      </c>
      <c r="O55" s="26">
        <v>1612043</v>
      </c>
      <c r="P55" s="26">
        <v>1704349</v>
      </c>
      <c r="Q55" s="26">
        <v>1553919</v>
      </c>
      <c r="R55" s="26">
        <v>1218523</v>
      </c>
      <c r="S55" s="26">
        <v>1260146</v>
      </c>
      <c r="T55" s="26">
        <v>1236895</v>
      </c>
      <c r="U55" s="26">
        <v>1311341</v>
      </c>
      <c r="V55" s="26">
        <v>1454972</v>
      </c>
      <c r="W55" s="26">
        <v>1487435</v>
      </c>
      <c r="X55" s="26">
        <v>1546212</v>
      </c>
      <c r="Y55" s="26">
        <v>1476066</v>
      </c>
      <c r="Z55" s="26">
        <v>1541504</v>
      </c>
      <c r="AA55" s="26">
        <v>1567897</v>
      </c>
    </row>
    <row r="56" spans="1:27" x14ac:dyDescent="0.2">
      <c r="A56" s="4">
        <v>54</v>
      </c>
      <c r="B56" s="6" t="s">
        <v>69</v>
      </c>
      <c r="C56" s="26">
        <v>2365402</v>
      </c>
      <c r="D56" s="26">
        <v>2363366</v>
      </c>
      <c r="E56" s="26">
        <v>2401343</v>
      </c>
      <c r="F56" s="26">
        <v>2332774</v>
      </c>
      <c r="G56" s="26">
        <v>2049062</v>
      </c>
      <c r="H56" s="26">
        <v>1872999</v>
      </c>
      <c r="I56" s="26">
        <v>1784691</v>
      </c>
      <c r="J56" s="26">
        <v>1675025</v>
      </c>
      <c r="K56" s="26">
        <v>1511139</v>
      </c>
      <c r="L56" s="26">
        <v>1521871</v>
      </c>
      <c r="M56" s="26">
        <v>1497228</v>
      </c>
      <c r="N56" s="26">
        <v>1484491</v>
      </c>
      <c r="O56" s="26">
        <v>1492539</v>
      </c>
      <c r="P56" s="26">
        <v>1480790</v>
      </c>
      <c r="Q56" s="26">
        <v>1310234</v>
      </c>
      <c r="R56" s="26">
        <v>1040779</v>
      </c>
      <c r="S56" s="26">
        <v>1038820</v>
      </c>
      <c r="T56" s="26">
        <v>1127941</v>
      </c>
      <c r="U56" s="26">
        <v>1113375</v>
      </c>
      <c r="V56" s="26">
        <v>1150079</v>
      </c>
      <c r="W56" s="26">
        <v>1182177</v>
      </c>
      <c r="X56" s="26">
        <v>1183553</v>
      </c>
      <c r="Y56" s="26">
        <v>1197672</v>
      </c>
      <c r="Z56" s="26">
        <v>1197583</v>
      </c>
      <c r="AA56" s="26">
        <v>1196014</v>
      </c>
    </row>
    <row r="57" spans="1:27" x14ac:dyDescent="0.2">
      <c r="A57" s="4">
        <v>55</v>
      </c>
      <c r="B57" s="6" t="s">
        <v>70</v>
      </c>
      <c r="C57" s="26">
        <v>6363176</v>
      </c>
      <c r="D57" s="26">
        <v>6492350</v>
      </c>
      <c r="E57" s="26">
        <v>6631937</v>
      </c>
      <c r="F57" s="26">
        <v>6918264</v>
      </c>
      <c r="G57" s="26">
        <v>6457097</v>
      </c>
      <c r="H57" s="26">
        <v>6496246</v>
      </c>
      <c r="I57" s="26">
        <v>6528261</v>
      </c>
      <c r="J57" s="26">
        <v>6497840</v>
      </c>
      <c r="K57" s="26">
        <v>6365418</v>
      </c>
      <c r="L57" s="26">
        <v>6680705</v>
      </c>
      <c r="M57" s="26">
        <v>6929024</v>
      </c>
      <c r="N57" s="26">
        <v>7303937</v>
      </c>
      <c r="O57" s="26">
        <v>7829869</v>
      </c>
      <c r="P57" s="26">
        <v>8063157</v>
      </c>
      <c r="Q57" s="26">
        <v>7879804</v>
      </c>
      <c r="R57" s="26">
        <v>6292112</v>
      </c>
      <c r="S57" s="26">
        <v>6836474</v>
      </c>
      <c r="T57" s="26">
        <v>7165115</v>
      </c>
      <c r="U57" s="26">
        <v>6885095</v>
      </c>
      <c r="V57" s="26">
        <v>7007670</v>
      </c>
      <c r="W57" s="26">
        <v>7337728</v>
      </c>
      <c r="X57" s="26">
        <v>7349695</v>
      </c>
      <c r="Y57" s="26">
        <v>7251581</v>
      </c>
      <c r="Z57" s="26">
        <v>7683246</v>
      </c>
      <c r="AA57" s="26">
        <v>8097048</v>
      </c>
    </row>
    <row r="58" spans="1:27" x14ac:dyDescent="0.2">
      <c r="A58" s="4">
        <v>56</v>
      </c>
      <c r="B58" s="6" t="s">
        <v>71</v>
      </c>
      <c r="C58" s="26">
        <v>1803340</v>
      </c>
      <c r="D58" s="26">
        <v>1895766</v>
      </c>
      <c r="E58" s="26">
        <v>1937946</v>
      </c>
      <c r="F58" s="26">
        <v>1959224</v>
      </c>
      <c r="G58" s="26">
        <v>1858576</v>
      </c>
      <c r="H58" s="26">
        <v>1842458</v>
      </c>
      <c r="I58" s="26">
        <v>1836292</v>
      </c>
      <c r="J58" s="26">
        <v>1694553</v>
      </c>
      <c r="K58" s="26">
        <v>1660939</v>
      </c>
      <c r="L58" s="26">
        <v>1676856</v>
      </c>
      <c r="M58" s="26">
        <v>1724440</v>
      </c>
      <c r="N58" s="26">
        <v>1809632</v>
      </c>
      <c r="O58" s="26">
        <v>1990061</v>
      </c>
      <c r="P58" s="26">
        <v>2066791</v>
      </c>
      <c r="Q58" s="26">
        <v>2102093</v>
      </c>
      <c r="R58" s="26">
        <v>1548949</v>
      </c>
      <c r="S58" s="26">
        <v>1786074</v>
      </c>
      <c r="T58" s="26">
        <v>1861710</v>
      </c>
      <c r="U58" s="26">
        <v>1820226</v>
      </c>
      <c r="V58" s="26">
        <v>1785294</v>
      </c>
      <c r="W58" s="26">
        <v>1823186</v>
      </c>
      <c r="X58" s="26">
        <v>1903213</v>
      </c>
      <c r="Y58" s="26">
        <v>1629740</v>
      </c>
      <c r="Z58" s="26">
        <v>1710157</v>
      </c>
      <c r="AA58" s="26">
        <v>1789121</v>
      </c>
    </row>
    <row r="59" spans="1:27" x14ac:dyDescent="0.2">
      <c r="A59" s="4">
        <v>57</v>
      </c>
      <c r="B59" s="6" t="s">
        <v>72</v>
      </c>
      <c r="C59" s="26">
        <v>588573</v>
      </c>
      <c r="D59" s="26">
        <v>545192</v>
      </c>
      <c r="E59" s="26">
        <v>550597</v>
      </c>
      <c r="F59" s="26">
        <v>512706</v>
      </c>
      <c r="G59" s="26">
        <v>477389</v>
      </c>
      <c r="H59" s="26">
        <v>426529</v>
      </c>
      <c r="I59" s="26">
        <v>393930</v>
      </c>
      <c r="J59" s="26">
        <v>368506</v>
      </c>
      <c r="K59" s="26">
        <v>324991</v>
      </c>
      <c r="L59" s="26">
        <v>308871</v>
      </c>
      <c r="M59" s="26">
        <v>297817</v>
      </c>
      <c r="N59" s="26">
        <v>294688</v>
      </c>
      <c r="O59" s="26">
        <v>289727</v>
      </c>
      <c r="P59" s="26">
        <v>301084</v>
      </c>
      <c r="Q59" s="26">
        <v>276094</v>
      </c>
      <c r="R59" s="26">
        <v>222767</v>
      </c>
      <c r="S59" s="26">
        <v>200601</v>
      </c>
      <c r="T59" s="26">
        <v>205185</v>
      </c>
      <c r="U59" s="26">
        <v>195952</v>
      </c>
      <c r="V59" s="26">
        <v>196408</v>
      </c>
      <c r="W59" s="26">
        <v>197934</v>
      </c>
      <c r="X59" s="26">
        <v>193353</v>
      </c>
      <c r="Y59" s="26">
        <v>201785</v>
      </c>
      <c r="Z59" s="26">
        <v>199523</v>
      </c>
      <c r="AA59" s="26">
        <v>196894</v>
      </c>
    </row>
    <row r="60" spans="1:27" x14ac:dyDescent="0.2">
      <c r="A60" s="4">
        <v>58</v>
      </c>
      <c r="B60" s="6" t="s">
        <v>73</v>
      </c>
      <c r="C60" s="26">
        <v>410832</v>
      </c>
      <c r="D60" s="26">
        <v>365496</v>
      </c>
      <c r="E60" s="26">
        <v>346421</v>
      </c>
      <c r="F60" s="26">
        <v>386774</v>
      </c>
      <c r="G60" s="26">
        <v>390840</v>
      </c>
      <c r="H60" s="26">
        <v>311513</v>
      </c>
      <c r="I60" s="26">
        <v>275215</v>
      </c>
      <c r="J60" s="26">
        <v>213214</v>
      </c>
      <c r="K60" s="26">
        <v>215260</v>
      </c>
      <c r="L60" s="26">
        <v>222832</v>
      </c>
      <c r="M60" s="26">
        <v>194561</v>
      </c>
      <c r="N60" s="26">
        <v>192770</v>
      </c>
      <c r="O60" s="26">
        <v>213512</v>
      </c>
      <c r="P60" s="26">
        <v>200065</v>
      </c>
      <c r="Q60" s="26">
        <v>173200</v>
      </c>
      <c r="R60" s="26">
        <v>111058</v>
      </c>
      <c r="S60" s="26">
        <v>158442</v>
      </c>
      <c r="T60" s="26">
        <v>151617</v>
      </c>
      <c r="U60" s="26">
        <v>194045</v>
      </c>
      <c r="V60" s="26">
        <v>155963</v>
      </c>
      <c r="W60" s="26">
        <v>141438</v>
      </c>
      <c r="X60" s="26">
        <v>152182</v>
      </c>
      <c r="Y60" s="26">
        <v>131727</v>
      </c>
      <c r="Z60" s="26">
        <v>132019</v>
      </c>
      <c r="AA60" s="26">
        <v>136226</v>
      </c>
    </row>
    <row r="61" spans="1:27" x14ac:dyDescent="0.2">
      <c r="A61" s="4">
        <v>59</v>
      </c>
      <c r="B61" s="6" t="s">
        <v>74</v>
      </c>
      <c r="C61" s="26">
        <v>3494649</v>
      </c>
      <c r="D61" s="26">
        <v>3449061</v>
      </c>
      <c r="E61" s="26">
        <v>3431950</v>
      </c>
      <c r="F61" s="26">
        <v>3547447</v>
      </c>
      <c r="G61" s="26">
        <v>3375589</v>
      </c>
      <c r="H61" s="26">
        <v>3169235</v>
      </c>
      <c r="I61" s="26">
        <v>3147681</v>
      </c>
      <c r="J61" s="26">
        <v>3169525</v>
      </c>
      <c r="K61" s="26">
        <v>2839383</v>
      </c>
      <c r="L61" s="26">
        <v>2694201</v>
      </c>
      <c r="M61" s="26">
        <v>2281927</v>
      </c>
      <c r="N61" s="26">
        <v>2433524</v>
      </c>
      <c r="O61" s="26">
        <v>2557970</v>
      </c>
      <c r="P61" s="26">
        <v>2413856</v>
      </c>
      <c r="Q61" s="26">
        <v>2390921</v>
      </c>
      <c r="R61" s="26">
        <v>1809056</v>
      </c>
      <c r="S61" s="26">
        <v>1802333</v>
      </c>
      <c r="T61" s="26">
        <v>1944690</v>
      </c>
      <c r="U61" s="26">
        <v>1855943</v>
      </c>
      <c r="V61" s="26">
        <v>1888913</v>
      </c>
      <c r="W61" s="26">
        <v>1958367</v>
      </c>
      <c r="X61" s="26">
        <v>2101290</v>
      </c>
      <c r="Y61" s="26">
        <v>1984637</v>
      </c>
      <c r="Z61" s="26">
        <v>2042790</v>
      </c>
      <c r="AA61" s="26">
        <v>2129206</v>
      </c>
    </row>
    <row r="62" spans="1:27" x14ac:dyDescent="0.2">
      <c r="A62" s="4">
        <v>60</v>
      </c>
      <c r="B62" s="6" t="s">
        <v>75</v>
      </c>
      <c r="C62" s="26">
        <v>6649067</v>
      </c>
      <c r="D62" s="26">
        <v>6935586</v>
      </c>
      <c r="E62" s="26">
        <v>6942141</v>
      </c>
      <c r="F62" s="26">
        <v>7192986</v>
      </c>
      <c r="G62" s="26">
        <v>6716882</v>
      </c>
      <c r="H62" s="26">
        <v>6788342</v>
      </c>
      <c r="I62" s="26">
        <v>7244712</v>
      </c>
      <c r="J62" s="26">
        <v>7132007</v>
      </c>
      <c r="K62" s="26">
        <v>7053024</v>
      </c>
      <c r="L62" s="26">
        <v>7102496</v>
      </c>
      <c r="M62" s="26">
        <v>7456116</v>
      </c>
      <c r="N62" s="26">
        <v>8230944</v>
      </c>
      <c r="O62" s="26">
        <v>8990500</v>
      </c>
      <c r="P62" s="26">
        <v>10396779</v>
      </c>
      <c r="Q62" s="26">
        <v>12007524</v>
      </c>
      <c r="R62" s="26">
        <v>9994804</v>
      </c>
      <c r="S62" s="26">
        <v>10383300</v>
      </c>
      <c r="T62" s="26">
        <v>12940518</v>
      </c>
      <c r="U62" s="26">
        <v>14667745</v>
      </c>
      <c r="V62" s="26">
        <v>14969468</v>
      </c>
      <c r="W62" s="26">
        <v>15098572</v>
      </c>
      <c r="X62" s="26">
        <v>12848000</v>
      </c>
      <c r="Y62" s="26">
        <v>11018649</v>
      </c>
      <c r="Z62" s="26">
        <v>11648675</v>
      </c>
      <c r="AA62" s="26">
        <v>12429782</v>
      </c>
    </row>
    <row r="63" spans="1:27" x14ac:dyDescent="0.2">
      <c r="A63" s="4">
        <v>61</v>
      </c>
      <c r="B63" s="6" t="s">
        <v>76</v>
      </c>
      <c r="C63" s="26">
        <v>945298</v>
      </c>
      <c r="D63" s="26">
        <v>988449</v>
      </c>
      <c r="E63" s="26">
        <v>1103461</v>
      </c>
      <c r="F63" s="26">
        <v>1233750</v>
      </c>
      <c r="G63" s="26">
        <v>1190887</v>
      </c>
      <c r="H63" s="26">
        <v>1189057</v>
      </c>
      <c r="I63" s="26">
        <v>1370414</v>
      </c>
      <c r="J63" s="26">
        <v>1485348</v>
      </c>
      <c r="K63" s="26">
        <v>1518133</v>
      </c>
      <c r="L63" s="26">
        <v>1616315</v>
      </c>
      <c r="M63" s="26">
        <v>1630593</v>
      </c>
      <c r="N63" s="26">
        <v>1940676</v>
      </c>
      <c r="O63" s="26">
        <v>2217780</v>
      </c>
      <c r="P63" s="26">
        <v>2555094</v>
      </c>
      <c r="Q63" s="26">
        <v>2990892</v>
      </c>
      <c r="R63" s="26">
        <v>2218043</v>
      </c>
      <c r="S63" s="26">
        <v>2252025</v>
      </c>
      <c r="T63" s="26">
        <v>2679876</v>
      </c>
      <c r="U63" s="26">
        <v>3138570</v>
      </c>
      <c r="V63" s="26">
        <v>3312007</v>
      </c>
      <c r="W63" s="26">
        <v>3653170</v>
      </c>
      <c r="X63" s="26">
        <v>3053252</v>
      </c>
      <c r="Y63" s="26">
        <v>2304874</v>
      </c>
      <c r="Z63" s="26">
        <v>2466123</v>
      </c>
      <c r="AA63" s="26">
        <v>2751211</v>
      </c>
    </row>
    <row r="64" spans="1:27" x14ac:dyDescent="0.2">
      <c r="A64" s="4">
        <v>62</v>
      </c>
      <c r="B64" s="6" t="s">
        <v>77</v>
      </c>
      <c r="C64" s="26">
        <v>1202846</v>
      </c>
      <c r="D64" s="26">
        <v>1065581</v>
      </c>
      <c r="E64" s="26">
        <v>1097771</v>
      </c>
      <c r="F64" s="26">
        <v>1120247</v>
      </c>
      <c r="G64" s="26">
        <v>1119802</v>
      </c>
      <c r="H64" s="26">
        <v>1150713</v>
      </c>
      <c r="I64" s="26">
        <v>1158202</v>
      </c>
      <c r="J64" s="26">
        <v>1185181</v>
      </c>
      <c r="K64" s="26">
        <v>1211758</v>
      </c>
      <c r="L64" s="26">
        <v>1210659</v>
      </c>
      <c r="M64" s="26">
        <v>1159504</v>
      </c>
      <c r="N64" s="26">
        <v>1174031</v>
      </c>
      <c r="O64" s="26">
        <v>1164042</v>
      </c>
      <c r="P64" s="26">
        <v>1161402</v>
      </c>
      <c r="Q64" s="26">
        <v>1167593</v>
      </c>
      <c r="R64" s="26">
        <v>1161970</v>
      </c>
      <c r="S64" s="26">
        <v>1155391</v>
      </c>
      <c r="T64" s="26">
        <v>1162855</v>
      </c>
      <c r="U64" s="26">
        <v>1177864</v>
      </c>
      <c r="V64" s="26">
        <v>1180240</v>
      </c>
      <c r="W64" s="26">
        <v>1198289</v>
      </c>
      <c r="X64" s="26">
        <v>1211015</v>
      </c>
      <c r="Y64" s="26">
        <v>1215481</v>
      </c>
      <c r="Z64" s="26">
        <v>1232944</v>
      </c>
      <c r="AA64" s="26">
        <v>1228605</v>
      </c>
    </row>
    <row r="65" spans="1:27" x14ac:dyDescent="0.2">
      <c r="A65" s="4">
        <v>63</v>
      </c>
      <c r="B65" s="6" t="s">
        <v>78</v>
      </c>
      <c r="C65" s="26">
        <v>36458</v>
      </c>
      <c r="D65" s="26">
        <v>36766</v>
      </c>
      <c r="E65" s="26">
        <v>35555</v>
      </c>
      <c r="F65" s="26">
        <v>37440</v>
      </c>
      <c r="G65" s="26">
        <v>35744</v>
      </c>
      <c r="H65" s="26">
        <v>35005</v>
      </c>
      <c r="I65" s="26">
        <v>35452</v>
      </c>
      <c r="J65" s="26">
        <v>33157</v>
      </c>
      <c r="K65" s="26">
        <v>29917</v>
      </c>
      <c r="L65" s="26">
        <v>28631</v>
      </c>
      <c r="M65" s="26">
        <v>30870</v>
      </c>
      <c r="N65" s="26">
        <v>27966</v>
      </c>
      <c r="O65" s="26">
        <v>28540</v>
      </c>
      <c r="P65" s="26">
        <v>28391</v>
      </c>
      <c r="Q65" s="26">
        <v>28294</v>
      </c>
      <c r="R65" s="26">
        <v>27190</v>
      </c>
      <c r="S65" s="26">
        <v>25794</v>
      </c>
      <c r="T65" s="26">
        <v>27338</v>
      </c>
      <c r="U65" s="26">
        <v>29266</v>
      </c>
      <c r="V65" s="26">
        <v>29361</v>
      </c>
      <c r="W65" s="26">
        <v>29611</v>
      </c>
      <c r="X65" s="26">
        <v>29646</v>
      </c>
      <c r="Y65" s="26">
        <v>30211</v>
      </c>
      <c r="Z65" s="26">
        <v>30864</v>
      </c>
      <c r="AA65" s="26">
        <v>31325</v>
      </c>
    </row>
    <row r="66" spans="1:27" x14ac:dyDescent="0.2">
      <c r="A66" s="4">
        <v>64</v>
      </c>
      <c r="B66" s="6" t="s">
        <v>79</v>
      </c>
      <c r="C66" s="26">
        <v>638877</v>
      </c>
      <c r="D66" s="26">
        <v>685279</v>
      </c>
      <c r="E66" s="26">
        <v>728960</v>
      </c>
      <c r="F66" s="26">
        <v>764075</v>
      </c>
      <c r="G66" s="26">
        <v>794706</v>
      </c>
      <c r="H66" s="26">
        <v>814535</v>
      </c>
      <c r="I66" s="26">
        <v>839716</v>
      </c>
      <c r="J66" s="26">
        <v>912586</v>
      </c>
      <c r="K66" s="26">
        <v>966221</v>
      </c>
      <c r="L66" s="26">
        <v>983361</v>
      </c>
      <c r="M66" s="26">
        <v>1001949</v>
      </c>
      <c r="N66" s="26">
        <v>1025741</v>
      </c>
      <c r="O66" s="26">
        <v>1034557</v>
      </c>
      <c r="P66" s="26">
        <v>1029487</v>
      </c>
      <c r="Q66" s="26">
        <v>1040540</v>
      </c>
      <c r="R66" s="26">
        <v>1043628</v>
      </c>
      <c r="S66" s="26">
        <v>1111823</v>
      </c>
      <c r="T66" s="26">
        <v>1080489</v>
      </c>
      <c r="U66" s="26">
        <v>1079250</v>
      </c>
      <c r="V66" s="26">
        <v>1094782</v>
      </c>
      <c r="W66" s="26">
        <v>1126110</v>
      </c>
      <c r="X66" s="26">
        <v>1149376</v>
      </c>
      <c r="Y66" s="26">
        <v>1149618</v>
      </c>
      <c r="Z66" s="26">
        <v>1156363</v>
      </c>
      <c r="AA66" s="26">
        <v>1172917</v>
      </c>
    </row>
    <row r="67" spans="1:27" x14ac:dyDescent="0.2">
      <c r="A67" s="4">
        <v>65</v>
      </c>
      <c r="B67" s="6" t="s">
        <v>80</v>
      </c>
      <c r="C67" s="26">
        <v>1333039</v>
      </c>
      <c r="D67" s="26">
        <v>1400410</v>
      </c>
      <c r="E67" s="26">
        <v>1471225</v>
      </c>
      <c r="F67" s="26">
        <v>1528097</v>
      </c>
      <c r="G67" s="26">
        <v>1611584</v>
      </c>
      <c r="H67" s="26">
        <v>1653021</v>
      </c>
      <c r="I67" s="26">
        <v>1592644</v>
      </c>
      <c r="J67" s="26">
        <v>1757151</v>
      </c>
      <c r="K67" s="26">
        <v>1880528</v>
      </c>
      <c r="L67" s="26">
        <v>1946642</v>
      </c>
      <c r="M67" s="26">
        <v>1966277</v>
      </c>
      <c r="N67" s="26">
        <v>1985933</v>
      </c>
      <c r="O67" s="26">
        <v>1969896</v>
      </c>
      <c r="P67" s="26">
        <v>1991141</v>
      </c>
      <c r="Q67" s="26">
        <v>1998225</v>
      </c>
      <c r="R67" s="26">
        <v>1937146</v>
      </c>
      <c r="S67" s="26">
        <v>1886371</v>
      </c>
      <c r="T67" s="26">
        <v>1949313</v>
      </c>
      <c r="U67" s="26">
        <v>1957050</v>
      </c>
      <c r="V67" s="26">
        <v>2016918</v>
      </c>
      <c r="W67" s="26">
        <v>2169648</v>
      </c>
      <c r="X67" s="26">
        <v>2236582</v>
      </c>
      <c r="Y67" s="26">
        <v>2324139</v>
      </c>
      <c r="Z67" s="26">
        <v>2451542</v>
      </c>
      <c r="AA67" s="26">
        <v>2495278</v>
      </c>
    </row>
    <row r="68" spans="1:27" x14ac:dyDescent="0.2">
      <c r="A68" s="4">
        <v>66</v>
      </c>
      <c r="B68" s="6" t="s">
        <v>81</v>
      </c>
      <c r="C68" s="26">
        <v>29146600</v>
      </c>
      <c r="D68" s="26">
        <v>28182002</v>
      </c>
      <c r="E68" s="26">
        <v>30720418</v>
      </c>
      <c r="F68" s="26">
        <v>29030857</v>
      </c>
      <c r="G68" s="26">
        <v>26041997</v>
      </c>
      <c r="H68" s="26">
        <v>24945913</v>
      </c>
      <c r="I68" s="26">
        <v>24693316</v>
      </c>
      <c r="J68" s="26">
        <v>23264832</v>
      </c>
      <c r="K68" s="26">
        <v>22063328</v>
      </c>
      <c r="L68" s="26">
        <v>21661256</v>
      </c>
      <c r="M68" s="26">
        <v>21607996</v>
      </c>
      <c r="N68" s="26">
        <v>22074880</v>
      </c>
      <c r="O68" s="26">
        <v>22746332</v>
      </c>
      <c r="P68" s="26">
        <v>21696303</v>
      </c>
      <c r="Q68" s="26">
        <v>21219128</v>
      </c>
      <c r="R68" s="26">
        <v>17927951</v>
      </c>
      <c r="S68" s="26">
        <v>17565234</v>
      </c>
      <c r="T68" s="26">
        <v>19097830</v>
      </c>
      <c r="U68" s="26">
        <v>19948532</v>
      </c>
      <c r="V68" s="26">
        <v>22007736</v>
      </c>
      <c r="W68" s="26">
        <v>22371208</v>
      </c>
      <c r="X68" s="26">
        <v>22792258</v>
      </c>
      <c r="Y68" s="26">
        <v>23037288</v>
      </c>
      <c r="Z68" s="26">
        <v>24125618</v>
      </c>
      <c r="AA68" s="26">
        <v>24652623</v>
      </c>
    </row>
    <row r="69" spans="1:27" x14ac:dyDescent="0.2">
      <c r="A69" s="4">
        <v>67</v>
      </c>
      <c r="B69" s="6" t="s">
        <v>82</v>
      </c>
      <c r="C69" s="26">
        <v>19487689</v>
      </c>
      <c r="D69" s="26">
        <v>20499092</v>
      </c>
      <c r="E69" s="26">
        <v>20733639</v>
      </c>
      <c r="F69" s="26">
        <v>19634912</v>
      </c>
      <c r="G69" s="26">
        <v>18867406</v>
      </c>
      <c r="H69" s="26">
        <v>17968756</v>
      </c>
      <c r="I69" s="26">
        <v>17120887</v>
      </c>
      <c r="J69" s="26">
        <v>16233729</v>
      </c>
      <c r="K69" s="26">
        <v>15031328</v>
      </c>
      <c r="L69" s="26">
        <v>13785231</v>
      </c>
      <c r="M69" s="26">
        <v>12943259</v>
      </c>
      <c r="N69" s="26">
        <v>12632629</v>
      </c>
      <c r="O69" s="26">
        <v>11468603</v>
      </c>
      <c r="P69" s="26">
        <v>10700282</v>
      </c>
      <c r="Q69" s="26">
        <v>10283016</v>
      </c>
      <c r="R69" s="26">
        <v>10125829</v>
      </c>
      <c r="S69" s="26">
        <v>9822093</v>
      </c>
      <c r="T69" s="26">
        <v>10114600</v>
      </c>
      <c r="U69" s="26">
        <v>10769002</v>
      </c>
      <c r="V69" s="26">
        <v>12596160</v>
      </c>
      <c r="W69" s="26">
        <v>13244726</v>
      </c>
      <c r="X69" s="26">
        <v>13156069</v>
      </c>
      <c r="Y69" s="26">
        <v>12464910</v>
      </c>
      <c r="Z69" s="26">
        <v>13174442</v>
      </c>
      <c r="AA69" s="26">
        <v>13326274</v>
      </c>
    </row>
    <row r="70" spans="1:27" x14ac:dyDescent="0.2">
      <c r="A70" s="4">
        <v>68</v>
      </c>
      <c r="B70" s="6" t="s">
        <v>83</v>
      </c>
      <c r="C70" s="26">
        <v>18292790</v>
      </c>
      <c r="D70" s="26">
        <v>19167772</v>
      </c>
      <c r="E70" s="26">
        <v>19932048</v>
      </c>
      <c r="F70" s="26">
        <v>20589618</v>
      </c>
      <c r="G70" s="26">
        <v>19657238</v>
      </c>
      <c r="H70" s="26">
        <v>20206011</v>
      </c>
      <c r="I70" s="26">
        <v>19783645</v>
      </c>
      <c r="J70" s="26">
        <v>20568597</v>
      </c>
      <c r="K70" s="26">
        <v>21183718</v>
      </c>
      <c r="L70" s="26">
        <v>22024085</v>
      </c>
      <c r="M70" s="26">
        <v>22377791</v>
      </c>
      <c r="N70" s="26">
        <v>25875649</v>
      </c>
      <c r="O70" s="26">
        <v>26292987</v>
      </c>
      <c r="P70" s="26">
        <v>25512004</v>
      </c>
      <c r="Q70" s="26">
        <v>26159093</v>
      </c>
      <c r="R70" s="26">
        <v>20024032</v>
      </c>
      <c r="S70" s="26">
        <v>20785089</v>
      </c>
      <c r="T70" s="26">
        <v>20285036</v>
      </c>
      <c r="U70" s="26">
        <v>19720122</v>
      </c>
      <c r="V70" s="26">
        <v>20369000</v>
      </c>
      <c r="W70" s="26">
        <v>19224010</v>
      </c>
      <c r="X70" s="26">
        <v>18161151</v>
      </c>
      <c r="Y70" s="26">
        <v>18244491</v>
      </c>
      <c r="Z70" s="26">
        <v>18694172</v>
      </c>
      <c r="AA70" s="26">
        <v>19364925</v>
      </c>
    </row>
    <row r="71" spans="1:27" x14ac:dyDescent="0.2">
      <c r="A71" s="4">
        <v>69</v>
      </c>
      <c r="B71" s="6" t="s">
        <v>84</v>
      </c>
      <c r="C71" s="26">
        <v>12201472</v>
      </c>
      <c r="D71" s="26">
        <v>12436698</v>
      </c>
      <c r="E71" s="26">
        <v>12421873</v>
      </c>
      <c r="F71" s="26">
        <v>11970205</v>
      </c>
      <c r="G71" s="26">
        <v>11935259</v>
      </c>
      <c r="H71" s="26">
        <v>11278516</v>
      </c>
      <c r="I71" s="26">
        <v>10997542</v>
      </c>
      <c r="J71" s="26">
        <v>11901988</v>
      </c>
      <c r="K71" s="26">
        <v>12355808</v>
      </c>
      <c r="L71" s="26">
        <v>13140894</v>
      </c>
      <c r="M71" s="26">
        <v>13578037</v>
      </c>
      <c r="N71" s="26">
        <v>13688819</v>
      </c>
      <c r="O71" s="26">
        <v>14187520</v>
      </c>
      <c r="P71" s="26">
        <v>15699919</v>
      </c>
      <c r="Q71" s="26">
        <v>17077462</v>
      </c>
      <c r="R71" s="26">
        <v>18360319</v>
      </c>
      <c r="S71" s="26">
        <v>19645472</v>
      </c>
      <c r="T71" s="26">
        <v>20463171</v>
      </c>
      <c r="U71" s="26">
        <v>20790240</v>
      </c>
      <c r="V71" s="26">
        <v>21812373</v>
      </c>
      <c r="W71" s="26">
        <v>21899416</v>
      </c>
      <c r="X71" s="26">
        <v>21503394</v>
      </c>
      <c r="Y71" s="26">
        <v>21222576</v>
      </c>
      <c r="Z71" s="26">
        <v>21220886</v>
      </c>
      <c r="AA71" s="26">
        <v>22593025</v>
      </c>
    </row>
    <row r="72" spans="1:27" x14ac:dyDescent="0.2">
      <c r="A72" s="4">
        <v>70</v>
      </c>
      <c r="B72" s="6" t="s">
        <v>85</v>
      </c>
      <c r="C72" s="26">
        <v>2864919</v>
      </c>
      <c r="D72" s="26">
        <v>2829575</v>
      </c>
      <c r="E72" s="26">
        <v>2891904</v>
      </c>
      <c r="F72" s="26">
        <v>2874852</v>
      </c>
      <c r="G72" s="26">
        <v>2780649</v>
      </c>
      <c r="H72" s="26">
        <v>2593845</v>
      </c>
      <c r="I72" s="26">
        <v>2757443</v>
      </c>
      <c r="J72" s="26">
        <v>2841213</v>
      </c>
      <c r="K72" s="26">
        <v>2862992</v>
      </c>
      <c r="L72" s="26">
        <v>2888220</v>
      </c>
      <c r="M72" s="26">
        <v>2969734</v>
      </c>
      <c r="N72" s="26">
        <v>2876449</v>
      </c>
      <c r="O72" s="26">
        <v>2883479</v>
      </c>
      <c r="P72" s="26">
        <v>2860579</v>
      </c>
      <c r="Q72" s="26">
        <v>2840770</v>
      </c>
      <c r="R72" s="26">
        <v>2639209</v>
      </c>
      <c r="S72" s="26">
        <v>2565805</v>
      </c>
      <c r="T72" s="26">
        <v>2464509</v>
      </c>
      <c r="U72" s="26">
        <v>2496871</v>
      </c>
      <c r="V72" s="26">
        <v>2571264</v>
      </c>
      <c r="W72" s="26">
        <v>2568009</v>
      </c>
      <c r="X72" s="26">
        <v>2668820</v>
      </c>
      <c r="Y72" s="26">
        <v>2709990</v>
      </c>
      <c r="Z72" s="26">
        <v>2792206</v>
      </c>
      <c r="AA72" s="26">
        <v>2816643</v>
      </c>
    </row>
    <row r="73" spans="1:27" x14ac:dyDescent="0.2">
      <c r="A73" s="4">
        <v>71</v>
      </c>
      <c r="B73" s="6" t="s">
        <v>86</v>
      </c>
      <c r="C73" s="26">
        <v>5500362</v>
      </c>
      <c r="D73" s="26">
        <v>6056612</v>
      </c>
      <c r="E73" s="26">
        <v>5327061</v>
      </c>
      <c r="F73" s="26">
        <v>5334580</v>
      </c>
      <c r="G73" s="26">
        <v>5110301</v>
      </c>
      <c r="H73" s="26">
        <v>5270763</v>
      </c>
      <c r="I73" s="26">
        <v>5646404</v>
      </c>
      <c r="J73" s="26">
        <v>5404142</v>
      </c>
      <c r="K73" s="26">
        <v>5316465</v>
      </c>
      <c r="L73" s="26">
        <v>5605244</v>
      </c>
      <c r="M73" s="26">
        <v>5887173</v>
      </c>
      <c r="N73" s="26">
        <v>5915746</v>
      </c>
      <c r="O73" s="26">
        <v>5465455</v>
      </c>
      <c r="P73" s="26">
        <v>5388505</v>
      </c>
      <c r="Q73" s="26">
        <v>5928461</v>
      </c>
      <c r="R73" s="26">
        <v>4993135</v>
      </c>
      <c r="S73" s="26">
        <v>4572063</v>
      </c>
      <c r="T73" s="26">
        <v>4360152</v>
      </c>
      <c r="U73" s="26">
        <v>4295424</v>
      </c>
      <c r="V73" s="26">
        <v>4387234</v>
      </c>
      <c r="W73" s="26">
        <v>4379624</v>
      </c>
      <c r="X73" s="26">
        <v>4073768</v>
      </c>
      <c r="Y73" s="26">
        <v>4162313</v>
      </c>
      <c r="Z73" s="26">
        <v>4216744</v>
      </c>
      <c r="AA73" s="26">
        <v>4261086</v>
      </c>
    </row>
    <row r="74" spans="1:27" x14ac:dyDescent="0.2">
      <c r="A74" s="4">
        <v>72</v>
      </c>
      <c r="B74" s="6" t="s">
        <v>87</v>
      </c>
      <c r="C74" s="26">
        <v>2829714</v>
      </c>
      <c r="D74" s="26">
        <v>2783412</v>
      </c>
      <c r="E74" s="26">
        <v>2551776</v>
      </c>
      <c r="F74" s="26">
        <v>2847570</v>
      </c>
      <c r="G74" s="26">
        <v>3038987</v>
      </c>
      <c r="H74" s="26">
        <v>2810555</v>
      </c>
      <c r="I74" s="26">
        <v>2680396</v>
      </c>
      <c r="J74" s="26">
        <v>2946317</v>
      </c>
      <c r="K74" s="26">
        <v>2919704</v>
      </c>
      <c r="L74" s="26">
        <v>3035113</v>
      </c>
      <c r="M74" s="26">
        <v>3237872</v>
      </c>
      <c r="N74" s="26">
        <v>3781730</v>
      </c>
      <c r="O74" s="26">
        <v>4222275</v>
      </c>
      <c r="P74" s="26">
        <v>4778835</v>
      </c>
      <c r="Q74" s="26">
        <v>5068025</v>
      </c>
      <c r="R74" s="26">
        <v>3235032</v>
      </c>
      <c r="S74" s="26">
        <v>3825966</v>
      </c>
      <c r="T74" s="26">
        <v>3830631</v>
      </c>
      <c r="U74" s="26">
        <v>3993786</v>
      </c>
      <c r="V74" s="26">
        <v>4268557</v>
      </c>
      <c r="W74" s="26">
        <v>4809708</v>
      </c>
      <c r="X74" s="26">
        <v>4763073</v>
      </c>
      <c r="Y74" s="26">
        <v>3749843</v>
      </c>
      <c r="Z74" s="26">
        <v>4153839</v>
      </c>
      <c r="AA74" s="26">
        <v>3500597</v>
      </c>
    </row>
    <row r="75" spans="1:27" x14ac:dyDescent="0.2">
      <c r="A75" s="4">
        <v>73</v>
      </c>
      <c r="B75" s="6" t="s">
        <v>88</v>
      </c>
      <c r="C75" s="26">
        <v>1845864</v>
      </c>
      <c r="D75" s="26">
        <v>1916649</v>
      </c>
      <c r="E75" s="26">
        <v>2116294</v>
      </c>
      <c r="F75" s="26">
        <v>2193908</v>
      </c>
      <c r="G75" s="26">
        <v>2176810</v>
      </c>
      <c r="H75" s="26">
        <v>2207791</v>
      </c>
      <c r="I75" s="26">
        <v>2195263</v>
      </c>
      <c r="J75" s="26">
        <v>2208292</v>
      </c>
      <c r="K75" s="26">
        <v>2264419</v>
      </c>
      <c r="L75" s="26">
        <v>2313814</v>
      </c>
      <c r="M75" s="26">
        <v>2359636</v>
      </c>
      <c r="N75" s="26">
        <v>2474844</v>
      </c>
      <c r="O75" s="26">
        <v>2590861</v>
      </c>
      <c r="P75" s="26">
        <v>2680599</v>
      </c>
      <c r="Q75" s="26">
        <v>2787727</v>
      </c>
      <c r="R75" s="26">
        <v>2394197</v>
      </c>
      <c r="S75" s="26">
        <v>2173771</v>
      </c>
      <c r="T75" s="26">
        <v>2028551</v>
      </c>
      <c r="U75" s="26">
        <v>2063843</v>
      </c>
      <c r="V75" s="26">
        <v>2047036</v>
      </c>
      <c r="W75" s="26">
        <v>2236152</v>
      </c>
      <c r="X75" s="26">
        <v>2331641</v>
      </c>
      <c r="Y75" s="26">
        <v>2321126</v>
      </c>
      <c r="Z75" s="26">
        <v>2537481</v>
      </c>
      <c r="AA75" s="26">
        <v>2678259</v>
      </c>
    </row>
    <row r="76" spans="1:27" x14ac:dyDescent="0.2">
      <c r="A76" s="4">
        <v>74</v>
      </c>
      <c r="B76" s="6" t="s">
        <v>89</v>
      </c>
      <c r="C76" s="26">
        <v>3266327</v>
      </c>
      <c r="D76" s="26">
        <v>3333111</v>
      </c>
      <c r="E76" s="26">
        <v>3054825</v>
      </c>
      <c r="F76" s="26">
        <v>3190402</v>
      </c>
      <c r="G76" s="26">
        <v>3247258</v>
      </c>
      <c r="H76" s="26">
        <v>3142825</v>
      </c>
      <c r="I76" s="26">
        <v>2934693</v>
      </c>
      <c r="J76" s="26">
        <v>2996406</v>
      </c>
      <c r="K76" s="26">
        <v>3045215</v>
      </c>
      <c r="L76" s="26">
        <v>3104986</v>
      </c>
      <c r="M76" s="26">
        <v>3215320</v>
      </c>
      <c r="N76" s="26">
        <v>3357427</v>
      </c>
      <c r="O76" s="26">
        <v>3462868</v>
      </c>
      <c r="P76" s="26">
        <v>3557808</v>
      </c>
      <c r="Q76" s="26">
        <v>3484217</v>
      </c>
      <c r="R76" s="26">
        <v>3244739</v>
      </c>
      <c r="S76" s="26">
        <v>3284590</v>
      </c>
      <c r="T76" s="26">
        <v>3413705</v>
      </c>
      <c r="U76" s="26">
        <v>3537292</v>
      </c>
      <c r="V76" s="26">
        <v>3627126</v>
      </c>
      <c r="W76" s="26">
        <v>3832729</v>
      </c>
      <c r="X76" s="26">
        <v>3966858</v>
      </c>
      <c r="Y76" s="26">
        <v>3987670</v>
      </c>
      <c r="Z76" s="26">
        <v>4084623</v>
      </c>
      <c r="AA76" s="26">
        <v>4167998</v>
      </c>
    </row>
    <row r="77" spans="1:27" x14ac:dyDescent="0.2">
      <c r="A77" s="4">
        <v>75</v>
      </c>
      <c r="B77" s="6" t="s">
        <v>90</v>
      </c>
      <c r="C77" s="26">
        <v>435957</v>
      </c>
      <c r="D77" s="26">
        <v>471601</v>
      </c>
      <c r="E77" s="26">
        <v>517272</v>
      </c>
      <c r="F77" s="26">
        <v>533630</v>
      </c>
      <c r="G77" s="26">
        <v>528166</v>
      </c>
      <c r="H77" s="26">
        <v>522525</v>
      </c>
      <c r="I77" s="26">
        <v>506665</v>
      </c>
      <c r="J77" s="26">
        <v>481659</v>
      </c>
      <c r="K77" s="26">
        <v>462306</v>
      </c>
      <c r="L77" s="26">
        <v>439385</v>
      </c>
      <c r="M77" s="26">
        <v>382191</v>
      </c>
      <c r="N77" s="26">
        <v>380268</v>
      </c>
      <c r="O77" s="26">
        <v>345806</v>
      </c>
      <c r="P77" s="26">
        <v>372844</v>
      </c>
      <c r="Q77" s="26">
        <v>472664</v>
      </c>
      <c r="R77" s="26">
        <v>433917</v>
      </c>
      <c r="S77" s="26">
        <v>459658</v>
      </c>
      <c r="T77" s="26">
        <v>408775</v>
      </c>
      <c r="U77" s="26">
        <v>405991</v>
      </c>
      <c r="V77" s="26">
        <v>414497</v>
      </c>
      <c r="W77" s="26">
        <v>423639</v>
      </c>
      <c r="X77" s="26">
        <v>438455</v>
      </c>
      <c r="Y77" s="26">
        <v>443418</v>
      </c>
      <c r="Z77" s="26">
        <v>459691</v>
      </c>
      <c r="AA77" s="26">
        <v>480971</v>
      </c>
    </row>
    <row r="78" spans="1:27" x14ac:dyDescent="0.2">
      <c r="A78" s="4">
        <v>76</v>
      </c>
      <c r="B78" s="6" t="s">
        <v>91</v>
      </c>
      <c r="C78" s="26">
        <v>3409890</v>
      </c>
      <c r="D78" s="26">
        <v>3491051</v>
      </c>
      <c r="E78" s="26">
        <v>3941351</v>
      </c>
      <c r="F78" s="26">
        <v>4102820</v>
      </c>
      <c r="G78" s="26">
        <v>4001328</v>
      </c>
      <c r="H78" s="26">
        <v>3958769</v>
      </c>
      <c r="I78" s="26">
        <v>3927362</v>
      </c>
      <c r="J78" s="26">
        <v>3885049</v>
      </c>
      <c r="K78" s="26">
        <v>3653894</v>
      </c>
      <c r="L78" s="26">
        <v>3622613</v>
      </c>
      <c r="M78" s="26">
        <v>3400734</v>
      </c>
      <c r="N78" s="26">
        <v>3520426</v>
      </c>
      <c r="O78" s="26">
        <v>3383050</v>
      </c>
      <c r="P78" s="26">
        <v>3489570</v>
      </c>
      <c r="Q78" s="26">
        <v>3643397</v>
      </c>
      <c r="R78" s="26">
        <v>3548155</v>
      </c>
      <c r="S78" s="26">
        <v>3592768</v>
      </c>
      <c r="T78" s="26">
        <v>3344603</v>
      </c>
      <c r="U78" s="26">
        <v>3854481</v>
      </c>
      <c r="V78" s="26">
        <v>3812419</v>
      </c>
      <c r="W78" s="26">
        <v>4123313</v>
      </c>
      <c r="X78" s="26">
        <v>4160985</v>
      </c>
      <c r="Y78" s="26">
        <v>3974719</v>
      </c>
      <c r="Z78" s="26">
        <v>3928493</v>
      </c>
      <c r="AA78" s="26">
        <v>4011464</v>
      </c>
    </row>
    <row r="79" spans="1:27" x14ac:dyDescent="0.2">
      <c r="A79" s="4">
        <v>77</v>
      </c>
      <c r="B79" s="6" t="s">
        <v>92</v>
      </c>
      <c r="C79" s="26">
        <v>13897169</v>
      </c>
      <c r="D79" s="26">
        <v>14143796</v>
      </c>
      <c r="E79" s="26">
        <v>14487318</v>
      </c>
      <c r="F79" s="26">
        <v>14421198</v>
      </c>
      <c r="G79" s="26">
        <v>14656025</v>
      </c>
      <c r="H79" s="26">
        <v>14875447</v>
      </c>
      <c r="I79" s="26">
        <v>14981158</v>
      </c>
      <c r="J79" s="26">
        <v>15078787</v>
      </c>
      <c r="K79" s="26">
        <v>14617569</v>
      </c>
      <c r="L79" s="26">
        <v>14023358</v>
      </c>
      <c r="M79" s="26">
        <v>14049163</v>
      </c>
      <c r="N79" s="26">
        <v>14133288</v>
      </c>
      <c r="O79" s="26">
        <v>14243045</v>
      </c>
      <c r="P79" s="26">
        <v>14377291</v>
      </c>
      <c r="Q79" s="26">
        <v>14738551</v>
      </c>
      <c r="R79" s="26">
        <v>13902962</v>
      </c>
      <c r="S79" s="26">
        <v>13972592</v>
      </c>
      <c r="T79" s="26">
        <v>13578336</v>
      </c>
      <c r="U79" s="26">
        <v>14078321</v>
      </c>
      <c r="V79" s="26">
        <v>13702084</v>
      </c>
      <c r="W79" s="26">
        <v>13920439</v>
      </c>
      <c r="X79" s="26">
        <v>15120472</v>
      </c>
      <c r="Y79" s="26">
        <v>14401360</v>
      </c>
      <c r="Z79" s="26">
        <v>14194339</v>
      </c>
      <c r="AA79" s="26">
        <v>14043347</v>
      </c>
    </row>
    <row r="80" spans="1:27" x14ac:dyDescent="0.2">
      <c r="A80" s="4">
        <v>78</v>
      </c>
      <c r="B80" s="6" t="s">
        <v>93</v>
      </c>
      <c r="C80" s="26">
        <v>2389448</v>
      </c>
      <c r="D80" s="26">
        <v>2831396</v>
      </c>
      <c r="E80" s="26">
        <v>3322632</v>
      </c>
      <c r="F80" s="26">
        <v>3936463</v>
      </c>
      <c r="G80" s="26">
        <v>4184195</v>
      </c>
      <c r="H80" s="26">
        <v>6241163</v>
      </c>
      <c r="I80" s="26">
        <v>7484200</v>
      </c>
      <c r="J80" s="26">
        <v>7701912</v>
      </c>
      <c r="K80" s="26">
        <v>7701888</v>
      </c>
      <c r="L80" s="26">
        <v>7560252</v>
      </c>
      <c r="M80" s="26">
        <v>7219498</v>
      </c>
      <c r="N80" s="26">
        <v>7077873</v>
      </c>
      <c r="O80" s="26">
        <v>7866084</v>
      </c>
      <c r="P80" s="26">
        <v>8355417</v>
      </c>
      <c r="Q80" s="26">
        <v>8006158</v>
      </c>
      <c r="R80" s="26">
        <v>8031087</v>
      </c>
      <c r="S80" s="26">
        <v>8616536</v>
      </c>
      <c r="T80" s="26">
        <v>9508060</v>
      </c>
      <c r="U80" s="26">
        <v>9674963</v>
      </c>
      <c r="V80" s="26">
        <v>10002546</v>
      </c>
      <c r="W80" s="26">
        <v>10433668</v>
      </c>
      <c r="X80" s="26">
        <v>10784880</v>
      </c>
      <c r="Y80" s="26">
        <v>11361574</v>
      </c>
      <c r="Z80" s="26">
        <v>11641525</v>
      </c>
      <c r="AA80" s="26">
        <v>12529320</v>
      </c>
    </row>
    <row r="81" spans="1:27" x14ac:dyDescent="0.2">
      <c r="A81" s="4">
        <v>79</v>
      </c>
      <c r="B81" s="6" t="s">
        <v>94</v>
      </c>
      <c r="C81" s="26">
        <v>1504332</v>
      </c>
      <c r="D81" s="26">
        <v>1529870</v>
      </c>
      <c r="E81" s="26">
        <v>1634730</v>
      </c>
      <c r="F81" s="26">
        <v>1731265</v>
      </c>
      <c r="G81" s="26">
        <v>1708742</v>
      </c>
      <c r="H81" s="26">
        <v>1705541</v>
      </c>
      <c r="I81" s="26">
        <v>1893205</v>
      </c>
      <c r="J81" s="26">
        <v>1949533</v>
      </c>
      <c r="K81" s="26">
        <v>1984304</v>
      </c>
      <c r="L81" s="26">
        <v>2008818</v>
      </c>
      <c r="M81" s="26">
        <v>2073808</v>
      </c>
      <c r="N81" s="26">
        <v>2014105</v>
      </c>
      <c r="O81" s="26">
        <v>2102432</v>
      </c>
      <c r="P81" s="26">
        <v>2159917</v>
      </c>
      <c r="Q81" s="26">
        <v>2416600</v>
      </c>
      <c r="R81" s="26">
        <v>2425477</v>
      </c>
      <c r="S81" s="26">
        <v>2262841</v>
      </c>
      <c r="T81" s="26">
        <v>2450868</v>
      </c>
      <c r="U81" s="26">
        <v>2457795</v>
      </c>
      <c r="V81" s="26">
        <v>2478717</v>
      </c>
      <c r="W81" s="26">
        <v>2482283</v>
      </c>
      <c r="X81" s="26">
        <v>2493609</v>
      </c>
      <c r="Y81" s="26">
        <v>2492694</v>
      </c>
      <c r="Z81" s="26">
        <v>2501923</v>
      </c>
      <c r="AA81" s="26">
        <v>2500771</v>
      </c>
    </row>
    <row r="82" spans="1:27" x14ac:dyDescent="0.2">
      <c r="A82" s="4">
        <v>80</v>
      </c>
      <c r="B82" s="6" t="s">
        <v>95</v>
      </c>
      <c r="C82" s="26">
        <v>2611837</v>
      </c>
      <c r="D82" s="26">
        <v>2729372</v>
      </c>
      <c r="E82" s="26">
        <v>3211741</v>
      </c>
      <c r="F82" s="26">
        <v>3637656</v>
      </c>
      <c r="G82" s="26">
        <v>4459656</v>
      </c>
      <c r="H82" s="26">
        <v>4875822</v>
      </c>
      <c r="I82" s="26">
        <v>5423371</v>
      </c>
      <c r="J82" s="26">
        <v>6161817</v>
      </c>
      <c r="K82" s="26">
        <v>6565928</v>
      </c>
      <c r="L82" s="26">
        <v>6738135</v>
      </c>
      <c r="M82" s="26">
        <v>6970402</v>
      </c>
      <c r="N82" s="26">
        <v>6909805</v>
      </c>
      <c r="O82" s="26">
        <v>6941539</v>
      </c>
      <c r="P82" s="26">
        <v>7097648</v>
      </c>
      <c r="Q82" s="26">
        <v>7474567</v>
      </c>
      <c r="R82" s="26">
        <v>7068350</v>
      </c>
      <c r="S82" s="26">
        <v>7105849</v>
      </c>
      <c r="T82" s="26">
        <v>6675545</v>
      </c>
      <c r="U82" s="26">
        <v>6732638</v>
      </c>
      <c r="V82" s="26">
        <v>6765645</v>
      </c>
      <c r="W82" s="26">
        <v>6981308</v>
      </c>
      <c r="X82" s="26">
        <v>7056659</v>
      </c>
      <c r="Y82" s="26">
        <v>7127845</v>
      </c>
      <c r="Z82" s="26">
        <v>7308604</v>
      </c>
      <c r="AA82" s="26">
        <v>7375966</v>
      </c>
    </row>
    <row r="83" spans="1:27" x14ac:dyDescent="0.2">
      <c r="A83" s="4">
        <v>81</v>
      </c>
      <c r="B83" s="6" t="s">
        <v>96</v>
      </c>
      <c r="C83" s="26">
        <v>3805108</v>
      </c>
      <c r="D83" s="26">
        <v>3856938</v>
      </c>
      <c r="E83" s="26">
        <v>3936195</v>
      </c>
      <c r="F83" s="26">
        <v>4053033</v>
      </c>
      <c r="G83" s="26">
        <v>4232582</v>
      </c>
      <c r="H83" s="26">
        <v>4183586</v>
      </c>
      <c r="I83" s="26">
        <v>4359255</v>
      </c>
      <c r="J83" s="26">
        <v>4442384</v>
      </c>
      <c r="K83" s="26">
        <v>4476810</v>
      </c>
      <c r="L83" s="26">
        <v>4560593</v>
      </c>
      <c r="M83" s="26">
        <v>4697534</v>
      </c>
      <c r="N83" s="26">
        <v>4535883</v>
      </c>
      <c r="O83" s="26">
        <v>4461890</v>
      </c>
      <c r="P83" s="26">
        <v>4373674</v>
      </c>
      <c r="Q83" s="26">
        <v>4311648</v>
      </c>
      <c r="R83" s="26">
        <v>4064951</v>
      </c>
      <c r="S83" s="26">
        <v>3930391</v>
      </c>
      <c r="T83" s="26">
        <v>3793000</v>
      </c>
      <c r="U83" s="26">
        <v>4196988</v>
      </c>
      <c r="V83" s="26">
        <v>4151150</v>
      </c>
      <c r="W83" s="26">
        <v>4104409</v>
      </c>
      <c r="X83" s="26">
        <v>4276909</v>
      </c>
      <c r="Y83" s="26">
        <v>4118565</v>
      </c>
      <c r="Z83" s="26">
        <v>4132036</v>
      </c>
      <c r="AA83" s="26">
        <v>4211415</v>
      </c>
    </row>
    <row r="84" spans="1:27" x14ac:dyDescent="0.2">
      <c r="A84" s="4">
        <v>82</v>
      </c>
      <c r="B84" s="6" t="s">
        <v>97</v>
      </c>
      <c r="C84" s="26">
        <v>7728621</v>
      </c>
      <c r="D84" s="26">
        <v>7595587</v>
      </c>
      <c r="E84" s="26">
        <v>8579123</v>
      </c>
      <c r="F84" s="26">
        <v>8219062</v>
      </c>
      <c r="G84" s="26">
        <v>8585862</v>
      </c>
      <c r="H84" s="26">
        <v>8385528</v>
      </c>
      <c r="I84" s="26">
        <v>8328069</v>
      </c>
      <c r="J84" s="26">
        <v>7954437</v>
      </c>
      <c r="K84" s="26">
        <v>8154335</v>
      </c>
      <c r="L84" s="26">
        <v>7985492</v>
      </c>
      <c r="M84" s="26">
        <v>8072282</v>
      </c>
      <c r="N84" s="26">
        <v>8725453</v>
      </c>
      <c r="O84" s="26">
        <v>9224840</v>
      </c>
      <c r="P84" s="26">
        <v>9666461</v>
      </c>
      <c r="Q84" s="26">
        <v>9183743</v>
      </c>
      <c r="R84" s="26">
        <v>8247983</v>
      </c>
      <c r="S84" s="26">
        <v>7818768</v>
      </c>
      <c r="T84" s="26">
        <v>7511667</v>
      </c>
      <c r="U84" s="26">
        <v>7178665</v>
      </c>
      <c r="V84" s="26">
        <v>7369461</v>
      </c>
      <c r="W84" s="26">
        <v>7456550</v>
      </c>
      <c r="X84" s="26">
        <v>8052145</v>
      </c>
      <c r="Y84" s="26">
        <v>7903319</v>
      </c>
      <c r="Z84" s="26">
        <v>8077267</v>
      </c>
      <c r="AA84" s="26">
        <v>8300282</v>
      </c>
    </row>
    <row r="85" spans="1:27" x14ac:dyDescent="0.2">
      <c r="A85" s="4">
        <v>83</v>
      </c>
      <c r="B85" s="6" t="s">
        <v>98</v>
      </c>
      <c r="C85" s="26">
        <v>3615401</v>
      </c>
      <c r="D85" s="26">
        <v>4139813</v>
      </c>
      <c r="E85" s="26">
        <v>4023640</v>
      </c>
      <c r="F85" s="26">
        <v>4500376</v>
      </c>
      <c r="G85" s="26">
        <v>4550118</v>
      </c>
      <c r="H85" s="26">
        <v>4721216</v>
      </c>
      <c r="I85" s="26">
        <v>4536014</v>
      </c>
      <c r="J85" s="26">
        <v>4552030</v>
      </c>
      <c r="K85" s="26">
        <v>4441863</v>
      </c>
      <c r="L85" s="26">
        <v>4064115</v>
      </c>
      <c r="M85" s="26">
        <v>3962117</v>
      </c>
      <c r="N85" s="26">
        <v>4142713</v>
      </c>
      <c r="O85" s="26">
        <v>4447894</v>
      </c>
      <c r="P85" s="26">
        <v>4535805</v>
      </c>
      <c r="Q85" s="26">
        <v>4624840</v>
      </c>
      <c r="R85" s="26">
        <v>4288313</v>
      </c>
      <c r="S85" s="26">
        <v>3992590</v>
      </c>
      <c r="T85" s="26">
        <v>3954659</v>
      </c>
      <c r="U85" s="26">
        <v>3952922</v>
      </c>
      <c r="V85" s="26">
        <v>4095866</v>
      </c>
      <c r="W85" s="26">
        <v>4086733</v>
      </c>
      <c r="X85" s="26">
        <v>4363503</v>
      </c>
      <c r="Y85" s="26">
        <v>4460769</v>
      </c>
      <c r="Z85" s="26">
        <v>4539037</v>
      </c>
      <c r="AA85" s="26">
        <v>4599792</v>
      </c>
    </row>
    <row r="86" spans="1:27" x14ac:dyDescent="0.2">
      <c r="A86" s="4">
        <v>84</v>
      </c>
      <c r="B86" s="6" t="s">
        <v>99</v>
      </c>
      <c r="C86" s="26">
        <v>4588791</v>
      </c>
      <c r="D86" s="26">
        <v>4584831</v>
      </c>
      <c r="E86" s="26">
        <v>4637523</v>
      </c>
      <c r="F86" s="26">
        <v>4763859</v>
      </c>
      <c r="G86" s="26">
        <v>4949097</v>
      </c>
      <c r="H86" s="26">
        <v>4649484</v>
      </c>
      <c r="I86" s="26">
        <v>4745476</v>
      </c>
      <c r="J86" s="26">
        <v>5815501</v>
      </c>
      <c r="K86" s="26">
        <v>6542812</v>
      </c>
      <c r="L86" s="26">
        <v>6958261</v>
      </c>
      <c r="M86" s="26">
        <v>7212963</v>
      </c>
      <c r="N86" s="26">
        <v>7389747</v>
      </c>
      <c r="O86" s="26">
        <v>7229193</v>
      </c>
      <c r="P86" s="26">
        <v>7395987</v>
      </c>
      <c r="Q86" s="26">
        <v>7464075</v>
      </c>
      <c r="R86" s="26">
        <v>7138800</v>
      </c>
      <c r="S86" s="26">
        <v>7191554</v>
      </c>
      <c r="T86" s="26">
        <v>7277993</v>
      </c>
      <c r="U86" s="26">
        <v>7380254</v>
      </c>
      <c r="V86" s="26">
        <v>7283963</v>
      </c>
      <c r="W86" s="26">
        <v>7334817</v>
      </c>
      <c r="X86" s="26">
        <v>7116852</v>
      </c>
      <c r="Y86" s="26">
        <v>7069436</v>
      </c>
      <c r="Z86" s="26">
        <v>6933932</v>
      </c>
      <c r="AA86" s="26">
        <v>6942162</v>
      </c>
    </row>
    <row r="87" spans="1:27" x14ac:dyDescent="0.2">
      <c r="A87" s="4">
        <v>85</v>
      </c>
      <c r="B87" s="6" t="s">
        <v>100</v>
      </c>
      <c r="C87" s="26">
        <v>3801522</v>
      </c>
      <c r="D87" s="26">
        <v>3847376</v>
      </c>
      <c r="E87" s="26">
        <v>4270041</v>
      </c>
      <c r="F87" s="26">
        <v>4648734</v>
      </c>
      <c r="G87" s="26">
        <v>5197902</v>
      </c>
      <c r="H87" s="26">
        <v>5280103</v>
      </c>
      <c r="I87" s="26">
        <v>5550158</v>
      </c>
      <c r="J87" s="26">
        <v>6055177</v>
      </c>
      <c r="K87" s="26">
        <v>6223389</v>
      </c>
      <c r="L87" s="26">
        <v>6124883</v>
      </c>
      <c r="M87" s="26">
        <v>5964017</v>
      </c>
      <c r="N87" s="26">
        <v>5776732</v>
      </c>
      <c r="O87" s="26">
        <v>5965778</v>
      </c>
      <c r="P87" s="26">
        <v>6573720</v>
      </c>
      <c r="Q87" s="26">
        <v>7242747</v>
      </c>
      <c r="R87" s="26">
        <v>7384116</v>
      </c>
      <c r="S87" s="26">
        <v>7843866</v>
      </c>
      <c r="T87" s="26">
        <v>8162610</v>
      </c>
      <c r="U87" s="26">
        <v>8116591</v>
      </c>
      <c r="V87" s="26">
        <v>7896481</v>
      </c>
      <c r="W87" s="26">
        <v>7991938</v>
      </c>
      <c r="X87" s="26">
        <v>7896585</v>
      </c>
      <c r="Y87" s="26">
        <v>8084891</v>
      </c>
      <c r="Z87" s="26">
        <v>7684817</v>
      </c>
      <c r="AA87" s="26">
        <v>7686455</v>
      </c>
    </row>
    <row r="88" spans="1:27" x14ac:dyDescent="0.2">
      <c r="A88" s="4">
        <v>86</v>
      </c>
      <c r="B88" s="6" t="s">
        <v>101</v>
      </c>
      <c r="C88" s="26">
        <v>1230047</v>
      </c>
      <c r="D88" s="26">
        <v>1310866</v>
      </c>
      <c r="E88" s="26">
        <v>1340549</v>
      </c>
      <c r="F88" s="26">
        <v>1411815</v>
      </c>
      <c r="G88" s="26">
        <v>1487582</v>
      </c>
      <c r="H88" s="26">
        <v>1484674</v>
      </c>
      <c r="I88" s="26">
        <v>1592106</v>
      </c>
      <c r="J88" s="26">
        <v>1667075</v>
      </c>
      <c r="K88" s="26">
        <v>1688411</v>
      </c>
      <c r="L88" s="26">
        <v>1662746</v>
      </c>
      <c r="M88" s="26">
        <v>1460247</v>
      </c>
      <c r="N88" s="26">
        <v>1335660</v>
      </c>
      <c r="O88" s="26">
        <v>1467889</v>
      </c>
      <c r="P88" s="26">
        <v>1496189</v>
      </c>
      <c r="Q88" s="26">
        <v>1468798</v>
      </c>
      <c r="R88" s="26">
        <v>1378208</v>
      </c>
      <c r="S88" s="26">
        <v>1271575</v>
      </c>
      <c r="T88" s="26">
        <v>1178011</v>
      </c>
      <c r="U88" s="26">
        <v>1125202</v>
      </c>
      <c r="V88" s="26">
        <v>1114906</v>
      </c>
      <c r="W88" s="26">
        <v>1299014</v>
      </c>
      <c r="X88" s="26">
        <v>1440411</v>
      </c>
      <c r="Y88" s="26">
        <v>1350117</v>
      </c>
      <c r="Z88" s="26">
        <v>1330505</v>
      </c>
      <c r="AA88" s="26">
        <v>1388917</v>
      </c>
    </row>
    <row r="89" spans="1:27" x14ac:dyDescent="0.2">
      <c r="A89" s="4">
        <v>87</v>
      </c>
      <c r="B89" s="6" t="s">
        <v>102</v>
      </c>
      <c r="C89" s="26">
        <v>4282674</v>
      </c>
      <c r="D89" s="26">
        <v>4591034</v>
      </c>
      <c r="E89" s="26">
        <v>4636922</v>
      </c>
      <c r="F89" s="26">
        <v>4859277</v>
      </c>
      <c r="G89" s="26">
        <v>5162457</v>
      </c>
      <c r="H89" s="26">
        <v>5026195</v>
      </c>
      <c r="I89" s="26">
        <v>5512663</v>
      </c>
      <c r="J89" s="26">
        <v>5485667</v>
      </c>
      <c r="K89" s="26">
        <v>5066144</v>
      </c>
      <c r="L89" s="26">
        <v>5117583</v>
      </c>
      <c r="M89" s="26">
        <v>5319983</v>
      </c>
      <c r="N89" s="26">
        <v>6126879</v>
      </c>
      <c r="O89" s="26">
        <v>5948549</v>
      </c>
      <c r="P89" s="26">
        <v>5562212</v>
      </c>
      <c r="Q89" s="26">
        <v>5830919</v>
      </c>
      <c r="R89" s="26">
        <v>4733750</v>
      </c>
      <c r="S89" s="26">
        <v>4586861</v>
      </c>
      <c r="T89" s="26">
        <v>4349079</v>
      </c>
      <c r="U89" s="26">
        <v>4662255</v>
      </c>
      <c r="V89" s="26">
        <v>5073314</v>
      </c>
      <c r="W89" s="26">
        <v>5251483</v>
      </c>
      <c r="X89" s="26">
        <v>5361349</v>
      </c>
      <c r="Y89" s="26">
        <v>5393992</v>
      </c>
      <c r="Z89" s="26">
        <v>5472824</v>
      </c>
      <c r="AA89" s="26">
        <v>5417771</v>
      </c>
    </row>
    <row r="90" spans="1:27" x14ac:dyDescent="0.2">
      <c r="A90" s="4">
        <v>88</v>
      </c>
      <c r="B90" s="6" t="s">
        <v>103</v>
      </c>
      <c r="C90" s="26">
        <v>2944403</v>
      </c>
      <c r="D90" s="26">
        <v>3060900</v>
      </c>
      <c r="E90" s="26">
        <v>3307625</v>
      </c>
      <c r="F90" s="26">
        <v>3492091</v>
      </c>
      <c r="G90" s="26">
        <v>3463932</v>
      </c>
      <c r="H90" s="26">
        <v>3269643</v>
      </c>
      <c r="I90" s="26">
        <v>3490308</v>
      </c>
      <c r="J90" s="26">
        <v>3723370</v>
      </c>
      <c r="K90" s="26">
        <v>3695886</v>
      </c>
      <c r="L90" s="26">
        <v>3600088</v>
      </c>
      <c r="M90" s="26">
        <v>3451674</v>
      </c>
      <c r="N90" s="26">
        <v>3643591</v>
      </c>
      <c r="O90" s="26">
        <v>3765244</v>
      </c>
      <c r="P90" s="26">
        <v>3985266</v>
      </c>
      <c r="Q90" s="26">
        <v>3899613</v>
      </c>
      <c r="R90" s="26">
        <v>3638307</v>
      </c>
      <c r="S90" s="26">
        <v>3693207</v>
      </c>
      <c r="T90" s="26">
        <v>3830201</v>
      </c>
      <c r="U90" s="26">
        <v>3597662</v>
      </c>
      <c r="V90" s="26">
        <v>3442698</v>
      </c>
      <c r="W90" s="26">
        <v>3750918</v>
      </c>
      <c r="X90" s="26">
        <v>3849882</v>
      </c>
      <c r="Y90" s="26">
        <v>3633533</v>
      </c>
      <c r="Z90" s="26">
        <v>3776900</v>
      </c>
      <c r="AA90" s="26">
        <v>3844782</v>
      </c>
    </row>
    <row r="91" spans="1:27" x14ac:dyDescent="0.2">
      <c r="A91" s="4">
        <v>89</v>
      </c>
      <c r="B91" s="6" t="s">
        <v>104</v>
      </c>
      <c r="C91" s="26">
        <v>5860123</v>
      </c>
      <c r="D91" s="26">
        <v>5219930</v>
      </c>
      <c r="E91" s="26">
        <v>5413341</v>
      </c>
      <c r="F91" s="26">
        <v>5761610</v>
      </c>
      <c r="G91" s="26">
        <v>5634260</v>
      </c>
      <c r="H91" s="26">
        <v>5796080</v>
      </c>
      <c r="I91" s="26">
        <v>6070961</v>
      </c>
      <c r="J91" s="26">
        <v>5597398</v>
      </c>
      <c r="K91" s="26">
        <v>5450820</v>
      </c>
      <c r="L91" s="26">
        <v>5552290</v>
      </c>
      <c r="M91" s="26">
        <v>5644782</v>
      </c>
      <c r="N91" s="26">
        <v>6367788</v>
      </c>
      <c r="O91" s="26">
        <v>6093141</v>
      </c>
      <c r="P91" s="26">
        <v>5708680</v>
      </c>
      <c r="Q91" s="26">
        <v>5020676</v>
      </c>
      <c r="R91" s="26">
        <v>3899524</v>
      </c>
      <c r="S91" s="26">
        <v>4062888</v>
      </c>
      <c r="T91" s="26">
        <v>3527099</v>
      </c>
      <c r="U91" s="26">
        <v>3478195</v>
      </c>
      <c r="V91" s="26">
        <v>3434406</v>
      </c>
      <c r="W91" s="26">
        <v>3603150</v>
      </c>
      <c r="X91" s="26">
        <v>3563483</v>
      </c>
      <c r="Y91" s="26">
        <v>3691007</v>
      </c>
      <c r="Z91" s="26">
        <v>4011711</v>
      </c>
      <c r="AA91" s="26">
        <v>3949544</v>
      </c>
    </row>
    <row r="92" spans="1:27" x14ac:dyDescent="0.2">
      <c r="A92" s="4">
        <v>90</v>
      </c>
      <c r="B92" s="6" t="s">
        <v>105</v>
      </c>
      <c r="C92" s="26">
        <v>7393734</v>
      </c>
      <c r="D92" s="26">
        <v>6767267</v>
      </c>
      <c r="E92" s="26">
        <v>7243755</v>
      </c>
      <c r="F92" s="26">
        <v>7457937</v>
      </c>
      <c r="G92" s="26">
        <v>7601532</v>
      </c>
      <c r="H92" s="26">
        <v>7421171</v>
      </c>
      <c r="I92" s="26">
        <v>8277876</v>
      </c>
      <c r="J92" s="26">
        <v>8326822</v>
      </c>
      <c r="K92" s="26">
        <v>8035371</v>
      </c>
      <c r="L92" s="26">
        <v>7890036</v>
      </c>
      <c r="M92" s="26">
        <v>7847974</v>
      </c>
      <c r="N92" s="26">
        <v>7393280</v>
      </c>
      <c r="O92" s="26">
        <v>7959578</v>
      </c>
      <c r="P92" s="26">
        <v>8734782</v>
      </c>
      <c r="Q92" s="26">
        <v>9535325</v>
      </c>
      <c r="R92" s="26">
        <v>9507720</v>
      </c>
      <c r="S92" s="26">
        <v>9846995</v>
      </c>
      <c r="T92" s="26">
        <v>10637871</v>
      </c>
      <c r="U92" s="26">
        <v>10600732</v>
      </c>
      <c r="V92" s="26">
        <v>10792548</v>
      </c>
      <c r="W92" s="26">
        <v>10949157</v>
      </c>
      <c r="X92" s="26">
        <v>11298390</v>
      </c>
      <c r="Y92" s="26">
        <v>11509743</v>
      </c>
      <c r="Z92" s="26">
        <v>11554984</v>
      </c>
      <c r="AA92" s="26">
        <v>11893429</v>
      </c>
    </row>
    <row r="93" spans="1:27" x14ac:dyDescent="0.2">
      <c r="A93" s="4">
        <v>91</v>
      </c>
      <c r="B93" s="6" t="s">
        <v>106</v>
      </c>
      <c r="C93" s="26">
        <v>9399494</v>
      </c>
      <c r="D93" s="26">
        <v>9992757</v>
      </c>
      <c r="E93" s="26">
        <v>9769826</v>
      </c>
      <c r="F93" s="26">
        <v>9768521</v>
      </c>
      <c r="G93" s="26">
        <v>9899628</v>
      </c>
      <c r="H93" s="26">
        <v>10281210</v>
      </c>
      <c r="I93" s="26">
        <v>10374098</v>
      </c>
      <c r="J93" s="26">
        <v>11212052</v>
      </c>
      <c r="K93" s="26">
        <v>11801849</v>
      </c>
      <c r="L93" s="26">
        <v>12233744</v>
      </c>
      <c r="M93" s="26">
        <v>12222075</v>
      </c>
      <c r="N93" s="26">
        <v>11960971</v>
      </c>
      <c r="O93" s="26">
        <v>11275842</v>
      </c>
      <c r="P93" s="26">
        <v>11053061</v>
      </c>
      <c r="Q93" s="26">
        <v>10662939</v>
      </c>
      <c r="R93" s="26">
        <v>10880159</v>
      </c>
      <c r="S93" s="26">
        <v>11883210</v>
      </c>
      <c r="T93" s="26">
        <v>11745877</v>
      </c>
      <c r="U93" s="26">
        <v>11702574</v>
      </c>
      <c r="V93" s="26">
        <v>12423190</v>
      </c>
      <c r="W93" s="26">
        <v>12268011</v>
      </c>
      <c r="X93" s="26">
        <v>12279548</v>
      </c>
      <c r="Y93" s="26">
        <v>12479392</v>
      </c>
      <c r="Z93" s="26">
        <v>12215752</v>
      </c>
      <c r="AA93" s="26">
        <v>12099048</v>
      </c>
    </row>
    <row r="94" spans="1:27" x14ac:dyDescent="0.2">
      <c r="A94" s="4">
        <v>92</v>
      </c>
      <c r="B94" s="6" t="s">
        <v>107</v>
      </c>
      <c r="C94" s="26">
        <v>2997264</v>
      </c>
      <c r="D94" s="26">
        <v>3078239</v>
      </c>
      <c r="E94" s="26">
        <v>3180946</v>
      </c>
      <c r="F94" s="26">
        <v>3233855</v>
      </c>
      <c r="G94" s="26">
        <v>3210685</v>
      </c>
      <c r="H94" s="26">
        <v>3250937</v>
      </c>
      <c r="I94" s="26">
        <v>3314242</v>
      </c>
      <c r="J94" s="26">
        <v>3495197</v>
      </c>
      <c r="K94" s="26">
        <v>3633310</v>
      </c>
      <c r="L94" s="26">
        <v>3765492</v>
      </c>
      <c r="M94" s="26">
        <v>3829750</v>
      </c>
      <c r="N94" s="26">
        <v>3925684</v>
      </c>
      <c r="O94" s="26">
        <v>3888827</v>
      </c>
      <c r="P94" s="26">
        <v>3864786</v>
      </c>
      <c r="Q94" s="26">
        <v>3883640</v>
      </c>
      <c r="R94" s="26">
        <v>3893527</v>
      </c>
      <c r="S94" s="26">
        <v>3828804</v>
      </c>
      <c r="T94" s="26">
        <v>3819547</v>
      </c>
      <c r="U94" s="26">
        <v>3904609</v>
      </c>
      <c r="V94" s="26">
        <v>3940258</v>
      </c>
      <c r="W94" s="26">
        <v>4083316</v>
      </c>
      <c r="X94" s="26">
        <v>4208889</v>
      </c>
      <c r="Y94" s="26">
        <v>4152147</v>
      </c>
      <c r="Z94" s="26">
        <v>4217636</v>
      </c>
      <c r="AA94" s="26">
        <v>4297590</v>
      </c>
    </row>
    <row r="95" spans="1:27" x14ac:dyDescent="0.2">
      <c r="A95" s="4">
        <v>93</v>
      </c>
      <c r="B95" s="6" t="s">
        <v>108</v>
      </c>
      <c r="C95" s="26">
        <v>13222173</v>
      </c>
      <c r="D95" s="26">
        <v>13708298</v>
      </c>
      <c r="E95" s="26">
        <v>14123478</v>
      </c>
      <c r="F95" s="26">
        <v>14340335</v>
      </c>
      <c r="G95" s="26">
        <v>14410509</v>
      </c>
      <c r="H95" s="26">
        <v>15233094</v>
      </c>
      <c r="I95" s="26">
        <v>15162835</v>
      </c>
      <c r="J95" s="26">
        <v>14879324</v>
      </c>
      <c r="K95" s="26">
        <v>14835722</v>
      </c>
      <c r="L95" s="26">
        <v>14454713</v>
      </c>
      <c r="M95" s="26">
        <v>14219693</v>
      </c>
      <c r="N95" s="26">
        <v>14778271</v>
      </c>
      <c r="O95" s="26">
        <v>15001651</v>
      </c>
      <c r="P95" s="26">
        <v>14882611</v>
      </c>
      <c r="Q95" s="26">
        <v>15576456</v>
      </c>
      <c r="R95" s="26">
        <v>15644732</v>
      </c>
      <c r="S95" s="26">
        <v>15904142</v>
      </c>
      <c r="T95" s="26">
        <v>17143304</v>
      </c>
      <c r="U95" s="26">
        <v>17445976</v>
      </c>
      <c r="V95" s="26">
        <v>17835752</v>
      </c>
      <c r="W95" s="26">
        <v>18836938</v>
      </c>
      <c r="X95" s="26">
        <v>19729191</v>
      </c>
      <c r="Y95" s="26">
        <v>19876109</v>
      </c>
      <c r="Z95" s="26">
        <v>20484986</v>
      </c>
      <c r="AA95" s="26">
        <v>20088026</v>
      </c>
    </row>
    <row r="96" spans="1:27" x14ac:dyDescent="0.2">
      <c r="A96" s="4">
        <v>94</v>
      </c>
      <c r="B96" s="6" t="s">
        <v>109</v>
      </c>
      <c r="C96" s="26">
        <v>2138685</v>
      </c>
      <c r="D96" s="26">
        <v>2340425</v>
      </c>
      <c r="E96" s="26">
        <v>2522908</v>
      </c>
      <c r="F96" s="26">
        <v>2669037</v>
      </c>
      <c r="G96" s="26">
        <v>2897112</v>
      </c>
      <c r="H96" s="26">
        <v>3036680</v>
      </c>
      <c r="I96" s="26">
        <v>2576807</v>
      </c>
      <c r="J96" s="26">
        <v>2596402</v>
      </c>
      <c r="K96" s="26">
        <v>2713598</v>
      </c>
      <c r="L96" s="26">
        <v>2721495</v>
      </c>
      <c r="M96" s="26">
        <v>2757196</v>
      </c>
      <c r="N96" s="26">
        <v>2773497</v>
      </c>
      <c r="O96" s="26">
        <v>2751672</v>
      </c>
      <c r="P96" s="26">
        <v>2666248</v>
      </c>
      <c r="Q96" s="26">
        <v>2549689</v>
      </c>
      <c r="R96" s="26">
        <v>2571559</v>
      </c>
      <c r="S96" s="26">
        <v>2603901</v>
      </c>
      <c r="T96" s="26">
        <v>2858280</v>
      </c>
      <c r="U96" s="26">
        <v>2927020</v>
      </c>
      <c r="V96" s="26">
        <v>3071330</v>
      </c>
      <c r="W96" s="26">
        <v>3087237</v>
      </c>
      <c r="X96" s="26">
        <v>3243415</v>
      </c>
      <c r="Y96" s="26">
        <v>3312569</v>
      </c>
      <c r="Z96" s="26">
        <v>3364773</v>
      </c>
      <c r="AA96" s="26">
        <v>3321156</v>
      </c>
    </row>
    <row r="97" spans="1:27" x14ac:dyDescent="0.2">
      <c r="A97" s="4">
        <v>95</v>
      </c>
      <c r="B97" s="6" t="s">
        <v>110</v>
      </c>
      <c r="C97" s="26"/>
      <c r="D97" s="26"/>
      <c r="E97" s="26"/>
      <c r="F97" s="26"/>
      <c r="G97" s="26"/>
      <c r="H97" s="26"/>
      <c r="I97" s="26">
        <v>866183</v>
      </c>
      <c r="J97" s="26">
        <v>1295515</v>
      </c>
      <c r="K97" s="26">
        <v>1448394</v>
      </c>
      <c r="L97" s="26">
        <v>1565888</v>
      </c>
      <c r="M97" s="26">
        <v>1712338</v>
      </c>
      <c r="N97" s="26">
        <v>1743569</v>
      </c>
      <c r="O97" s="26">
        <v>1725409</v>
      </c>
      <c r="P97" s="26">
        <v>1779568</v>
      </c>
      <c r="Q97" s="26">
        <v>1851968</v>
      </c>
      <c r="R97" s="26">
        <v>1942872</v>
      </c>
      <c r="S97" s="26">
        <v>2045475</v>
      </c>
      <c r="T97" s="26">
        <v>2138514</v>
      </c>
      <c r="U97" s="26">
        <v>2288403</v>
      </c>
      <c r="V97" s="26">
        <v>2403692</v>
      </c>
      <c r="W97" s="26">
        <v>2567683</v>
      </c>
      <c r="X97" s="26">
        <v>2656842</v>
      </c>
      <c r="Y97" s="26">
        <v>2714356</v>
      </c>
      <c r="Z97" s="26">
        <v>2808829</v>
      </c>
      <c r="AA97" s="26">
        <v>2893161</v>
      </c>
    </row>
    <row r="98" spans="1:27" x14ac:dyDescent="0.2">
      <c r="A98" s="4">
        <v>96</v>
      </c>
      <c r="B98" s="6" t="s">
        <v>111</v>
      </c>
      <c r="C98" s="26">
        <v>4531299</v>
      </c>
      <c r="D98" s="26">
        <v>4279748</v>
      </c>
      <c r="E98" s="26">
        <v>4425040</v>
      </c>
      <c r="F98" s="26">
        <v>4302974</v>
      </c>
      <c r="G98" s="26">
        <v>3940990</v>
      </c>
      <c r="H98" s="26">
        <v>3921060</v>
      </c>
      <c r="I98" s="26">
        <v>4136073</v>
      </c>
      <c r="J98" s="26">
        <v>4419329</v>
      </c>
      <c r="K98" s="26">
        <v>4182372</v>
      </c>
      <c r="L98" s="26">
        <v>4023110</v>
      </c>
      <c r="M98" s="26">
        <v>4039960</v>
      </c>
      <c r="N98" s="26">
        <v>3715191</v>
      </c>
      <c r="O98" s="26">
        <v>3694760</v>
      </c>
      <c r="P98" s="26">
        <v>3525664</v>
      </c>
      <c r="Q98" s="26">
        <v>3381073</v>
      </c>
      <c r="R98" s="26">
        <v>3307464</v>
      </c>
      <c r="S98" s="26">
        <v>3178676</v>
      </c>
      <c r="T98" s="26">
        <v>3063148</v>
      </c>
      <c r="U98" s="26">
        <v>3195976</v>
      </c>
      <c r="V98" s="26">
        <v>3237278</v>
      </c>
      <c r="W98" s="26">
        <v>3201439</v>
      </c>
      <c r="X98" s="26">
        <v>3154595</v>
      </c>
      <c r="Y98" s="26">
        <v>3021278</v>
      </c>
      <c r="Z98" s="26">
        <v>3004170</v>
      </c>
      <c r="AA98" s="26">
        <v>2965184</v>
      </c>
    </row>
    <row r="99" spans="1:27" x14ac:dyDescent="0.2">
      <c r="A99" s="4">
        <v>97</v>
      </c>
      <c r="B99" s="6" t="s">
        <v>112</v>
      </c>
      <c r="C99" s="26">
        <v>1441275</v>
      </c>
      <c r="D99" s="26">
        <v>1493671</v>
      </c>
      <c r="E99" s="26">
        <v>1627606</v>
      </c>
      <c r="F99" s="26">
        <v>1656163</v>
      </c>
      <c r="G99" s="26">
        <v>1744381</v>
      </c>
      <c r="H99" s="26">
        <v>1843914</v>
      </c>
      <c r="I99" s="26">
        <v>2044601</v>
      </c>
      <c r="J99" s="26">
        <v>1949294</v>
      </c>
      <c r="K99" s="26">
        <v>1903458</v>
      </c>
      <c r="L99" s="26">
        <v>1749378</v>
      </c>
      <c r="M99" s="26">
        <v>2221221</v>
      </c>
      <c r="N99" s="26">
        <v>1912149</v>
      </c>
      <c r="O99" s="26">
        <v>2024949</v>
      </c>
      <c r="P99" s="26">
        <v>1970618</v>
      </c>
      <c r="Q99" s="26">
        <v>2200212</v>
      </c>
      <c r="R99" s="26">
        <v>2130517</v>
      </c>
      <c r="S99" s="26">
        <v>2091324</v>
      </c>
      <c r="T99" s="26">
        <v>2105443</v>
      </c>
      <c r="U99" s="26">
        <v>2195561</v>
      </c>
      <c r="V99" s="26">
        <v>2214876</v>
      </c>
      <c r="W99" s="26">
        <v>2199293</v>
      </c>
      <c r="X99" s="26">
        <v>2156596</v>
      </c>
      <c r="Y99" s="26">
        <v>2126417</v>
      </c>
      <c r="Z99" s="26">
        <v>2046562</v>
      </c>
      <c r="AA99" s="26">
        <v>1989989</v>
      </c>
    </row>
    <row r="100" spans="1:27" x14ac:dyDescent="0.2">
      <c r="A100" s="4">
        <v>98</v>
      </c>
      <c r="B100" s="6" t="s">
        <v>113</v>
      </c>
      <c r="C100" s="26">
        <v>1638458</v>
      </c>
      <c r="D100" s="26">
        <v>1691286</v>
      </c>
      <c r="E100" s="26">
        <v>1754933</v>
      </c>
      <c r="F100" s="26">
        <v>1819046</v>
      </c>
      <c r="G100" s="26">
        <v>1856668</v>
      </c>
      <c r="H100" s="26">
        <v>1911343</v>
      </c>
      <c r="I100" s="26">
        <v>2143867</v>
      </c>
      <c r="J100" s="26">
        <v>2126769</v>
      </c>
      <c r="K100" s="26">
        <v>2118164</v>
      </c>
      <c r="L100" s="26">
        <v>2155137</v>
      </c>
      <c r="M100" s="26">
        <v>2189797</v>
      </c>
      <c r="N100" s="26">
        <v>2184206</v>
      </c>
      <c r="O100" s="26">
        <v>2299663</v>
      </c>
      <c r="P100" s="26">
        <v>2350317</v>
      </c>
      <c r="Q100" s="26">
        <v>2438221</v>
      </c>
      <c r="R100" s="26">
        <v>2413487</v>
      </c>
      <c r="S100" s="26">
        <v>2464810</v>
      </c>
      <c r="T100" s="26">
        <v>2531571</v>
      </c>
      <c r="U100" s="26">
        <v>2527663</v>
      </c>
      <c r="V100" s="26">
        <v>2516315</v>
      </c>
      <c r="W100" s="26">
        <v>2523443</v>
      </c>
      <c r="X100" s="26">
        <v>2521255</v>
      </c>
      <c r="Y100" s="26">
        <v>2500541</v>
      </c>
      <c r="Z100" s="26">
        <v>2537795</v>
      </c>
      <c r="AA100" s="26">
        <v>2523247</v>
      </c>
    </row>
    <row r="101" spans="1:27" x14ac:dyDescent="0.2">
      <c r="A101" s="4">
        <v>99</v>
      </c>
      <c r="B101" s="6" t="s">
        <v>115</v>
      </c>
      <c r="C101" s="26">
        <v>1973896</v>
      </c>
      <c r="D101" s="26">
        <v>2017049</v>
      </c>
      <c r="E101" s="26">
        <v>2125464</v>
      </c>
      <c r="F101" s="26">
        <v>2019904</v>
      </c>
      <c r="G101" s="26">
        <v>1926304</v>
      </c>
      <c r="H101" s="26">
        <v>1834698</v>
      </c>
      <c r="I101" s="26">
        <v>1773727</v>
      </c>
      <c r="J101" s="26">
        <v>1600290</v>
      </c>
      <c r="K101" s="26">
        <v>1864847</v>
      </c>
      <c r="L101" s="26">
        <v>2043750</v>
      </c>
      <c r="M101" s="26">
        <v>2107410</v>
      </c>
      <c r="N101" s="26">
        <v>2024429</v>
      </c>
      <c r="O101" s="26">
        <v>1801765</v>
      </c>
      <c r="P101" s="26">
        <v>1920970</v>
      </c>
      <c r="Q101" s="26">
        <v>1925661</v>
      </c>
      <c r="R101" s="26">
        <v>1823795</v>
      </c>
      <c r="S101" s="26">
        <v>1928639</v>
      </c>
      <c r="T101" s="26">
        <v>2151549</v>
      </c>
      <c r="U101" s="26">
        <v>2371878</v>
      </c>
      <c r="V101" s="26">
        <v>2512977</v>
      </c>
      <c r="W101" s="26">
        <v>2259217</v>
      </c>
      <c r="X101" s="26">
        <v>2039122</v>
      </c>
      <c r="Y101" s="26">
        <v>1877500</v>
      </c>
      <c r="Z101" s="26">
        <v>1935714</v>
      </c>
      <c r="AA101" s="26">
        <v>2178952</v>
      </c>
    </row>
    <row r="102" spans="1:27" x14ac:dyDescent="0.2">
      <c r="A102" s="4">
        <v>100</v>
      </c>
      <c r="B102" s="6" t="s">
        <v>114</v>
      </c>
      <c r="C102" s="26">
        <v>1650895</v>
      </c>
      <c r="D102" s="26">
        <v>1713622</v>
      </c>
      <c r="E102" s="26">
        <v>1842929</v>
      </c>
      <c r="F102" s="26">
        <v>1973091</v>
      </c>
      <c r="G102" s="26">
        <v>1976748</v>
      </c>
      <c r="H102" s="26">
        <v>1975637</v>
      </c>
      <c r="I102" s="26">
        <v>2015917</v>
      </c>
      <c r="J102" s="26">
        <v>2075774</v>
      </c>
      <c r="K102" s="26">
        <v>2119805</v>
      </c>
      <c r="L102" s="26">
        <v>2199679</v>
      </c>
      <c r="M102" s="26">
        <v>2224211</v>
      </c>
      <c r="N102" s="26">
        <v>2466090</v>
      </c>
      <c r="O102" s="26">
        <v>2640156</v>
      </c>
      <c r="P102" s="26">
        <v>2822814</v>
      </c>
      <c r="Q102" s="26">
        <v>2945870</v>
      </c>
      <c r="R102" s="26">
        <v>2664448</v>
      </c>
      <c r="S102" s="26">
        <v>2857377</v>
      </c>
      <c r="T102" s="26">
        <v>2943577</v>
      </c>
      <c r="U102" s="26">
        <v>2974539</v>
      </c>
      <c r="V102" s="26">
        <v>3048163</v>
      </c>
      <c r="W102" s="26">
        <v>3123951</v>
      </c>
      <c r="X102" s="26">
        <v>3155981</v>
      </c>
      <c r="Y102" s="26">
        <v>3106485</v>
      </c>
      <c r="Z102" s="26">
        <v>3204708</v>
      </c>
      <c r="AA102" s="26">
        <v>3258804</v>
      </c>
    </row>
    <row r="103" spans="1:27" x14ac:dyDescent="0.2">
      <c r="A103" s="4"/>
      <c r="B103" s="6"/>
      <c r="C103" s="10"/>
      <c r="D103" s="10"/>
      <c r="E103" s="10"/>
      <c r="F103" s="10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">
      <c r="A104" s="4"/>
      <c r="B104" s="12" t="s">
        <v>116</v>
      </c>
      <c r="C104" s="4"/>
      <c r="D104" s="4"/>
      <c r="E104" s="4"/>
      <c r="F104" s="4"/>
      <c r="G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">
      <c r="A105" s="4">
        <v>201</v>
      </c>
      <c r="B105" s="9" t="s">
        <v>9</v>
      </c>
      <c r="C105" s="18">
        <f>SUMPRODUCT(DS!$C$3:$C$102,C$3:C$102)</f>
        <v>409920102</v>
      </c>
      <c r="D105" s="18">
        <f>SUMPRODUCT(DS!$C$3:$C$102,D$3:D$102)</f>
        <v>416696439</v>
      </c>
      <c r="E105" s="18">
        <f>SUMPRODUCT(DS!$C$3:$C$102,E$3:E$102)</f>
        <v>427975872</v>
      </c>
      <c r="F105" s="18">
        <f>SUMPRODUCT(DS!$C$3:$C$102,F$3:F$102)</f>
        <v>438714244</v>
      </c>
      <c r="G105" s="18">
        <f>SUMPRODUCT(DS!$C$3:$C$102,G$3:G$102)</f>
        <v>420054221</v>
      </c>
      <c r="H105" s="18">
        <f>SUMPRODUCT(DS!$C$3:$C$102,H$3:H$102)</f>
        <v>410550941</v>
      </c>
      <c r="I105" s="18">
        <f>SUMPRODUCT(DS!$C$3:$C$102,I$3:I$102)</f>
        <v>423471935</v>
      </c>
      <c r="J105" s="18">
        <f>SUMPRODUCT(DS!$C$3:$C$102,J$3:J$102)</f>
        <v>419833846</v>
      </c>
      <c r="K105" s="18">
        <f>SUMPRODUCT(DS!$C$3:$C$102,K$3:K$102)</f>
        <v>409915454</v>
      </c>
      <c r="L105" s="18">
        <f>SUMPRODUCT(DS!$C$3:$C$102,L$3:L$102)</f>
        <v>411715428</v>
      </c>
      <c r="M105" s="18">
        <f>SUMPRODUCT(DS!$C$3:$C$102,M$3:M$102)</f>
        <v>423873556</v>
      </c>
      <c r="N105" s="18">
        <f>SUMPRODUCT(DS!$C$3:$C$102,N$3:N$102)</f>
        <v>442527630</v>
      </c>
      <c r="O105" s="18">
        <f>SUMPRODUCT(DS!$C$3:$C$102,O$3:O$102)</f>
        <v>463162038</v>
      </c>
      <c r="P105" s="18">
        <f>SUMPRODUCT(DS!$C$3:$C$102,P$3:P$102)</f>
        <v>482859502</v>
      </c>
      <c r="Q105" s="18">
        <f>SUMPRODUCT(DS!$C$3:$C$102,Q$3:Q$102)</f>
        <v>500041118</v>
      </c>
      <c r="R105" s="18">
        <f>SUMPRODUCT(DS!$C$3:$C$102,R$3:R$102)</f>
        <v>414902032</v>
      </c>
      <c r="S105" s="18">
        <f>SUMPRODUCT(DS!$C$3:$C$102,S$3:S$102)</f>
        <v>437372793</v>
      </c>
      <c r="T105" s="18">
        <f>SUMPRODUCT(DS!$C$3:$C$102,T$3:T$102)</f>
        <v>447169836</v>
      </c>
      <c r="U105" s="18">
        <f>SUMPRODUCT(DS!$C$3:$C$102,U$3:U$102)</f>
        <v>451914689</v>
      </c>
      <c r="V105" s="18">
        <f>SUMPRODUCT(DS!$C$3:$C$102,V$3:V$102)</f>
        <v>464912511</v>
      </c>
      <c r="W105" s="18">
        <f>SUMPRODUCT(DS!$C$3:$C$102,W$3:W$102)</f>
        <v>480758378</v>
      </c>
      <c r="X105" s="18">
        <f>SUMPRODUCT(DS!$C$3:$C$102,X$3:X$102)</f>
        <v>474240937</v>
      </c>
      <c r="Y105" s="18">
        <f>SUMPRODUCT(DS!$C$3:$C$102,Y$3:Y$102)</f>
        <v>456639218</v>
      </c>
      <c r="Z105" s="18">
        <f>SUMPRODUCT(DS!$C$3:$C$102,Z$3:Z$102)</f>
        <v>478477761</v>
      </c>
      <c r="AA105" s="18">
        <f>SUMPRODUCT(DS!$C$3:$C$102,AA$3:AA$102)</f>
        <v>492721796</v>
      </c>
    </row>
    <row r="106" spans="1:27" x14ac:dyDescent="0.2">
      <c r="A106" s="4">
        <v>202</v>
      </c>
      <c r="B106" s="9" t="s">
        <v>10</v>
      </c>
      <c r="C106" s="18">
        <f>SUMPRODUCT(DS!$D$3:$D$102,C$3:C$102)</f>
        <v>380188590</v>
      </c>
      <c r="D106" s="18">
        <f>SUMPRODUCT(DS!$D$3:$D$102,D$3:D$102)</f>
        <v>385559671</v>
      </c>
      <c r="E106" s="18">
        <f>SUMPRODUCT(DS!$D$3:$D$102,E$3:E$102)</f>
        <v>396253250</v>
      </c>
      <c r="F106" s="18">
        <f>SUMPRODUCT(DS!$D$3:$D$102,F$3:F$102)</f>
        <v>406682592</v>
      </c>
      <c r="G106" s="18">
        <f>SUMPRODUCT(DS!$D$3:$D$102,G$3:G$102)</f>
        <v>387709983</v>
      </c>
      <c r="H106" s="18">
        <f>SUMPRODUCT(DS!$D$3:$D$102,H$3:H$102)</f>
        <v>376914322</v>
      </c>
      <c r="I106" s="18">
        <f>SUMPRODUCT(DS!$D$3:$D$102,I$3:I$102)</f>
        <v>389404043</v>
      </c>
      <c r="J106" s="18">
        <f>SUMPRODUCT(DS!$D$3:$D$102,J$3:J$102)</f>
        <v>384755066</v>
      </c>
      <c r="K106" s="18">
        <f>SUMPRODUCT(DS!$D$3:$D$102,K$3:K$102)</f>
        <v>373617734</v>
      </c>
      <c r="L106" s="18">
        <f>SUMPRODUCT(DS!$D$3:$D$102,L$3:L$102)</f>
        <v>374930346</v>
      </c>
      <c r="M106" s="18">
        <f>SUMPRODUCT(DS!$D$3:$D$102,M$3:M$102)</f>
        <v>387025094</v>
      </c>
      <c r="N106" s="18">
        <f>SUMPRODUCT(DS!$D$3:$D$102,N$3:N$102)</f>
        <v>405321209</v>
      </c>
      <c r="O106" s="18">
        <f>SUMPRODUCT(DS!$D$3:$D$102,O$3:O$102)</f>
        <v>426716872</v>
      </c>
      <c r="P106" s="18">
        <f>SUMPRODUCT(DS!$D$3:$D$102,P$3:P$102)</f>
        <v>446692258</v>
      </c>
      <c r="Q106" s="18">
        <f>SUMPRODUCT(DS!$D$3:$D$102,Q$3:Q$102)</f>
        <v>463590765</v>
      </c>
      <c r="R106" s="18">
        <f>SUMPRODUCT(DS!$D$3:$D$102,R$3:R$102)</f>
        <v>378145388</v>
      </c>
      <c r="S106" s="18">
        <f>SUMPRODUCT(DS!$D$3:$D$102,S$3:S$102)</f>
        <v>399178622</v>
      </c>
      <c r="T106" s="18">
        <f>SUMPRODUCT(DS!$D$3:$D$102,T$3:T$102)</f>
        <v>407312765</v>
      </c>
      <c r="U106" s="18">
        <f>SUMPRODUCT(DS!$D$3:$D$102,U$3:U$102)</f>
        <v>411274229</v>
      </c>
      <c r="V106" s="18">
        <f>SUMPRODUCT(DS!$D$3:$D$102,V$3:V$102)</f>
        <v>422725312</v>
      </c>
      <c r="W106" s="18">
        <f>SUMPRODUCT(DS!$D$3:$D$102,W$3:W$102)</f>
        <v>437655976</v>
      </c>
      <c r="X106" s="18">
        <f>SUMPRODUCT(DS!$D$3:$D$102,X$3:X$102)</f>
        <v>430083930</v>
      </c>
      <c r="Y106" s="18">
        <f>SUMPRODUCT(DS!$D$3:$D$102,Y$3:Y$102)</f>
        <v>412227145</v>
      </c>
      <c r="Z106" s="18">
        <f>SUMPRODUCT(DS!$D$3:$D$102,Z$3:Z$102)</f>
        <v>433450071</v>
      </c>
      <c r="AA106" s="18">
        <f>SUMPRODUCT(DS!$D$3:$D$102,AA$3:AA$102)</f>
        <v>447843863</v>
      </c>
    </row>
    <row r="107" spans="1:27" x14ac:dyDescent="0.2">
      <c r="A107" s="4">
        <v>203</v>
      </c>
      <c r="B107" s="9" t="s">
        <v>11</v>
      </c>
      <c r="C107" s="18">
        <f>SUMPRODUCT(DS!$E$3:$E$102,C$3:C$102)</f>
        <v>193102573</v>
      </c>
      <c r="D107" s="18">
        <f>SUMPRODUCT(DS!$E$3:$E$102,D$3:D$102)</f>
        <v>196113437</v>
      </c>
      <c r="E107" s="18">
        <f>SUMPRODUCT(DS!$E$3:$E$102,E$3:E$102)</f>
        <v>199729566</v>
      </c>
      <c r="F107" s="18">
        <f>SUMPRODUCT(DS!$E$3:$E$102,F$3:F$102)</f>
        <v>208596176</v>
      </c>
      <c r="G107" s="18">
        <f>SUMPRODUCT(DS!$E$3:$E$102,G$3:G$102)</f>
        <v>192689567</v>
      </c>
      <c r="H107" s="18">
        <f>SUMPRODUCT(DS!$E$3:$E$102,H$3:H$102)</f>
        <v>181803942</v>
      </c>
      <c r="I107" s="18">
        <f>SUMPRODUCT(DS!$E$3:$E$102,I$3:I$102)</f>
        <v>190498474</v>
      </c>
      <c r="J107" s="18">
        <f>SUMPRODUCT(DS!$E$3:$E$102,J$3:J$102)</f>
        <v>184807617</v>
      </c>
      <c r="K107" s="18">
        <f>SUMPRODUCT(DS!$E$3:$E$102,K$3:K$102)</f>
        <v>176205591</v>
      </c>
      <c r="L107" s="18">
        <f>SUMPRODUCT(DS!$E$3:$E$102,L$3:L$102)</f>
        <v>178740064</v>
      </c>
      <c r="M107" s="18">
        <f>SUMPRODUCT(DS!$E$3:$E$102,M$3:M$102)</f>
        <v>189538715</v>
      </c>
      <c r="N107" s="18">
        <f>SUMPRODUCT(DS!$E$3:$E$102,N$3:N$102)</f>
        <v>201393090</v>
      </c>
      <c r="O107" s="18">
        <f>SUMPRODUCT(DS!$E$3:$E$102,O$3:O$102)</f>
        <v>218770911</v>
      </c>
      <c r="P107" s="18">
        <f>SUMPRODUCT(DS!$E$3:$E$102,P$3:P$102)</f>
        <v>235121073</v>
      </c>
      <c r="Q107" s="18">
        <f>SUMPRODUCT(DS!$E$3:$E$102,Q$3:Q$102)</f>
        <v>246148271</v>
      </c>
      <c r="R107" s="18">
        <f>SUMPRODUCT(DS!$E$3:$E$102,R$3:R$102)</f>
        <v>181325434</v>
      </c>
      <c r="S107" s="18">
        <f>SUMPRODUCT(DS!$E$3:$E$102,S$3:S$102)</f>
        <v>200174273</v>
      </c>
      <c r="T107" s="18">
        <f>SUMPRODUCT(DS!$E$3:$E$102,T$3:T$102)</f>
        <v>203743115</v>
      </c>
      <c r="U107" s="18">
        <f>SUMPRODUCT(DS!$E$3:$E$102,U$3:U$102)</f>
        <v>202423495</v>
      </c>
      <c r="V107" s="18">
        <f>SUMPRODUCT(DS!$E$3:$E$102,V$3:V$102)</f>
        <v>206318535</v>
      </c>
      <c r="W107" s="18">
        <f>SUMPRODUCT(DS!$E$3:$E$102,W$3:W$102)</f>
        <v>217199401</v>
      </c>
      <c r="X107" s="18">
        <f>SUMPRODUCT(DS!$E$3:$E$102,X$3:X$102)</f>
        <v>210598663</v>
      </c>
      <c r="Y107" s="18">
        <f>SUMPRODUCT(DS!$E$3:$E$102,Y$3:Y$102)</f>
        <v>197170115</v>
      </c>
      <c r="Z107" s="18">
        <f>SUMPRODUCT(DS!$E$3:$E$102,Z$3:Z$102)</f>
        <v>213718129</v>
      </c>
      <c r="AA107" s="18">
        <f>SUMPRODUCT(DS!$E$3:$E$102,AA$3:AA$102)</f>
        <v>222960699</v>
      </c>
    </row>
    <row r="108" spans="1:27" x14ac:dyDescent="0.2">
      <c r="A108" s="4">
        <v>204</v>
      </c>
      <c r="B108" s="9" t="s">
        <v>12</v>
      </c>
      <c r="C108" s="18">
        <f>SUMPRODUCT(DS!$F$3:$F$102,C$3:C$102)</f>
        <v>216817529</v>
      </c>
      <c r="D108" s="18">
        <f>SUMPRODUCT(DS!$F$3:$F$102,D$3:D$102)</f>
        <v>220583002</v>
      </c>
      <c r="E108" s="18">
        <f>SUMPRODUCT(DS!$F$3:$F$102,E$3:E$102)</f>
        <v>228246306</v>
      </c>
      <c r="F108" s="18">
        <f>SUMPRODUCT(DS!$F$3:$F$102,F$3:F$102)</f>
        <v>230118068</v>
      </c>
      <c r="G108" s="18">
        <f>SUMPRODUCT(DS!$F$3:$F$102,G$3:G$102)</f>
        <v>227364654</v>
      </c>
      <c r="H108" s="18">
        <f>SUMPRODUCT(DS!$F$3:$F$102,H$3:H$102)</f>
        <v>228746999</v>
      </c>
      <c r="I108" s="18">
        <f>SUMPRODUCT(DS!$F$3:$F$102,I$3:I$102)</f>
        <v>232973461</v>
      </c>
      <c r="J108" s="18">
        <f>SUMPRODUCT(DS!$F$3:$F$102,J$3:J$102)</f>
        <v>235026229</v>
      </c>
      <c r="K108" s="18">
        <f>SUMPRODUCT(DS!$F$3:$F$102,K$3:K$102)</f>
        <v>233709863</v>
      </c>
      <c r="L108" s="18">
        <f>SUMPRODUCT(DS!$F$3:$F$102,L$3:L$102)</f>
        <v>232975364</v>
      </c>
      <c r="M108" s="18">
        <f>SUMPRODUCT(DS!$F$3:$F$102,M$3:M$102)</f>
        <v>234334841</v>
      </c>
      <c r="N108" s="18">
        <f>SUMPRODUCT(DS!$F$3:$F$102,N$3:N$102)</f>
        <v>241134540</v>
      </c>
      <c r="O108" s="18">
        <f>SUMPRODUCT(DS!$F$3:$F$102,O$3:O$102)</f>
        <v>244391127</v>
      </c>
      <c r="P108" s="18">
        <f>SUMPRODUCT(DS!$F$3:$F$102,P$3:P$102)</f>
        <v>247738429</v>
      </c>
      <c r="Q108" s="18">
        <f>SUMPRODUCT(DS!$F$3:$F$102,Q$3:Q$102)</f>
        <v>253892847</v>
      </c>
      <c r="R108" s="18">
        <f>SUMPRODUCT(DS!$F$3:$F$102,R$3:R$102)</f>
        <v>233576598</v>
      </c>
      <c r="S108" s="18">
        <f>SUMPRODUCT(DS!$F$3:$F$102,S$3:S$102)</f>
        <v>237198520</v>
      </c>
      <c r="T108" s="18">
        <f>SUMPRODUCT(DS!$F$3:$F$102,T$3:T$102)</f>
        <v>243426721</v>
      </c>
      <c r="U108" s="18">
        <f>SUMPRODUCT(DS!$F$3:$F$102,U$3:U$102)</f>
        <v>249491194</v>
      </c>
      <c r="V108" s="18">
        <f>SUMPRODUCT(DS!$F$3:$F$102,V$3:V$102)</f>
        <v>258593976</v>
      </c>
      <c r="W108" s="18">
        <f>SUMPRODUCT(DS!$F$3:$F$102,W$3:W$102)</f>
        <v>263558977</v>
      </c>
      <c r="X108" s="18">
        <f>SUMPRODUCT(DS!$F$3:$F$102,X$3:X$102)</f>
        <v>263642274</v>
      </c>
      <c r="Y108" s="18">
        <f>SUMPRODUCT(DS!$F$3:$F$102,Y$3:Y$102)</f>
        <v>259469103</v>
      </c>
      <c r="Z108" s="18">
        <f>SUMPRODUCT(DS!$F$3:$F$102,Z$3:Z$102)</f>
        <v>264759632</v>
      </c>
      <c r="AA108" s="18">
        <f>SUMPRODUCT(DS!$F$3:$F$102,AA$3:AA$102)</f>
        <v>269761097</v>
      </c>
    </row>
    <row r="109" spans="1:27" x14ac:dyDescent="0.2">
      <c r="A109" s="4">
        <v>205</v>
      </c>
      <c r="B109" s="9" t="s">
        <v>13</v>
      </c>
      <c r="C109" s="18">
        <f>SUMPRODUCT(DS!$G$3:$G$102,C$3:C$102)</f>
        <v>187086017</v>
      </c>
      <c r="D109" s="18">
        <f>SUMPRODUCT(DS!$G$3:$G$102,D$3:D$102)</f>
        <v>189446234</v>
      </c>
      <c r="E109" s="18">
        <f>SUMPRODUCT(DS!$G$3:$G$102,E$3:E$102)</f>
        <v>196523684</v>
      </c>
      <c r="F109" s="18">
        <f>SUMPRODUCT(DS!$G$3:$G$102,F$3:F$102)</f>
        <v>198086416</v>
      </c>
      <c r="G109" s="18">
        <f>SUMPRODUCT(DS!$G$3:$G$102,G$3:G$102)</f>
        <v>195020416</v>
      </c>
      <c r="H109" s="18">
        <f>SUMPRODUCT(DS!$G$3:$G$102,H$3:H$102)</f>
        <v>195110380</v>
      </c>
      <c r="I109" s="18">
        <f>SUMPRODUCT(DS!$G$3:$G$102,I$3:I$102)</f>
        <v>198905569</v>
      </c>
      <c r="J109" s="18">
        <f>SUMPRODUCT(DS!$G$3:$G$102,J$3:J$102)</f>
        <v>199947449</v>
      </c>
      <c r="K109" s="18">
        <f>SUMPRODUCT(DS!$G$3:$G$102,K$3:K$102)</f>
        <v>197412143</v>
      </c>
      <c r="L109" s="18">
        <f>SUMPRODUCT(DS!$G$3:$G$102,L$3:L$102)</f>
        <v>196190282</v>
      </c>
      <c r="M109" s="18">
        <f>SUMPRODUCT(DS!$G$3:$G$102,M$3:M$102)</f>
        <v>197486379</v>
      </c>
      <c r="N109" s="18">
        <f>SUMPRODUCT(DS!$G$3:$G$102,N$3:N$102)</f>
        <v>203928119</v>
      </c>
      <c r="O109" s="18">
        <f>SUMPRODUCT(DS!$G$3:$G$102,O$3:O$102)</f>
        <v>207945961</v>
      </c>
      <c r="P109" s="18">
        <f>SUMPRODUCT(DS!$G$3:$G$102,P$3:P$102)</f>
        <v>211571185</v>
      </c>
      <c r="Q109" s="18">
        <f>SUMPRODUCT(DS!$G$3:$G$102,Q$3:Q$102)</f>
        <v>217442494</v>
      </c>
      <c r="R109" s="18">
        <f>SUMPRODUCT(DS!$G$3:$G$102,R$3:R$102)</f>
        <v>196819954</v>
      </c>
      <c r="S109" s="18">
        <f>SUMPRODUCT(DS!$G$3:$G$102,S$3:S$102)</f>
        <v>199004349</v>
      </c>
      <c r="T109" s="18">
        <f>SUMPRODUCT(DS!$G$3:$G$102,T$3:T$102)</f>
        <v>203569650</v>
      </c>
      <c r="U109" s="18">
        <f>SUMPRODUCT(DS!$G$3:$G$102,U$3:U$102)</f>
        <v>208850734</v>
      </c>
      <c r="V109" s="18">
        <f>SUMPRODUCT(DS!$G$3:$G$102,V$3:V$102)</f>
        <v>216406777</v>
      </c>
      <c r="W109" s="18">
        <f>SUMPRODUCT(DS!$G$3:$G$102,W$3:W$102)</f>
        <v>220456575</v>
      </c>
      <c r="X109" s="18">
        <f>SUMPRODUCT(DS!$G$3:$G$102,X$3:X$102)</f>
        <v>219485267</v>
      </c>
      <c r="Y109" s="18">
        <f>SUMPRODUCT(DS!$G$3:$G$102,Y$3:Y$102)</f>
        <v>215057030</v>
      </c>
      <c r="Z109" s="18">
        <f>SUMPRODUCT(DS!$G$3:$G$102,Z$3:Z$102)</f>
        <v>219731942</v>
      </c>
      <c r="AA109" s="18">
        <f>SUMPRODUCT(DS!$G$3:$G$102,AA$3:AA$102)</f>
        <v>224883164</v>
      </c>
    </row>
    <row r="110" spans="1:27" x14ac:dyDescent="0.2">
      <c r="A110" s="4">
        <v>206</v>
      </c>
      <c r="B110" s="9" t="s">
        <v>15</v>
      </c>
      <c r="C110" s="18">
        <f>SUMPRODUCT(DS!$H$3:$H$102,C$3:C$102)</f>
        <v>416159788</v>
      </c>
      <c r="D110" s="18">
        <f>SUMPRODUCT(DS!$H$3:$H$102,D$3:D$102)</f>
        <v>422994892</v>
      </c>
      <c r="E110" s="18">
        <f>SUMPRODUCT(DS!$H$3:$H$102,E$3:E$102)</f>
        <v>434456324</v>
      </c>
      <c r="F110" s="18">
        <f>SUMPRODUCT(DS!$H$3:$H$102,F$3:F$102)</f>
        <v>445451194</v>
      </c>
      <c r="G110" s="18">
        <f>SUMPRODUCT(DS!$H$3:$H$102,G$3:G$102)</f>
        <v>426980066</v>
      </c>
      <c r="H110" s="18">
        <f>SUMPRODUCT(DS!$H$3:$H$102,H$3:H$102)</f>
        <v>417176062</v>
      </c>
      <c r="I110" s="18">
        <f>SUMPRODUCT(DS!$H$3:$H$102,I$3:I$102)</f>
        <v>430233328</v>
      </c>
      <c r="J110" s="18">
        <f>SUMPRODUCT(DS!$H$3:$H$102,J$3:J$102)</f>
        <v>427725121</v>
      </c>
      <c r="K110" s="18">
        <f>SUMPRODUCT(DS!$H$3:$H$102,K$3:K$102)</f>
        <v>418578071</v>
      </c>
      <c r="L110" s="18">
        <f>SUMPRODUCT(DS!$H$3:$H$102,L$3:L$102)</f>
        <v>420873368</v>
      </c>
      <c r="M110" s="18">
        <f>SUMPRODUCT(DS!$H$3:$H$102,M$3:M$102)</f>
        <v>433310730</v>
      </c>
      <c r="N110" s="18">
        <f>SUMPRODUCT(DS!$H$3:$H$102,N$3:N$102)</f>
        <v>452383467</v>
      </c>
      <c r="O110" s="18">
        <f>SUMPRODUCT(DS!$H$3:$H$102,O$3:O$102)</f>
        <v>473031387</v>
      </c>
      <c r="P110" s="18">
        <f>SUMPRODUCT(DS!$H$3:$H$102,P$3:P$102)</f>
        <v>493078303</v>
      </c>
      <c r="Q110" s="18">
        <f>SUMPRODUCT(DS!$H$3:$H$102,Q$3:Q$102)</f>
        <v>510451063</v>
      </c>
      <c r="R110" s="18">
        <f>SUMPRODUCT(DS!$H$3:$H$102,R$3:R$102)</f>
        <v>424705280</v>
      </c>
      <c r="S110" s="18">
        <f>SUMPRODUCT(DS!$H$3:$H$102,S$3:S$102)</f>
        <v>447421724</v>
      </c>
      <c r="T110" s="18">
        <f>SUMPRODUCT(DS!$H$3:$H$102,T$3:T$102)</f>
        <v>457391406</v>
      </c>
      <c r="U110" s="18">
        <f>SUMPRODUCT(DS!$H$3:$H$102,U$3:U$102)</f>
        <v>462269482</v>
      </c>
      <c r="V110" s="18">
        <f>SUMPRODUCT(DS!$H$3:$H$102,V$3:V$102)</f>
        <v>475244637</v>
      </c>
      <c r="W110" s="18">
        <f>SUMPRODUCT(DS!$H$3:$H$102,W$3:W$102)</f>
        <v>491217146</v>
      </c>
      <c r="X110" s="18">
        <f>SUMPRODUCT(DS!$H$3:$H$102,X$3:X$102)</f>
        <v>484513770</v>
      </c>
      <c r="Y110" s="18">
        <f>SUMPRODUCT(DS!$H$3:$H$102,Y$3:Y$102)</f>
        <v>466815139</v>
      </c>
      <c r="Z110" s="18">
        <f>SUMPRODUCT(DS!$H$3:$H$102,Z$3:Z$102)</f>
        <v>488616401</v>
      </c>
      <c r="AA110" s="18">
        <f>SUMPRODUCT(DS!$H$3:$H$102,AA$3:AA$102)</f>
        <v>502922762</v>
      </c>
    </row>
    <row r="111" spans="1:27" x14ac:dyDescent="0.2">
      <c r="A111" s="4">
        <v>207</v>
      </c>
      <c r="B111" s="9" t="s">
        <v>144</v>
      </c>
      <c r="C111" s="18">
        <f>SUMPRODUCT(DS!$I$3:$I$102,C$3:C$102)</f>
        <v>29731512</v>
      </c>
      <c r="D111" s="18">
        <f>SUMPRODUCT(DS!$I$3:$I$102,D$3:D$102)</f>
        <v>31136768</v>
      </c>
      <c r="E111" s="18">
        <f>SUMPRODUCT(DS!$I$3:$I$102,E$3:E$102)</f>
        <v>31722622</v>
      </c>
      <c r="F111" s="18">
        <f>SUMPRODUCT(DS!$I$3:$I$102,F$3:F$102)</f>
        <v>32031652</v>
      </c>
      <c r="G111" s="18">
        <f>SUMPRODUCT(DS!$I$3:$I$102,G$3:G$102)</f>
        <v>32344238</v>
      </c>
      <c r="H111" s="18">
        <f>SUMPRODUCT(DS!$I$3:$I$102,H$3:H$102)</f>
        <v>33636619</v>
      </c>
      <c r="I111" s="18">
        <f>SUMPRODUCT(DS!$I$3:$I$102,I$3:I$102)</f>
        <v>34067892</v>
      </c>
      <c r="J111" s="18">
        <f>SUMPRODUCT(DS!$I$3:$I$102,J$3:J$102)</f>
        <v>35078780</v>
      </c>
      <c r="K111" s="18">
        <f>SUMPRODUCT(DS!$I$3:$I$102,K$3:K$102)</f>
        <v>36297720</v>
      </c>
      <c r="L111" s="18">
        <f>SUMPRODUCT(DS!$I$3:$I$102,L$3:L$102)</f>
        <v>36785082</v>
      </c>
      <c r="M111" s="18">
        <f>SUMPRODUCT(DS!$I$3:$I$102,M$3:M$102)</f>
        <v>36848462</v>
      </c>
      <c r="N111" s="18">
        <f>SUMPRODUCT(DS!$I$3:$I$102,N$3:N$102)</f>
        <v>37206421</v>
      </c>
      <c r="O111" s="18">
        <f>SUMPRODUCT(DS!$I$3:$I$102,O$3:O$102)</f>
        <v>36445166</v>
      </c>
      <c r="P111" s="18">
        <f>SUMPRODUCT(DS!$I$3:$I$102,P$3:P$102)</f>
        <v>36167244</v>
      </c>
      <c r="Q111" s="18">
        <f>SUMPRODUCT(DS!$I$3:$I$102,Q$3:Q$102)</f>
        <v>36450353</v>
      </c>
      <c r="R111" s="18">
        <f>SUMPRODUCT(DS!$I$3:$I$102,R$3:R$102)</f>
        <v>36756644</v>
      </c>
      <c r="S111" s="18">
        <f>SUMPRODUCT(DS!$I$3:$I$102,S$3:S$102)</f>
        <v>38194171</v>
      </c>
      <c r="T111" s="18">
        <f>SUMPRODUCT(DS!$I$3:$I$102,T$3:T$102)</f>
        <v>39857071</v>
      </c>
      <c r="U111" s="18">
        <f>SUMPRODUCT(DS!$I$3:$I$102,U$3:U$102)</f>
        <v>40640460</v>
      </c>
      <c r="V111" s="18">
        <f>SUMPRODUCT(DS!$I$3:$I$102,V$3:V$102)</f>
        <v>42187199</v>
      </c>
      <c r="W111" s="18">
        <f>SUMPRODUCT(DS!$I$3:$I$102,W$3:W$102)</f>
        <v>43102402</v>
      </c>
      <c r="X111" s="18">
        <f>SUMPRODUCT(DS!$I$3:$I$102,X$3:X$102)</f>
        <v>44157007</v>
      </c>
      <c r="Y111" s="18">
        <f>SUMPRODUCT(DS!$I$3:$I$102,Y$3:Y$102)</f>
        <v>44412073</v>
      </c>
      <c r="Z111" s="18">
        <f>SUMPRODUCT(DS!$I$3:$I$102,Z$3:Z$102)</f>
        <v>45027690</v>
      </c>
      <c r="AA111" s="18">
        <f>SUMPRODUCT(DS!$I$3:$I$102,AA$3:AA$102)</f>
        <v>44877933</v>
      </c>
    </row>
  </sheetData>
  <mergeCells count="1">
    <mergeCell ref="A2:B2"/>
  </mergeCells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A111"/>
  <sheetViews>
    <sheetView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" defaultRowHeight="13.2" x14ac:dyDescent="0.2"/>
  <cols>
    <col min="1" max="1" width="4.44140625" customWidth="1"/>
    <col min="2" max="2" width="34.6640625" bestFit="1" customWidth="1"/>
    <col min="3" max="27" width="12.6640625" customWidth="1"/>
  </cols>
  <sheetData>
    <row r="1" spans="1:27" x14ac:dyDescent="0.2">
      <c r="A1" s="1"/>
      <c r="C1" s="1" t="s">
        <v>130</v>
      </c>
    </row>
    <row r="2" spans="1:27" x14ac:dyDescent="0.2">
      <c r="A2" s="34" t="s">
        <v>17</v>
      </c>
      <c r="B2" s="34"/>
      <c r="C2" s="11">
        <v>1994</v>
      </c>
      <c r="D2" s="11">
        <v>1995</v>
      </c>
      <c r="E2" s="11">
        <v>1996</v>
      </c>
      <c r="F2" s="11">
        <v>1997</v>
      </c>
      <c r="G2" s="11">
        <v>1998</v>
      </c>
      <c r="H2" s="11">
        <v>1999</v>
      </c>
      <c r="I2" s="11">
        <v>2000</v>
      </c>
      <c r="J2" s="11">
        <v>2001</v>
      </c>
      <c r="K2" s="11">
        <v>2002</v>
      </c>
      <c r="L2" s="11">
        <v>2003</v>
      </c>
      <c r="M2" s="11">
        <v>2004</v>
      </c>
      <c r="N2" s="11">
        <v>2005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1">
        <v>2018</v>
      </c>
    </row>
    <row r="3" spans="1:27" x14ac:dyDescent="0.2">
      <c r="A3" s="4">
        <v>1</v>
      </c>
      <c r="B3" s="3" t="s">
        <v>19</v>
      </c>
      <c r="C3" s="19">
        <v>7586869</v>
      </c>
      <c r="D3" s="19">
        <v>6734599</v>
      </c>
      <c r="E3" s="19">
        <v>6925066</v>
      </c>
      <c r="F3" s="19">
        <v>6445792</v>
      </c>
      <c r="G3" s="19">
        <v>6867788</v>
      </c>
      <c r="H3" s="19">
        <v>6591721</v>
      </c>
      <c r="I3" s="19">
        <v>6478503</v>
      </c>
      <c r="J3" s="19">
        <v>5761102</v>
      </c>
      <c r="K3" s="19">
        <v>5734327</v>
      </c>
      <c r="L3" s="19">
        <v>5443698</v>
      </c>
      <c r="M3" s="19">
        <v>5133030</v>
      </c>
      <c r="N3" s="19">
        <v>4622784</v>
      </c>
      <c r="O3" s="19">
        <v>4512754</v>
      </c>
      <c r="P3" s="19">
        <v>4343285</v>
      </c>
      <c r="Q3" s="19">
        <v>4258074</v>
      </c>
      <c r="R3" s="19">
        <v>4105209</v>
      </c>
      <c r="S3" s="19">
        <v>4334739</v>
      </c>
      <c r="T3" s="19">
        <v>4095594</v>
      </c>
      <c r="U3" s="19">
        <v>4465999</v>
      </c>
      <c r="V3" s="19">
        <v>4389368</v>
      </c>
      <c r="W3" s="19">
        <v>4189464</v>
      </c>
      <c r="X3" s="19">
        <v>4577088</v>
      </c>
      <c r="Y3" s="19">
        <v>5137875</v>
      </c>
      <c r="Z3" s="19">
        <v>5239572</v>
      </c>
      <c r="AA3" s="19">
        <v>5355019</v>
      </c>
    </row>
    <row r="4" spans="1:27" x14ac:dyDescent="0.2">
      <c r="A4" s="4">
        <v>2</v>
      </c>
      <c r="B4" s="3" t="s">
        <v>20</v>
      </c>
      <c r="C4" s="19">
        <v>536140</v>
      </c>
      <c r="D4" s="19">
        <v>509094</v>
      </c>
      <c r="E4" s="19">
        <v>482285</v>
      </c>
      <c r="F4" s="19">
        <v>460275</v>
      </c>
      <c r="G4" s="19">
        <v>517105</v>
      </c>
      <c r="H4" s="19">
        <v>474659</v>
      </c>
      <c r="I4" s="19">
        <v>457499</v>
      </c>
      <c r="J4" s="19">
        <v>441350</v>
      </c>
      <c r="K4" s="19">
        <v>446379</v>
      </c>
      <c r="L4" s="19">
        <v>451719</v>
      </c>
      <c r="M4" s="19">
        <v>443393</v>
      </c>
      <c r="N4" s="19">
        <v>452003</v>
      </c>
      <c r="O4" s="19">
        <v>463381</v>
      </c>
      <c r="P4" s="19">
        <v>476329</v>
      </c>
      <c r="Q4" s="19">
        <v>498877</v>
      </c>
      <c r="R4" s="19">
        <v>494303</v>
      </c>
      <c r="S4" s="19">
        <v>506913</v>
      </c>
      <c r="T4" s="19">
        <v>526279</v>
      </c>
      <c r="U4" s="19">
        <v>529592</v>
      </c>
      <c r="V4" s="19">
        <v>520794</v>
      </c>
      <c r="W4" s="19">
        <v>543788</v>
      </c>
      <c r="X4" s="19">
        <v>564948</v>
      </c>
      <c r="Y4" s="19">
        <v>603677</v>
      </c>
      <c r="Z4" s="19">
        <v>622674</v>
      </c>
      <c r="AA4" s="19">
        <v>631104</v>
      </c>
    </row>
    <row r="5" spans="1:27" x14ac:dyDescent="0.2">
      <c r="A5" s="4">
        <v>3</v>
      </c>
      <c r="B5" s="3" t="s">
        <v>0</v>
      </c>
      <c r="C5" s="19">
        <v>300162</v>
      </c>
      <c r="D5" s="19">
        <v>264000</v>
      </c>
      <c r="E5" s="19">
        <v>239271</v>
      </c>
      <c r="F5" s="19">
        <v>221733</v>
      </c>
      <c r="G5" s="19">
        <v>183022</v>
      </c>
      <c r="H5" s="19">
        <v>178128</v>
      </c>
      <c r="I5" s="19">
        <v>170465</v>
      </c>
      <c r="J5" s="19">
        <v>146652</v>
      </c>
      <c r="K5" s="19">
        <v>133843</v>
      </c>
      <c r="L5" s="19">
        <v>138940</v>
      </c>
      <c r="M5" s="19">
        <v>135851</v>
      </c>
      <c r="N5" s="19">
        <v>130474</v>
      </c>
      <c r="O5" s="19">
        <v>157775</v>
      </c>
      <c r="P5" s="19">
        <v>179262</v>
      </c>
      <c r="Q5" s="19">
        <v>192280</v>
      </c>
      <c r="R5" s="19">
        <v>174752</v>
      </c>
      <c r="S5" s="19">
        <v>188771</v>
      </c>
      <c r="T5" s="19">
        <v>200901</v>
      </c>
      <c r="U5" s="19">
        <v>183525</v>
      </c>
      <c r="V5" s="19">
        <v>199284</v>
      </c>
      <c r="W5" s="19">
        <v>212867</v>
      </c>
      <c r="X5" s="19">
        <v>204089</v>
      </c>
      <c r="Y5" s="19">
        <v>209555</v>
      </c>
      <c r="Z5" s="19">
        <v>213432</v>
      </c>
      <c r="AA5" s="19">
        <v>225046</v>
      </c>
    </row>
    <row r="6" spans="1:27" x14ac:dyDescent="0.2">
      <c r="A6" s="4">
        <v>4</v>
      </c>
      <c r="B6" s="6" t="s">
        <v>1</v>
      </c>
      <c r="C6" s="19">
        <v>1464879</v>
      </c>
      <c r="D6" s="19">
        <v>1307606</v>
      </c>
      <c r="E6" s="19">
        <v>1410054</v>
      </c>
      <c r="F6" s="19">
        <v>1335138</v>
      </c>
      <c r="G6" s="19">
        <v>1182829</v>
      </c>
      <c r="H6" s="19">
        <v>1180472</v>
      </c>
      <c r="I6" s="19">
        <v>1079084</v>
      </c>
      <c r="J6" s="19">
        <v>980338</v>
      </c>
      <c r="K6" s="19">
        <v>976058</v>
      </c>
      <c r="L6" s="19">
        <v>856073</v>
      </c>
      <c r="M6" s="19">
        <v>871168</v>
      </c>
      <c r="N6" s="19">
        <v>826914</v>
      </c>
      <c r="O6" s="19">
        <v>794807</v>
      </c>
      <c r="P6" s="19">
        <v>829244</v>
      </c>
      <c r="Q6" s="19">
        <v>763801</v>
      </c>
      <c r="R6" s="19">
        <v>730987</v>
      </c>
      <c r="S6" s="19">
        <v>695512</v>
      </c>
      <c r="T6" s="19">
        <v>681892</v>
      </c>
      <c r="U6" s="19">
        <v>682578</v>
      </c>
      <c r="V6" s="19">
        <v>645643</v>
      </c>
      <c r="W6" s="19">
        <v>705809</v>
      </c>
      <c r="X6" s="19">
        <v>802544</v>
      </c>
      <c r="Y6" s="19">
        <v>805982</v>
      </c>
      <c r="Z6" s="19">
        <v>821736</v>
      </c>
      <c r="AA6" s="19">
        <v>855527</v>
      </c>
    </row>
    <row r="7" spans="1:27" x14ac:dyDescent="0.2">
      <c r="A7" s="4">
        <v>5</v>
      </c>
      <c r="B7" s="6" t="s">
        <v>2</v>
      </c>
      <c r="C7" s="19">
        <v>824189</v>
      </c>
      <c r="D7" s="19">
        <v>822736</v>
      </c>
      <c r="E7" s="19">
        <v>821169</v>
      </c>
      <c r="F7" s="19">
        <v>767438</v>
      </c>
      <c r="G7" s="19">
        <v>702845</v>
      </c>
      <c r="H7" s="19">
        <v>610089</v>
      </c>
      <c r="I7" s="19">
        <v>595524</v>
      </c>
      <c r="J7" s="19">
        <v>590178</v>
      </c>
      <c r="K7" s="19">
        <v>510221</v>
      </c>
      <c r="L7" s="19">
        <v>482586</v>
      </c>
      <c r="M7" s="19">
        <v>400232</v>
      </c>
      <c r="N7" s="19">
        <v>401799</v>
      </c>
      <c r="O7" s="19">
        <v>392419</v>
      </c>
      <c r="P7" s="19">
        <v>386750</v>
      </c>
      <c r="Q7" s="19">
        <v>342930</v>
      </c>
      <c r="R7" s="19">
        <v>276738</v>
      </c>
      <c r="S7" s="19">
        <v>290710</v>
      </c>
      <c r="T7" s="19">
        <v>298910</v>
      </c>
      <c r="U7" s="19">
        <v>266624</v>
      </c>
      <c r="V7" s="19">
        <v>296461</v>
      </c>
      <c r="W7" s="19">
        <v>313058</v>
      </c>
      <c r="X7" s="19">
        <v>300969</v>
      </c>
      <c r="Y7" s="19">
        <v>273544</v>
      </c>
      <c r="Z7" s="19">
        <v>288028</v>
      </c>
      <c r="AA7" s="19">
        <v>269123</v>
      </c>
    </row>
    <row r="8" spans="1:27" x14ac:dyDescent="0.2">
      <c r="A8" s="4">
        <v>6</v>
      </c>
      <c r="B8" s="6" t="s">
        <v>21</v>
      </c>
      <c r="C8" s="19">
        <v>976961</v>
      </c>
      <c r="D8" s="19">
        <v>1005580</v>
      </c>
      <c r="E8" s="19">
        <v>989402</v>
      </c>
      <c r="F8" s="19">
        <v>1048984</v>
      </c>
      <c r="G8" s="19">
        <v>1111701</v>
      </c>
      <c r="H8" s="19">
        <v>1207429</v>
      </c>
      <c r="I8" s="19">
        <v>1190575</v>
      </c>
      <c r="J8" s="19">
        <v>1092107</v>
      </c>
      <c r="K8" s="19">
        <v>1162170</v>
      </c>
      <c r="L8" s="19">
        <v>1094612</v>
      </c>
      <c r="M8" s="19">
        <v>1122215</v>
      </c>
      <c r="N8" s="19">
        <v>1000745</v>
      </c>
      <c r="O8" s="19">
        <v>969169</v>
      </c>
      <c r="P8" s="19">
        <v>949046</v>
      </c>
      <c r="Q8" s="19">
        <v>933928</v>
      </c>
      <c r="R8" s="19">
        <v>913134</v>
      </c>
      <c r="S8" s="19">
        <v>952529</v>
      </c>
      <c r="T8" s="19">
        <v>1017149</v>
      </c>
      <c r="U8" s="19">
        <v>955030</v>
      </c>
      <c r="V8" s="19">
        <v>919337</v>
      </c>
      <c r="W8" s="19">
        <v>955114</v>
      </c>
      <c r="X8" s="19">
        <v>1131370</v>
      </c>
      <c r="Y8" s="19">
        <v>1185572</v>
      </c>
      <c r="Z8" s="19">
        <v>1137001</v>
      </c>
      <c r="AA8" s="19">
        <v>1137525</v>
      </c>
    </row>
    <row r="9" spans="1:27" x14ac:dyDescent="0.2">
      <c r="A9" s="4">
        <v>7</v>
      </c>
      <c r="B9" s="6" t="s">
        <v>22</v>
      </c>
      <c r="C9" s="19">
        <v>1471898</v>
      </c>
      <c r="D9" s="19">
        <v>1416251</v>
      </c>
      <c r="E9" s="19">
        <v>1353877</v>
      </c>
      <c r="F9" s="19">
        <v>1371420</v>
      </c>
      <c r="G9" s="19">
        <v>1347741</v>
      </c>
      <c r="H9" s="19">
        <v>1309694</v>
      </c>
      <c r="I9" s="19">
        <v>1277563</v>
      </c>
      <c r="J9" s="19">
        <v>1217922</v>
      </c>
      <c r="K9" s="19">
        <v>1281210</v>
      </c>
      <c r="L9" s="19">
        <v>1232734</v>
      </c>
      <c r="M9" s="19">
        <v>1166801</v>
      </c>
      <c r="N9" s="19">
        <v>1053152</v>
      </c>
      <c r="O9" s="19">
        <v>1010181</v>
      </c>
      <c r="P9" s="19">
        <v>976956</v>
      </c>
      <c r="Q9" s="19">
        <v>928957</v>
      </c>
      <c r="R9" s="19">
        <v>883054</v>
      </c>
      <c r="S9" s="19">
        <v>826806</v>
      </c>
      <c r="T9" s="19">
        <v>726245</v>
      </c>
      <c r="U9" s="19">
        <v>726401</v>
      </c>
      <c r="V9" s="19">
        <v>691473</v>
      </c>
      <c r="W9" s="19">
        <v>712601</v>
      </c>
      <c r="X9" s="19">
        <v>825887</v>
      </c>
      <c r="Y9" s="19">
        <v>742849</v>
      </c>
      <c r="Z9" s="19">
        <v>715685</v>
      </c>
      <c r="AA9" s="19">
        <v>738187</v>
      </c>
    </row>
    <row r="10" spans="1:27" x14ac:dyDescent="0.2">
      <c r="A10" s="4">
        <v>8</v>
      </c>
      <c r="B10" s="6" t="s">
        <v>23</v>
      </c>
      <c r="C10" s="19">
        <v>162573</v>
      </c>
      <c r="D10" s="19">
        <v>122722</v>
      </c>
      <c r="E10" s="19">
        <v>99463</v>
      </c>
      <c r="F10" s="19">
        <v>116981</v>
      </c>
      <c r="G10" s="19">
        <v>122585</v>
      </c>
      <c r="H10" s="19">
        <v>140378</v>
      </c>
      <c r="I10" s="19">
        <v>136622</v>
      </c>
      <c r="J10" s="19">
        <v>182258</v>
      </c>
      <c r="K10" s="19">
        <v>199347</v>
      </c>
      <c r="L10" s="19">
        <v>193908</v>
      </c>
      <c r="M10" s="19">
        <v>219343</v>
      </c>
      <c r="N10" s="19">
        <v>210792</v>
      </c>
      <c r="O10" s="19">
        <v>211057</v>
      </c>
      <c r="P10" s="19">
        <v>176631</v>
      </c>
      <c r="Q10" s="19">
        <v>197574</v>
      </c>
      <c r="R10" s="19">
        <v>101728</v>
      </c>
      <c r="S10" s="19">
        <v>80264</v>
      </c>
      <c r="T10" s="19">
        <v>113033</v>
      </c>
      <c r="U10" s="19">
        <v>12258</v>
      </c>
      <c r="V10" s="19">
        <v>33520</v>
      </c>
      <c r="W10" s="19">
        <v>23362</v>
      </c>
      <c r="X10" s="19">
        <v>55601</v>
      </c>
      <c r="Y10" s="19">
        <v>21398</v>
      </c>
      <c r="Z10" s="19">
        <v>72343</v>
      </c>
      <c r="AA10" s="19">
        <v>44605</v>
      </c>
    </row>
    <row r="11" spans="1:27" x14ac:dyDescent="0.2">
      <c r="A11" s="4">
        <v>9</v>
      </c>
      <c r="B11" s="6" t="s">
        <v>24</v>
      </c>
      <c r="C11" s="19">
        <v>4344613</v>
      </c>
      <c r="D11" s="19">
        <v>4240382</v>
      </c>
      <c r="E11" s="19">
        <v>4222415</v>
      </c>
      <c r="F11" s="19">
        <v>4171562</v>
      </c>
      <c r="G11" s="19">
        <v>4327866</v>
      </c>
      <c r="H11" s="19">
        <v>4428380</v>
      </c>
      <c r="I11" s="19">
        <v>4363215</v>
      </c>
      <c r="J11" s="19">
        <v>4392289</v>
      </c>
      <c r="K11" s="19">
        <v>4249992</v>
      </c>
      <c r="L11" s="19">
        <v>4382788</v>
      </c>
      <c r="M11" s="19">
        <v>4226251</v>
      </c>
      <c r="N11" s="19">
        <v>4475347</v>
      </c>
      <c r="O11" s="19">
        <v>4661183</v>
      </c>
      <c r="P11" s="19">
        <v>4814981</v>
      </c>
      <c r="Q11" s="19">
        <v>4909314</v>
      </c>
      <c r="R11" s="19">
        <v>4991142</v>
      </c>
      <c r="S11" s="19">
        <v>5238877</v>
      </c>
      <c r="T11" s="19">
        <v>5200458</v>
      </c>
      <c r="U11" s="19">
        <v>5353563</v>
      </c>
      <c r="V11" s="19">
        <v>5289527</v>
      </c>
      <c r="W11" s="19">
        <v>5443521</v>
      </c>
      <c r="X11" s="19">
        <v>5973876</v>
      </c>
      <c r="Y11" s="19">
        <v>6286578</v>
      </c>
      <c r="Z11" s="19">
        <v>6444029</v>
      </c>
      <c r="AA11" s="19">
        <v>6334039</v>
      </c>
    </row>
    <row r="12" spans="1:27" x14ac:dyDescent="0.2">
      <c r="A12" s="4">
        <v>10</v>
      </c>
      <c r="B12" s="6" t="s">
        <v>25</v>
      </c>
      <c r="C12" s="19">
        <v>4081190</v>
      </c>
      <c r="D12" s="19">
        <v>4163132</v>
      </c>
      <c r="E12" s="19">
        <v>4260410</v>
      </c>
      <c r="F12" s="19">
        <v>4429891</v>
      </c>
      <c r="G12" s="19">
        <v>4513977</v>
      </c>
      <c r="H12" s="19">
        <v>4627213</v>
      </c>
      <c r="I12" s="19">
        <v>4664456</v>
      </c>
      <c r="J12" s="19">
        <v>4795366</v>
      </c>
      <c r="K12" s="19">
        <v>4655132</v>
      </c>
      <c r="L12" s="19">
        <v>4543290</v>
      </c>
      <c r="M12" s="19">
        <v>4528279</v>
      </c>
      <c r="N12" s="19">
        <v>4131352</v>
      </c>
      <c r="O12" s="19">
        <v>3872005</v>
      </c>
      <c r="P12" s="19">
        <v>3890925</v>
      </c>
      <c r="Q12" s="19">
        <v>3676225</v>
      </c>
      <c r="R12" s="19">
        <v>3597868</v>
      </c>
      <c r="S12" s="19">
        <v>3649362</v>
      </c>
      <c r="T12" s="19">
        <v>3238397</v>
      </c>
      <c r="U12" s="19">
        <v>3320845</v>
      </c>
      <c r="V12" s="19">
        <v>3153172</v>
      </c>
      <c r="W12" s="19">
        <v>3195359</v>
      </c>
      <c r="X12" s="19">
        <v>3418255</v>
      </c>
      <c r="Y12" s="19">
        <v>3467548</v>
      </c>
      <c r="Z12" s="19">
        <v>3461339</v>
      </c>
      <c r="AA12" s="19">
        <v>3483375</v>
      </c>
    </row>
    <row r="13" spans="1:27" x14ac:dyDescent="0.2">
      <c r="A13" s="4">
        <v>11</v>
      </c>
      <c r="B13" s="6" t="s">
        <v>26</v>
      </c>
      <c r="C13" s="19">
        <v>112862</v>
      </c>
      <c r="D13" s="19">
        <v>100740</v>
      </c>
      <c r="E13" s="19">
        <v>110719</v>
      </c>
      <c r="F13" s="19">
        <v>130143</v>
      </c>
      <c r="G13" s="19">
        <v>156946</v>
      </c>
      <c r="H13" s="19">
        <v>151963</v>
      </c>
      <c r="I13" s="19">
        <v>152819</v>
      </c>
      <c r="J13" s="19">
        <v>161479</v>
      </c>
      <c r="K13" s="19">
        <v>145645</v>
      </c>
      <c r="L13" s="19">
        <v>144595</v>
      </c>
      <c r="M13" s="19">
        <v>144359</v>
      </c>
      <c r="N13" s="19">
        <v>203399</v>
      </c>
      <c r="O13" s="19">
        <v>157667</v>
      </c>
      <c r="P13" s="19">
        <v>143828</v>
      </c>
      <c r="Q13" s="19">
        <v>153828</v>
      </c>
      <c r="R13" s="19">
        <v>160615</v>
      </c>
      <c r="S13" s="19">
        <v>165892</v>
      </c>
      <c r="T13" s="19">
        <v>145476</v>
      </c>
      <c r="U13" s="19">
        <v>155431</v>
      </c>
      <c r="V13" s="19">
        <v>149944</v>
      </c>
      <c r="W13" s="19">
        <v>175684</v>
      </c>
      <c r="X13" s="19">
        <v>186246</v>
      </c>
      <c r="Y13" s="19">
        <v>264819</v>
      </c>
      <c r="Z13" s="19">
        <v>286194</v>
      </c>
      <c r="AA13" s="19">
        <v>266094</v>
      </c>
    </row>
    <row r="14" spans="1:27" x14ac:dyDescent="0.2">
      <c r="A14" s="4">
        <v>12</v>
      </c>
      <c r="B14" s="6" t="s">
        <v>27</v>
      </c>
      <c r="C14" s="19">
        <v>2290793</v>
      </c>
      <c r="D14" s="19">
        <v>2342497</v>
      </c>
      <c r="E14" s="19">
        <v>2377163</v>
      </c>
      <c r="F14" s="19">
        <v>2381054</v>
      </c>
      <c r="G14" s="19">
        <v>2467575</v>
      </c>
      <c r="H14" s="19">
        <v>2616522</v>
      </c>
      <c r="I14" s="19">
        <v>2621660</v>
      </c>
      <c r="J14" s="19">
        <v>2491899</v>
      </c>
      <c r="K14" s="19">
        <v>2357958</v>
      </c>
      <c r="L14" s="19">
        <v>2328953</v>
      </c>
      <c r="M14" s="19">
        <v>2332078</v>
      </c>
      <c r="N14" s="19">
        <v>1990907</v>
      </c>
      <c r="O14" s="19">
        <v>1929424</v>
      </c>
      <c r="P14" s="19">
        <v>1953915</v>
      </c>
      <c r="Q14" s="19">
        <v>1927697</v>
      </c>
      <c r="R14" s="19">
        <v>1840703</v>
      </c>
      <c r="S14" s="19">
        <v>1874849</v>
      </c>
      <c r="T14" s="19">
        <v>1891136</v>
      </c>
      <c r="U14" s="19">
        <v>1982340</v>
      </c>
      <c r="V14" s="19">
        <v>2016273</v>
      </c>
      <c r="W14" s="19">
        <v>2069140</v>
      </c>
      <c r="X14" s="19">
        <v>1938924</v>
      </c>
      <c r="Y14" s="19">
        <v>2009923</v>
      </c>
      <c r="Z14" s="19">
        <v>1798225</v>
      </c>
      <c r="AA14" s="19">
        <v>1655102</v>
      </c>
    </row>
    <row r="15" spans="1:27" x14ac:dyDescent="0.2">
      <c r="A15" s="4">
        <v>13</v>
      </c>
      <c r="B15" s="6" t="s">
        <v>28</v>
      </c>
      <c r="C15" s="19">
        <v>4457441</v>
      </c>
      <c r="D15" s="19">
        <v>4239313</v>
      </c>
      <c r="E15" s="19">
        <v>3928847</v>
      </c>
      <c r="F15" s="19">
        <v>3678453</v>
      </c>
      <c r="G15" s="19">
        <v>3488634</v>
      </c>
      <c r="H15" s="19">
        <v>2955607</v>
      </c>
      <c r="I15" s="19">
        <v>2662735</v>
      </c>
      <c r="J15" s="19">
        <v>2257767</v>
      </c>
      <c r="K15" s="19">
        <v>2006181</v>
      </c>
      <c r="L15" s="19">
        <v>1857763</v>
      </c>
      <c r="M15" s="19">
        <v>1730148</v>
      </c>
      <c r="N15" s="19">
        <v>1537474</v>
      </c>
      <c r="O15" s="19">
        <v>1494400</v>
      </c>
      <c r="P15" s="19">
        <v>1521329</v>
      </c>
      <c r="Q15" s="19">
        <v>1437993</v>
      </c>
      <c r="R15" s="19">
        <v>1215967</v>
      </c>
      <c r="S15" s="19">
        <v>1122333</v>
      </c>
      <c r="T15" s="19">
        <v>1143304</v>
      </c>
      <c r="U15" s="19">
        <v>1158440</v>
      </c>
      <c r="V15" s="19">
        <v>1071725</v>
      </c>
      <c r="W15" s="19">
        <v>1085482</v>
      </c>
      <c r="X15" s="19">
        <v>1241204</v>
      </c>
      <c r="Y15" s="19">
        <v>1099048</v>
      </c>
      <c r="Z15" s="19">
        <v>1044189</v>
      </c>
      <c r="AA15" s="19">
        <v>1003598</v>
      </c>
    </row>
    <row r="16" spans="1:27" x14ac:dyDescent="0.2">
      <c r="A16" s="4">
        <v>14</v>
      </c>
      <c r="B16" s="6" t="s">
        <v>29</v>
      </c>
      <c r="C16" s="19">
        <v>455161</v>
      </c>
      <c r="D16" s="19">
        <v>444589</v>
      </c>
      <c r="E16" s="19">
        <v>436108</v>
      </c>
      <c r="F16" s="19">
        <v>449933</v>
      </c>
      <c r="G16" s="19">
        <v>403729</v>
      </c>
      <c r="H16" s="19">
        <v>398271</v>
      </c>
      <c r="I16" s="19">
        <v>378472</v>
      </c>
      <c r="J16" s="19">
        <v>304333</v>
      </c>
      <c r="K16" s="19">
        <v>290831</v>
      </c>
      <c r="L16" s="19">
        <v>271731</v>
      </c>
      <c r="M16" s="19">
        <v>239088</v>
      </c>
      <c r="N16" s="19">
        <v>240224</v>
      </c>
      <c r="O16" s="19">
        <v>238144</v>
      </c>
      <c r="P16" s="19">
        <v>222810</v>
      </c>
      <c r="Q16" s="19">
        <v>218648</v>
      </c>
      <c r="R16" s="19">
        <v>233513</v>
      </c>
      <c r="S16" s="19">
        <v>237061</v>
      </c>
      <c r="T16" s="19">
        <v>192723</v>
      </c>
      <c r="U16" s="19">
        <v>257759</v>
      </c>
      <c r="V16" s="19">
        <v>242971</v>
      </c>
      <c r="W16" s="19">
        <v>204734</v>
      </c>
      <c r="X16" s="19">
        <v>256300</v>
      </c>
      <c r="Y16" s="19">
        <v>236881</v>
      </c>
      <c r="Z16" s="19">
        <v>255074</v>
      </c>
      <c r="AA16" s="19">
        <v>266314</v>
      </c>
    </row>
    <row r="17" spans="1:27" x14ac:dyDescent="0.2">
      <c r="A17" s="4">
        <v>15</v>
      </c>
      <c r="B17" s="6" t="s">
        <v>30</v>
      </c>
      <c r="C17" s="19">
        <v>1560143</v>
      </c>
      <c r="D17" s="19">
        <v>1699393</v>
      </c>
      <c r="E17" s="19">
        <v>1764225</v>
      </c>
      <c r="F17" s="19">
        <v>1699068</v>
      </c>
      <c r="G17" s="19">
        <v>1603868</v>
      </c>
      <c r="H17" s="19">
        <v>1517273</v>
      </c>
      <c r="I17" s="19">
        <v>1656762</v>
      </c>
      <c r="J17" s="19">
        <v>1509008</v>
      </c>
      <c r="K17" s="19">
        <v>1356785</v>
      </c>
      <c r="L17" s="19">
        <v>1404557</v>
      </c>
      <c r="M17" s="19">
        <v>1408091</v>
      </c>
      <c r="N17" s="19">
        <v>1464849</v>
      </c>
      <c r="O17" s="19">
        <v>1278595</v>
      </c>
      <c r="P17" s="19">
        <v>1065292</v>
      </c>
      <c r="Q17" s="19">
        <v>1038896</v>
      </c>
      <c r="R17" s="19">
        <v>1004373</v>
      </c>
      <c r="S17" s="19">
        <v>1057331</v>
      </c>
      <c r="T17" s="19">
        <v>1022529</v>
      </c>
      <c r="U17" s="19">
        <v>874337</v>
      </c>
      <c r="V17" s="19">
        <v>843575</v>
      </c>
      <c r="W17" s="19">
        <v>806460</v>
      </c>
      <c r="X17" s="19">
        <v>941596</v>
      </c>
      <c r="Y17" s="19">
        <v>1020494</v>
      </c>
      <c r="Z17" s="19">
        <v>954103</v>
      </c>
      <c r="AA17" s="19">
        <v>896252</v>
      </c>
    </row>
    <row r="18" spans="1:27" x14ac:dyDescent="0.2">
      <c r="A18" s="4">
        <v>16</v>
      </c>
      <c r="B18" s="6" t="s">
        <v>31</v>
      </c>
      <c r="C18" s="19">
        <v>1598775</v>
      </c>
      <c r="D18" s="19">
        <v>1645322</v>
      </c>
      <c r="E18" s="19">
        <v>1623866</v>
      </c>
      <c r="F18" s="19">
        <v>1604533</v>
      </c>
      <c r="G18" s="19">
        <v>1582017</v>
      </c>
      <c r="H18" s="19">
        <v>1499730</v>
      </c>
      <c r="I18" s="19">
        <v>1543347</v>
      </c>
      <c r="J18" s="19">
        <v>1465001</v>
      </c>
      <c r="K18" s="19">
        <v>1326317</v>
      </c>
      <c r="L18" s="19">
        <v>1299886</v>
      </c>
      <c r="M18" s="19">
        <v>1322585</v>
      </c>
      <c r="N18" s="19">
        <v>1303748</v>
      </c>
      <c r="O18" s="19">
        <v>1167984</v>
      </c>
      <c r="P18" s="19">
        <v>1175742</v>
      </c>
      <c r="Q18" s="19">
        <v>1153673</v>
      </c>
      <c r="R18" s="19">
        <v>1157732</v>
      </c>
      <c r="S18" s="19">
        <v>1166841</v>
      </c>
      <c r="T18" s="19">
        <v>1119109</v>
      </c>
      <c r="U18" s="19">
        <v>1029954</v>
      </c>
      <c r="V18" s="19">
        <v>975084</v>
      </c>
      <c r="W18" s="19">
        <v>952975</v>
      </c>
      <c r="X18" s="19">
        <v>1112421</v>
      </c>
      <c r="Y18" s="19">
        <v>1164634</v>
      </c>
      <c r="Z18" s="19">
        <v>1145139</v>
      </c>
      <c r="AA18" s="19">
        <v>1115912</v>
      </c>
    </row>
    <row r="19" spans="1:27" x14ac:dyDescent="0.2">
      <c r="A19" s="4">
        <v>17</v>
      </c>
      <c r="B19" s="6" t="s">
        <v>32</v>
      </c>
      <c r="C19" s="19">
        <v>294904</v>
      </c>
      <c r="D19" s="19">
        <v>306643</v>
      </c>
      <c r="E19" s="19">
        <v>277332</v>
      </c>
      <c r="F19" s="19">
        <v>274539</v>
      </c>
      <c r="G19" s="19">
        <v>273754</v>
      </c>
      <c r="H19" s="19">
        <v>308529</v>
      </c>
      <c r="I19" s="19">
        <v>269577</v>
      </c>
      <c r="J19" s="19">
        <v>239394</v>
      </c>
      <c r="K19" s="19">
        <v>245437</v>
      </c>
      <c r="L19" s="19">
        <v>265295</v>
      </c>
      <c r="M19" s="19">
        <v>271516</v>
      </c>
      <c r="N19" s="19">
        <v>197261</v>
      </c>
      <c r="O19" s="19">
        <v>184699</v>
      </c>
      <c r="P19" s="19">
        <v>257397</v>
      </c>
      <c r="Q19" s="19">
        <v>262881</v>
      </c>
      <c r="R19" s="19">
        <v>262585</v>
      </c>
      <c r="S19" s="19">
        <v>257058</v>
      </c>
      <c r="T19" s="19">
        <v>214924</v>
      </c>
      <c r="U19" s="19">
        <v>211437</v>
      </c>
      <c r="V19" s="19">
        <v>204133</v>
      </c>
      <c r="W19" s="19">
        <v>219961</v>
      </c>
      <c r="X19" s="19">
        <v>262808</v>
      </c>
      <c r="Y19" s="19">
        <v>274303</v>
      </c>
      <c r="Z19" s="19">
        <v>264092</v>
      </c>
      <c r="AA19" s="19">
        <v>259889</v>
      </c>
    </row>
    <row r="20" spans="1:27" x14ac:dyDescent="0.2">
      <c r="A20" s="4">
        <v>18</v>
      </c>
      <c r="B20" s="6" t="s">
        <v>33</v>
      </c>
      <c r="C20" s="19">
        <v>580804</v>
      </c>
      <c r="D20" s="19">
        <v>595893</v>
      </c>
      <c r="E20" s="19">
        <v>589496</v>
      </c>
      <c r="F20" s="19">
        <v>616415</v>
      </c>
      <c r="G20" s="19">
        <v>628259</v>
      </c>
      <c r="H20" s="19">
        <v>626078</v>
      </c>
      <c r="I20" s="19">
        <v>573717</v>
      </c>
      <c r="J20" s="19">
        <v>554864</v>
      </c>
      <c r="K20" s="19">
        <v>560847</v>
      </c>
      <c r="L20" s="19">
        <v>548471</v>
      </c>
      <c r="M20" s="19">
        <v>555202</v>
      </c>
      <c r="N20" s="19">
        <v>550021</v>
      </c>
      <c r="O20" s="19">
        <v>531486</v>
      </c>
      <c r="P20" s="19">
        <v>543782</v>
      </c>
      <c r="Q20" s="19">
        <v>543268</v>
      </c>
      <c r="R20" s="19">
        <v>523753</v>
      </c>
      <c r="S20" s="19">
        <v>545363</v>
      </c>
      <c r="T20" s="19">
        <v>547753</v>
      </c>
      <c r="U20" s="19">
        <v>530983</v>
      </c>
      <c r="V20" s="19">
        <v>488445</v>
      </c>
      <c r="W20" s="19">
        <v>457104</v>
      </c>
      <c r="X20" s="19">
        <v>587123</v>
      </c>
      <c r="Y20" s="19">
        <v>593506</v>
      </c>
      <c r="Z20" s="19">
        <v>603973</v>
      </c>
      <c r="AA20" s="19">
        <v>610299</v>
      </c>
    </row>
    <row r="21" spans="1:27" x14ac:dyDescent="0.2">
      <c r="A21" s="4">
        <v>19</v>
      </c>
      <c r="B21" s="6" t="s">
        <v>34</v>
      </c>
      <c r="C21" s="19">
        <v>244267</v>
      </c>
      <c r="D21" s="19">
        <v>271157</v>
      </c>
      <c r="E21" s="19">
        <v>291517</v>
      </c>
      <c r="F21" s="19">
        <v>283367</v>
      </c>
      <c r="G21" s="19">
        <v>295979</v>
      </c>
      <c r="H21" s="19">
        <v>338899</v>
      </c>
      <c r="I21" s="19">
        <v>270246</v>
      </c>
      <c r="J21" s="19">
        <v>364553</v>
      </c>
      <c r="K21" s="19">
        <v>377970</v>
      </c>
      <c r="L21" s="19">
        <v>375695</v>
      </c>
      <c r="M21" s="19">
        <v>404615</v>
      </c>
      <c r="N21" s="19">
        <v>418668</v>
      </c>
      <c r="O21" s="19">
        <v>453684</v>
      </c>
      <c r="P21" s="19">
        <v>403823</v>
      </c>
      <c r="Q21" s="19">
        <v>239892</v>
      </c>
      <c r="R21" s="19">
        <v>259148</v>
      </c>
      <c r="S21" s="19">
        <v>510203</v>
      </c>
      <c r="T21" s="19">
        <v>352746</v>
      </c>
      <c r="U21" s="19">
        <v>425811</v>
      </c>
      <c r="V21" s="19">
        <v>472410</v>
      </c>
      <c r="W21" s="19">
        <v>431994</v>
      </c>
      <c r="X21" s="19">
        <v>606059</v>
      </c>
      <c r="Y21" s="19">
        <v>699713</v>
      </c>
      <c r="Z21" s="19">
        <v>679311</v>
      </c>
      <c r="AA21" s="19">
        <v>646685</v>
      </c>
    </row>
    <row r="22" spans="1:27" x14ac:dyDescent="0.2">
      <c r="A22" s="4">
        <v>20</v>
      </c>
      <c r="B22" s="6" t="s">
        <v>35</v>
      </c>
      <c r="C22" s="19">
        <v>3378821</v>
      </c>
      <c r="D22" s="19">
        <v>3492722</v>
      </c>
      <c r="E22" s="19">
        <v>3292944</v>
      </c>
      <c r="F22" s="19">
        <v>3546360</v>
      </c>
      <c r="G22" s="19">
        <v>3328035</v>
      </c>
      <c r="H22" s="19">
        <v>3303114</v>
      </c>
      <c r="I22" s="19">
        <v>3184987</v>
      </c>
      <c r="J22" s="19">
        <v>2870838</v>
      </c>
      <c r="K22" s="19">
        <v>2952184</v>
      </c>
      <c r="L22" s="19">
        <v>2829238</v>
      </c>
      <c r="M22" s="19">
        <v>2613127</v>
      </c>
      <c r="N22" s="19">
        <v>2700655</v>
      </c>
      <c r="O22" s="19">
        <v>2473919</v>
      </c>
      <c r="P22" s="19">
        <v>2440102</v>
      </c>
      <c r="Q22" s="19">
        <v>2146128</v>
      </c>
      <c r="R22" s="19">
        <v>2555536</v>
      </c>
      <c r="S22" s="19">
        <v>2667922</v>
      </c>
      <c r="T22" s="19">
        <v>2267346</v>
      </c>
      <c r="U22" s="19">
        <v>2295641</v>
      </c>
      <c r="V22" s="19">
        <v>2200375</v>
      </c>
      <c r="W22" s="19">
        <v>2213716</v>
      </c>
      <c r="X22" s="19">
        <v>2875980</v>
      </c>
      <c r="Y22" s="19">
        <v>3072438</v>
      </c>
      <c r="Z22" s="19">
        <v>2922677</v>
      </c>
      <c r="AA22" s="19">
        <v>2787453</v>
      </c>
    </row>
    <row r="23" spans="1:27" x14ac:dyDescent="0.2">
      <c r="A23" s="4">
        <v>21</v>
      </c>
      <c r="B23" s="6" t="s">
        <v>36</v>
      </c>
      <c r="C23" s="19">
        <v>3378914</v>
      </c>
      <c r="D23" s="19">
        <v>3696150</v>
      </c>
      <c r="E23" s="19">
        <v>3634914</v>
      </c>
      <c r="F23" s="19">
        <v>3397178</v>
      </c>
      <c r="G23" s="19">
        <v>3172866</v>
      </c>
      <c r="H23" s="19">
        <v>3228582</v>
      </c>
      <c r="I23" s="19">
        <v>3503966</v>
      </c>
      <c r="J23" s="19">
        <v>3320610</v>
      </c>
      <c r="K23" s="19">
        <v>3863308</v>
      </c>
      <c r="L23" s="19">
        <v>3856192</v>
      </c>
      <c r="M23" s="19">
        <v>3823329</v>
      </c>
      <c r="N23" s="19">
        <v>3239128</v>
      </c>
      <c r="O23" s="19">
        <v>3278046</v>
      </c>
      <c r="P23" s="19">
        <v>3673102</v>
      </c>
      <c r="Q23" s="19">
        <v>3637859</v>
      </c>
      <c r="R23" s="19">
        <v>3895234</v>
      </c>
      <c r="S23" s="19">
        <v>3971856</v>
      </c>
      <c r="T23" s="19">
        <v>4216282</v>
      </c>
      <c r="U23" s="19">
        <v>4121960</v>
      </c>
      <c r="V23" s="19">
        <v>4180622</v>
      </c>
      <c r="W23" s="19">
        <v>4034577</v>
      </c>
      <c r="X23" s="19">
        <v>4536403</v>
      </c>
      <c r="Y23" s="19">
        <v>4717643</v>
      </c>
      <c r="Z23" s="19">
        <v>4659303</v>
      </c>
      <c r="AA23" s="19">
        <v>4562320</v>
      </c>
    </row>
    <row r="24" spans="1:27" x14ac:dyDescent="0.2">
      <c r="A24" s="4">
        <v>22</v>
      </c>
      <c r="B24" s="6" t="s">
        <v>37</v>
      </c>
      <c r="C24" s="19">
        <v>2633712</v>
      </c>
      <c r="D24" s="19">
        <v>2475347</v>
      </c>
      <c r="E24" s="19">
        <v>2765252</v>
      </c>
      <c r="F24" s="19">
        <v>2900078</v>
      </c>
      <c r="G24" s="19">
        <v>2855423</v>
      </c>
      <c r="H24" s="19">
        <v>3012821</v>
      </c>
      <c r="I24" s="19">
        <v>2757134</v>
      </c>
      <c r="J24" s="19">
        <v>2986785</v>
      </c>
      <c r="K24" s="19">
        <v>2424430</v>
      </c>
      <c r="L24" s="19">
        <v>2679140</v>
      </c>
      <c r="M24" s="19">
        <v>2672943</v>
      </c>
      <c r="N24" s="19">
        <v>3064693</v>
      </c>
      <c r="O24" s="19">
        <v>3052091</v>
      </c>
      <c r="P24" s="19">
        <v>2626258</v>
      </c>
      <c r="Q24" s="19">
        <v>2506343</v>
      </c>
      <c r="R24" s="19">
        <v>2061341</v>
      </c>
      <c r="S24" s="19">
        <v>2294922</v>
      </c>
      <c r="T24" s="19">
        <v>2220722</v>
      </c>
      <c r="U24" s="19">
        <v>2134647</v>
      </c>
      <c r="V24" s="19">
        <v>2317420</v>
      </c>
      <c r="W24" s="19">
        <v>2359772</v>
      </c>
      <c r="X24" s="19">
        <v>2620983</v>
      </c>
      <c r="Y24" s="19">
        <v>2864880</v>
      </c>
      <c r="Z24" s="19">
        <v>2912166</v>
      </c>
      <c r="AA24" s="19">
        <v>2748299</v>
      </c>
    </row>
    <row r="25" spans="1:27" x14ac:dyDescent="0.2">
      <c r="A25" s="4">
        <v>23</v>
      </c>
      <c r="B25" s="6" t="s">
        <v>38</v>
      </c>
      <c r="C25" s="19">
        <v>5340021</v>
      </c>
      <c r="D25" s="19">
        <v>5082923</v>
      </c>
      <c r="E25" s="19">
        <v>5583258</v>
      </c>
      <c r="F25" s="19">
        <v>5977020</v>
      </c>
      <c r="G25" s="19">
        <v>5535609</v>
      </c>
      <c r="H25" s="19">
        <v>5267577</v>
      </c>
      <c r="I25" s="19">
        <v>5001826</v>
      </c>
      <c r="J25" s="19">
        <v>5131204</v>
      </c>
      <c r="K25" s="19">
        <v>5375447</v>
      </c>
      <c r="L25" s="19">
        <v>4933324</v>
      </c>
      <c r="M25" s="19">
        <v>5004567</v>
      </c>
      <c r="N25" s="19">
        <v>4855321</v>
      </c>
      <c r="O25" s="19">
        <v>5087267</v>
      </c>
      <c r="P25" s="19">
        <v>4776485</v>
      </c>
      <c r="Q25" s="19">
        <v>4878565</v>
      </c>
      <c r="R25" s="19">
        <v>4433613</v>
      </c>
      <c r="S25" s="19">
        <v>5070745</v>
      </c>
      <c r="T25" s="19">
        <v>4228844</v>
      </c>
      <c r="U25" s="19">
        <v>3943340</v>
      </c>
      <c r="V25" s="19">
        <v>4043102</v>
      </c>
      <c r="W25" s="19">
        <v>3288027</v>
      </c>
      <c r="X25" s="19">
        <v>3607237</v>
      </c>
      <c r="Y25" s="19">
        <v>4459587</v>
      </c>
      <c r="Z25" s="19">
        <v>4551850</v>
      </c>
      <c r="AA25" s="19">
        <v>4367490</v>
      </c>
    </row>
    <row r="26" spans="1:27" x14ac:dyDescent="0.2">
      <c r="A26" s="4">
        <v>24</v>
      </c>
      <c r="B26" s="6" t="s">
        <v>39</v>
      </c>
      <c r="C26" s="19">
        <v>320290</v>
      </c>
      <c r="D26" s="19">
        <v>314260</v>
      </c>
      <c r="E26" s="19">
        <v>411832</v>
      </c>
      <c r="F26" s="19">
        <v>355165</v>
      </c>
      <c r="G26" s="19">
        <v>387800</v>
      </c>
      <c r="H26" s="19">
        <v>407441</v>
      </c>
      <c r="I26" s="19">
        <v>472627</v>
      </c>
      <c r="J26" s="19">
        <v>355303</v>
      </c>
      <c r="K26" s="19">
        <v>273872</v>
      </c>
      <c r="L26" s="19">
        <v>276961</v>
      </c>
      <c r="M26" s="19">
        <v>292594</v>
      </c>
      <c r="N26" s="19">
        <v>261787</v>
      </c>
      <c r="O26" s="19">
        <v>241437</v>
      </c>
      <c r="P26" s="19">
        <v>199461</v>
      </c>
      <c r="Q26" s="19">
        <v>100953</v>
      </c>
      <c r="R26" s="19">
        <v>170805</v>
      </c>
      <c r="S26" s="19">
        <v>156870</v>
      </c>
      <c r="T26" s="19">
        <v>250448</v>
      </c>
      <c r="U26" s="19">
        <v>100467</v>
      </c>
      <c r="V26" s="19">
        <v>346742</v>
      </c>
      <c r="W26" s="19">
        <v>358138</v>
      </c>
      <c r="X26" s="19">
        <v>263072</v>
      </c>
      <c r="Y26" s="19">
        <v>260146</v>
      </c>
      <c r="Z26" s="19">
        <v>187434</v>
      </c>
      <c r="AA26" s="19">
        <v>117217</v>
      </c>
    </row>
    <row r="27" spans="1:27" x14ac:dyDescent="0.2">
      <c r="A27" s="4">
        <v>25</v>
      </c>
      <c r="B27" s="6" t="s">
        <v>40</v>
      </c>
      <c r="C27" s="19">
        <v>862111</v>
      </c>
      <c r="D27" s="19">
        <v>855366</v>
      </c>
      <c r="E27" s="19">
        <v>871196</v>
      </c>
      <c r="F27" s="19">
        <v>890912</v>
      </c>
      <c r="G27" s="19">
        <v>808115</v>
      </c>
      <c r="H27" s="19">
        <v>757710</v>
      </c>
      <c r="I27" s="19">
        <v>812998</v>
      </c>
      <c r="J27" s="19">
        <v>772656</v>
      </c>
      <c r="K27" s="19">
        <v>732036</v>
      </c>
      <c r="L27" s="19">
        <v>750252</v>
      </c>
      <c r="M27" s="19">
        <v>842516</v>
      </c>
      <c r="N27" s="19">
        <v>797976</v>
      </c>
      <c r="O27" s="19">
        <v>862359</v>
      </c>
      <c r="P27" s="19">
        <v>967483</v>
      </c>
      <c r="Q27" s="19">
        <v>895275</v>
      </c>
      <c r="R27" s="19">
        <v>586402</v>
      </c>
      <c r="S27" s="19">
        <v>802848</v>
      </c>
      <c r="T27" s="19">
        <v>747904</v>
      </c>
      <c r="U27" s="19">
        <v>559469</v>
      </c>
      <c r="V27" s="19">
        <v>534869</v>
      </c>
      <c r="W27" s="19">
        <v>516179</v>
      </c>
      <c r="X27" s="19">
        <v>539162</v>
      </c>
      <c r="Y27" s="19">
        <v>531194</v>
      </c>
      <c r="Z27" s="19">
        <v>542140</v>
      </c>
      <c r="AA27" s="19">
        <v>545133</v>
      </c>
    </row>
    <row r="28" spans="1:27" x14ac:dyDescent="0.2">
      <c r="A28" s="4">
        <v>26</v>
      </c>
      <c r="B28" s="6" t="s">
        <v>41</v>
      </c>
      <c r="C28" s="19">
        <v>2091480</v>
      </c>
      <c r="D28" s="19">
        <v>2041523</v>
      </c>
      <c r="E28" s="19">
        <v>2086117</v>
      </c>
      <c r="F28" s="19">
        <v>2038165</v>
      </c>
      <c r="G28" s="19">
        <v>1883320</v>
      </c>
      <c r="H28" s="19">
        <v>1781024</v>
      </c>
      <c r="I28" s="19">
        <v>1780304</v>
      </c>
      <c r="J28" s="19">
        <v>1674596</v>
      </c>
      <c r="K28" s="19">
        <v>1558151</v>
      </c>
      <c r="L28" s="19">
        <v>1474492</v>
      </c>
      <c r="M28" s="19">
        <v>1430620</v>
      </c>
      <c r="N28" s="19">
        <v>1412101</v>
      </c>
      <c r="O28" s="19">
        <v>1395809</v>
      </c>
      <c r="P28" s="19">
        <v>1363070</v>
      </c>
      <c r="Q28" s="19">
        <v>1190656</v>
      </c>
      <c r="R28" s="19">
        <v>1034556</v>
      </c>
      <c r="S28" s="19">
        <v>1012281</v>
      </c>
      <c r="T28" s="19">
        <v>1039550</v>
      </c>
      <c r="U28" s="19">
        <v>1031708</v>
      </c>
      <c r="V28" s="19">
        <v>1102315</v>
      </c>
      <c r="W28" s="19">
        <v>1133591</v>
      </c>
      <c r="X28" s="19">
        <v>1194777</v>
      </c>
      <c r="Y28" s="19">
        <v>1172853</v>
      </c>
      <c r="Z28" s="19">
        <v>1214233</v>
      </c>
      <c r="AA28" s="19">
        <v>1198640</v>
      </c>
    </row>
    <row r="29" spans="1:27" x14ac:dyDescent="0.2">
      <c r="A29" s="4">
        <v>27</v>
      </c>
      <c r="B29" s="6" t="s">
        <v>42</v>
      </c>
      <c r="C29" s="19">
        <v>505464</v>
      </c>
      <c r="D29" s="19">
        <v>545898</v>
      </c>
      <c r="E29" s="19">
        <v>544028</v>
      </c>
      <c r="F29" s="19">
        <v>550679</v>
      </c>
      <c r="G29" s="19">
        <v>472675</v>
      </c>
      <c r="H29" s="19">
        <v>437335</v>
      </c>
      <c r="I29" s="19">
        <v>409411</v>
      </c>
      <c r="J29" s="19">
        <v>411633</v>
      </c>
      <c r="K29" s="19">
        <v>323362</v>
      </c>
      <c r="L29" s="19">
        <v>335112</v>
      </c>
      <c r="M29" s="19">
        <v>318825</v>
      </c>
      <c r="N29" s="19">
        <v>322115</v>
      </c>
      <c r="O29" s="19">
        <v>324546</v>
      </c>
      <c r="P29" s="19">
        <v>409776</v>
      </c>
      <c r="Q29" s="19">
        <v>402461</v>
      </c>
      <c r="R29" s="19">
        <v>284906</v>
      </c>
      <c r="S29" s="19">
        <v>314764</v>
      </c>
      <c r="T29" s="19">
        <v>348333</v>
      </c>
      <c r="U29" s="19">
        <v>312927</v>
      </c>
      <c r="V29" s="19">
        <v>339395</v>
      </c>
      <c r="W29" s="19">
        <v>323363</v>
      </c>
      <c r="X29" s="19">
        <v>344812</v>
      </c>
      <c r="Y29" s="19">
        <v>348036</v>
      </c>
      <c r="Z29" s="19">
        <v>400436</v>
      </c>
      <c r="AA29" s="19">
        <v>406281</v>
      </c>
    </row>
    <row r="30" spans="1:27" x14ac:dyDescent="0.2">
      <c r="A30" s="4">
        <v>28</v>
      </c>
      <c r="B30" s="6" t="s">
        <v>43</v>
      </c>
      <c r="C30" s="19">
        <v>1043255</v>
      </c>
      <c r="D30" s="19">
        <v>1029669</v>
      </c>
      <c r="E30" s="19">
        <v>1032057</v>
      </c>
      <c r="F30" s="19">
        <v>1004838</v>
      </c>
      <c r="G30" s="19">
        <v>950065</v>
      </c>
      <c r="H30" s="19">
        <v>845771</v>
      </c>
      <c r="I30" s="19">
        <v>854626</v>
      </c>
      <c r="J30" s="19">
        <v>841955</v>
      </c>
      <c r="K30" s="19">
        <v>767026</v>
      </c>
      <c r="L30" s="19">
        <v>764871</v>
      </c>
      <c r="M30" s="19">
        <v>769839</v>
      </c>
      <c r="N30" s="19">
        <v>809174</v>
      </c>
      <c r="O30" s="19">
        <v>838109</v>
      </c>
      <c r="P30" s="19">
        <v>884299</v>
      </c>
      <c r="Q30" s="19">
        <v>856353</v>
      </c>
      <c r="R30" s="19">
        <v>640802</v>
      </c>
      <c r="S30" s="19">
        <v>741485</v>
      </c>
      <c r="T30" s="19">
        <v>756301</v>
      </c>
      <c r="U30" s="19">
        <v>682028</v>
      </c>
      <c r="V30" s="19">
        <v>643268</v>
      </c>
      <c r="W30" s="19">
        <v>716494</v>
      </c>
      <c r="X30" s="19">
        <v>788615</v>
      </c>
      <c r="Y30" s="19">
        <v>758256</v>
      </c>
      <c r="Z30" s="19">
        <v>781227</v>
      </c>
      <c r="AA30" s="19">
        <v>858067</v>
      </c>
    </row>
    <row r="31" spans="1:27" x14ac:dyDescent="0.2">
      <c r="A31" s="4">
        <v>29</v>
      </c>
      <c r="B31" s="6" t="s">
        <v>44</v>
      </c>
      <c r="C31" s="19">
        <v>2888022</v>
      </c>
      <c r="D31" s="19">
        <v>3216302</v>
      </c>
      <c r="E31" s="19">
        <v>3060122</v>
      </c>
      <c r="F31" s="19">
        <v>3185415</v>
      </c>
      <c r="G31" s="19">
        <v>2444376</v>
      </c>
      <c r="H31" s="19">
        <v>2428550</v>
      </c>
      <c r="I31" s="19">
        <v>2949587</v>
      </c>
      <c r="J31" s="19">
        <v>2855509</v>
      </c>
      <c r="K31" s="19">
        <v>2552102</v>
      </c>
      <c r="L31" s="19">
        <v>3040009</v>
      </c>
      <c r="M31" s="19">
        <v>3339995</v>
      </c>
      <c r="N31" s="19">
        <v>4451113</v>
      </c>
      <c r="O31" s="19">
        <v>4389121</v>
      </c>
      <c r="P31" s="19">
        <v>4809814</v>
      </c>
      <c r="Q31" s="19">
        <v>5276675</v>
      </c>
      <c r="R31" s="19">
        <v>3676169</v>
      </c>
      <c r="S31" s="19">
        <v>5816167</v>
      </c>
      <c r="T31" s="19">
        <v>4369609</v>
      </c>
      <c r="U31" s="19">
        <v>4752650</v>
      </c>
      <c r="V31" s="19">
        <v>5073854</v>
      </c>
      <c r="W31" s="19">
        <v>5558411</v>
      </c>
      <c r="X31" s="19">
        <v>5560615</v>
      </c>
      <c r="Y31" s="19">
        <v>5421812</v>
      </c>
      <c r="Z31" s="19">
        <v>5655915</v>
      </c>
      <c r="AA31" s="19">
        <v>6055317</v>
      </c>
    </row>
    <row r="32" spans="1:27" x14ac:dyDescent="0.2">
      <c r="A32" s="4">
        <v>30</v>
      </c>
      <c r="B32" s="6" t="s">
        <v>45</v>
      </c>
      <c r="C32" s="19">
        <v>2743159</v>
      </c>
      <c r="D32" s="19">
        <v>2601430</v>
      </c>
      <c r="E32" s="19">
        <v>2494873</v>
      </c>
      <c r="F32" s="19">
        <v>2570537</v>
      </c>
      <c r="G32" s="19">
        <v>2170314</v>
      </c>
      <c r="H32" s="19">
        <v>2200479</v>
      </c>
      <c r="I32" s="19">
        <v>2203248</v>
      </c>
      <c r="J32" s="19">
        <v>1909165</v>
      </c>
      <c r="K32" s="19">
        <v>1693857</v>
      </c>
      <c r="L32" s="19">
        <v>1678312</v>
      </c>
      <c r="M32" s="19">
        <v>1927145</v>
      </c>
      <c r="N32" s="19">
        <v>2040458</v>
      </c>
      <c r="O32" s="19">
        <v>2086685</v>
      </c>
      <c r="P32" s="19">
        <v>2180874</v>
      </c>
      <c r="Q32" s="19">
        <v>2033145</v>
      </c>
      <c r="R32" s="19">
        <v>1447360</v>
      </c>
      <c r="S32" s="19">
        <v>1706739</v>
      </c>
      <c r="T32" s="19">
        <v>1508444</v>
      </c>
      <c r="U32" s="19">
        <v>1608445</v>
      </c>
      <c r="V32" s="19">
        <v>1578406</v>
      </c>
      <c r="W32" s="19">
        <v>1641117</v>
      </c>
      <c r="X32" s="19">
        <v>1607288</v>
      </c>
      <c r="Y32" s="19">
        <v>1864127</v>
      </c>
      <c r="Z32" s="19">
        <v>1580563</v>
      </c>
      <c r="AA32" s="19">
        <v>1681883</v>
      </c>
    </row>
    <row r="33" spans="1:27" x14ac:dyDescent="0.2">
      <c r="A33" s="4">
        <v>31</v>
      </c>
      <c r="B33" s="6" t="s">
        <v>46</v>
      </c>
      <c r="C33" s="19">
        <v>347469</v>
      </c>
      <c r="D33" s="19">
        <v>420877</v>
      </c>
      <c r="E33" s="19">
        <v>464983</v>
      </c>
      <c r="F33" s="19">
        <v>459262</v>
      </c>
      <c r="G33" s="19">
        <v>411023</v>
      </c>
      <c r="H33" s="19">
        <v>403871</v>
      </c>
      <c r="I33" s="19">
        <v>471366</v>
      </c>
      <c r="J33" s="19">
        <v>419078</v>
      </c>
      <c r="K33" s="19">
        <v>405499</v>
      </c>
      <c r="L33" s="19">
        <v>437612</v>
      </c>
      <c r="M33" s="19">
        <v>470356</v>
      </c>
      <c r="N33" s="19">
        <v>461465</v>
      </c>
      <c r="O33" s="19">
        <v>522672</v>
      </c>
      <c r="P33" s="19">
        <v>633354</v>
      </c>
      <c r="Q33" s="19">
        <v>575748</v>
      </c>
      <c r="R33" s="19">
        <v>559451</v>
      </c>
      <c r="S33" s="19">
        <v>816970</v>
      </c>
      <c r="T33" s="19">
        <v>931312</v>
      </c>
      <c r="U33" s="19">
        <v>895409</v>
      </c>
      <c r="V33" s="19">
        <v>784497</v>
      </c>
      <c r="W33" s="19">
        <v>880479</v>
      </c>
      <c r="X33" s="19">
        <v>977197</v>
      </c>
      <c r="Y33" s="19">
        <v>1022657</v>
      </c>
      <c r="Z33" s="19">
        <v>1030366</v>
      </c>
      <c r="AA33" s="19">
        <v>1165909</v>
      </c>
    </row>
    <row r="34" spans="1:27" x14ac:dyDescent="0.2">
      <c r="A34" s="4">
        <v>32</v>
      </c>
      <c r="B34" s="6" t="s">
        <v>47</v>
      </c>
      <c r="C34" s="19">
        <v>1640628</v>
      </c>
      <c r="D34" s="19">
        <v>1782015</v>
      </c>
      <c r="E34" s="19">
        <v>1886176</v>
      </c>
      <c r="F34" s="19">
        <v>1970282</v>
      </c>
      <c r="G34" s="19">
        <v>1804898</v>
      </c>
      <c r="H34" s="19">
        <v>1688580</v>
      </c>
      <c r="I34" s="19">
        <v>1803414</v>
      </c>
      <c r="J34" s="19">
        <v>1543574</v>
      </c>
      <c r="K34" s="19">
        <v>1343399</v>
      </c>
      <c r="L34" s="19">
        <v>1300062</v>
      </c>
      <c r="M34" s="19">
        <v>1478680</v>
      </c>
      <c r="N34" s="19">
        <v>1354289</v>
      </c>
      <c r="O34" s="19">
        <v>1712812</v>
      </c>
      <c r="P34" s="19">
        <v>1831909</v>
      </c>
      <c r="Q34" s="19">
        <v>1657052</v>
      </c>
      <c r="R34" s="19">
        <v>1334510</v>
      </c>
      <c r="S34" s="19">
        <v>1427139</v>
      </c>
      <c r="T34" s="19">
        <v>1429227</v>
      </c>
      <c r="U34" s="19">
        <v>1274731</v>
      </c>
      <c r="V34" s="19">
        <v>1154059</v>
      </c>
      <c r="W34" s="19">
        <v>1232004</v>
      </c>
      <c r="X34" s="19">
        <v>1388163</v>
      </c>
      <c r="Y34" s="19">
        <v>1440794</v>
      </c>
      <c r="Z34" s="19">
        <v>1436695</v>
      </c>
      <c r="AA34" s="19">
        <v>1666405</v>
      </c>
    </row>
    <row r="35" spans="1:27" x14ac:dyDescent="0.2">
      <c r="A35" s="4">
        <v>33</v>
      </c>
      <c r="B35" s="6" t="s">
        <v>48</v>
      </c>
      <c r="C35" s="19">
        <v>2575328</v>
      </c>
      <c r="D35" s="19">
        <v>2519025</v>
      </c>
      <c r="E35" s="19">
        <v>2667058</v>
      </c>
      <c r="F35" s="19">
        <v>2643147</v>
      </c>
      <c r="G35" s="19">
        <v>2466234</v>
      </c>
      <c r="H35" s="19">
        <v>2241584</v>
      </c>
      <c r="I35" s="19">
        <v>2147568</v>
      </c>
      <c r="J35" s="19">
        <v>2040372</v>
      </c>
      <c r="K35" s="19">
        <v>1909431</v>
      </c>
      <c r="L35" s="19">
        <v>1842857</v>
      </c>
      <c r="M35" s="19">
        <v>1616884</v>
      </c>
      <c r="N35" s="19">
        <v>1805828</v>
      </c>
      <c r="O35" s="19">
        <v>1685598</v>
      </c>
      <c r="P35" s="19">
        <v>1584736</v>
      </c>
      <c r="Q35" s="19">
        <v>1462534</v>
      </c>
      <c r="R35" s="19">
        <v>1424117</v>
      </c>
      <c r="S35" s="19">
        <v>1161962</v>
      </c>
      <c r="T35" s="19">
        <v>868551</v>
      </c>
      <c r="U35" s="19">
        <v>1103540</v>
      </c>
      <c r="V35" s="19">
        <v>1155375</v>
      </c>
      <c r="W35" s="19">
        <v>1246552</v>
      </c>
      <c r="X35" s="19">
        <v>1401983</v>
      </c>
      <c r="Y35" s="19">
        <v>1491633</v>
      </c>
      <c r="Z35" s="19">
        <v>1571004</v>
      </c>
      <c r="AA35" s="19">
        <v>1538543</v>
      </c>
    </row>
    <row r="36" spans="1:27" x14ac:dyDescent="0.2">
      <c r="A36" s="4">
        <v>34</v>
      </c>
      <c r="B36" s="6" t="s">
        <v>49</v>
      </c>
      <c r="C36" s="19">
        <v>4022268</v>
      </c>
      <c r="D36" s="19">
        <v>4113552</v>
      </c>
      <c r="E36" s="19">
        <v>4217343</v>
      </c>
      <c r="F36" s="19">
        <v>4252062</v>
      </c>
      <c r="G36" s="19">
        <v>3958249</v>
      </c>
      <c r="H36" s="19">
        <v>3738056</v>
      </c>
      <c r="I36" s="19">
        <v>3825661</v>
      </c>
      <c r="J36" s="19">
        <v>3722594</v>
      </c>
      <c r="K36" s="19">
        <v>3401700</v>
      </c>
      <c r="L36" s="19">
        <v>3470628</v>
      </c>
      <c r="M36" s="19">
        <v>3450907</v>
      </c>
      <c r="N36" s="19">
        <v>3710266</v>
      </c>
      <c r="O36" s="19">
        <v>3668349</v>
      </c>
      <c r="P36" s="19">
        <v>3676520</v>
      </c>
      <c r="Q36" s="19">
        <v>3525005</v>
      </c>
      <c r="R36" s="19">
        <v>2901638</v>
      </c>
      <c r="S36" s="19">
        <v>3013517</v>
      </c>
      <c r="T36" s="19">
        <v>2789646</v>
      </c>
      <c r="U36" s="19">
        <v>3007922</v>
      </c>
      <c r="V36" s="19">
        <v>2982476</v>
      </c>
      <c r="W36" s="19">
        <v>3144398</v>
      </c>
      <c r="X36" s="19">
        <v>3354291</v>
      </c>
      <c r="Y36" s="19">
        <v>3374892</v>
      </c>
      <c r="Z36" s="19">
        <v>3530642</v>
      </c>
      <c r="AA36" s="19">
        <v>3553323</v>
      </c>
    </row>
    <row r="37" spans="1:27" x14ac:dyDescent="0.2">
      <c r="A37" s="4">
        <v>35</v>
      </c>
      <c r="B37" s="6" t="s">
        <v>50</v>
      </c>
      <c r="C37" s="19">
        <v>4001420</v>
      </c>
      <c r="D37" s="19">
        <v>4248012</v>
      </c>
      <c r="E37" s="19">
        <v>4481554</v>
      </c>
      <c r="F37" s="19">
        <v>4610999</v>
      </c>
      <c r="G37" s="19">
        <v>4284190</v>
      </c>
      <c r="H37" s="19">
        <v>4274411</v>
      </c>
      <c r="I37" s="19">
        <v>4307758</v>
      </c>
      <c r="J37" s="19">
        <v>4324113</v>
      </c>
      <c r="K37" s="19">
        <v>3845132</v>
      </c>
      <c r="L37" s="19">
        <v>3952453</v>
      </c>
      <c r="M37" s="19">
        <v>4193044</v>
      </c>
      <c r="N37" s="19">
        <v>4357692</v>
      </c>
      <c r="O37" s="19">
        <v>4358798</v>
      </c>
      <c r="P37" s="19">
        <v>4738809</v>
      </c>
      <c r="Q37" s="19">
        <v>4763629</v>
      </c>
      <c r="R37" s="19">
        <v>3708679</v>
      </c>
      <c r="S37" s="19">
        <v>3965228</v>
      </c>
      <c r="T37" s="19">
        <v>3967689</v>
      </c>
      <c r="U37" s="19">
        <v>4347294</v>
      </c>
      <c r="V37" s="19">
        <v>4231686</v>
      </c>
      <c r="W37" s="19">
        <v>4133649</v>
      </c>
      <c r="X37" s="19">
        <v>4655347</v>
      </c>
      <c r="Y37" s="19">
        <v>4595500</v>
      </c>
      <c r="Z37" s="19">
        <v>4627156</v>
      </c>
      <c r="AA37" s="19">
        <v>4950443</v>
      </c>
    </row>
    <row r="38" spans="1:27" x14ac:dyDescent="0.2">
      <c r="A38" s="4">
        <v>36</v>
      </c>
      <c r="B38" s="6" t="s">
        <v>51</v>
      </c>
      <c r="C38" s="19">
        <v>5581018</v>
      </c>
      <c r="D38" s="19">
        <v>6014958</v>
      </c>
      <c r="E38" s="19">
        <v>6579124</v>
      </c>
      <c r="F38" s="19">
        <v>7071629</v>
      </c>
      <c r="G38" s="19">
        <v>6710888</v>
      </c>
      <c r="H38" s="19">
        <v>5794237</v>
      </c>
      <c r="I38" s="19">
        <v>6345517</v>
      </c>
      <c r="J38" s="19">
        <v>5656166</v>
      </c>
      <c r="K38" s="19">
        <v>4955414</v>
      </c>
      <c r="L38" s="19">
        <v>5356999</v>
      </c>
      <c r="M38" s="19">
        <v>5928747</v>
      </c>
      <c r="N38" s="19">
        <v>6367332</v>
      </c>
      <c r="O38" s="19">
        <v>7310904</v>
      </c>
      <c r="P38" s="19">
        <v>7499387</v>
      </c>
      <c r="Q38" s="19">
        <v>7491723</v>
      </c>
      <c r="R38" s="19">
        <v>4721755</v>
      </c>
      <c r="S38" s="19">
        <v>5757321</v>
      </c>
      <c r="T38" s="19">
        <v>6170528</v>
      </c>
      <c r="U38" s="19">
        <v>6148472</v>
      </c>
      <c r="V38" s="19">
        <v>5971429</v>
      </c>
      <c r="W38" s="19">
        <v>6583550</v>
      </c>
      <c r="X38" s="19">
        <v>7187778</v>
      </c>
      <c r="Y38" s="19">
        <v>7300077</v>
      </c>
      <c r="Z38" s="19">
        <v>8285061</v>
      </c>
      <c r="AA38" s="19">
        <v>8623409</v>
      </c>
    </row>
    <row r="39" spans="1:27" x14ac:dyDescent="0.2">
      <c r="A39" s="4">
        <v>37</v>
      </c>
      <c r="B39" s="6" t="s">
        <v>52</v>
      </c>
      <c r="C39" s="19">
        <v>1283650</v>
      </c>
      <c r="D39" s="19">
        <v>1380629</v>
      </c>
      <c r="E39" s="19">
        <v>1442962</v>
      </c>
      <c r="F39" s="19">
        <v>1478648</v>
      </c>
      <c r="G39" s="19">
        <v>1472238</v>
      </c>
      <c r="H39" s="19">
        <v>1357067</v>
      </c>
      <c r="I39" s="19">
        <v>1335960</v>
      </c>
      <c r="J39" s="19">
        <v>1214011</v>
      </c>
      <c r="K39" s="19">
        <v>1194245</v>
      </c>
      <c r="L39" s="19">
        <v>1142465</v>
      </c>
      <c r="M39" s="19">
        <v>1172372</v>
      </c>
      <c r="N39" s="19">
        <v>1222165</v>
      </c>
      <c r="O39" s="19">
        <v>1156404</v>
      </c>
      <c r="P39" s="19">
        <v>1437067</v>
      </c>
      <c r="Q39" s="19">
        <v>1362818</v>
      </c>
      <c r="R39" s="19">
        <v>1227931</v>
      </c>
      <c r="S39" s="19">
        <v>1229730</v>
      </c>
      <c r="T39" s="19">
        <v>1310677</v>
      </c>
      <c r="U39" s="19">
        <v>1256555</v>
      </c>
      <c r="V39" s="19">
        <v>1406174</v>
      </c>
      <c r="W39" s="19">
        <v>1717396</v>
      </c>
      <c r="X39" s="19">
        <v>1813949</v>
      </c>
      <c r="Y39" s="19">
        <v>1660125</v>
      </c>
      <c r="Z39" s="19">
        <v>1527375</v>
      </c>
      <c r="AA39" s="19">
        <v>1424706</v>
      </c>
    </row>
    <row r="40" spans="1:27" x14ac:dyDescent="0.2">
      <c r="A40" s="4">
        <v>38</v>
      </c>
      <c r="B40" s="6" t="s">
        <v>53</v>
      </c>
      <c r="C40" s="19">
        <v>1592251</v>
      </c>
      <c r="D40" s="19">
        <v>1630745</v>
      </c>
      <c r="E40" s="19">
        <v>1726619</v>
      </c>
      <c r="F40" s="19">
        <v>1843171</v>
      </c>
      <c r="G40" s="19">
        <v>1890024</v>
      </c>
      <c r="H40" s="19">
        <v>1839248</v>
      </c>
      <c r="I40" s="19">
        <v>1886795</v>
      </c>
      <c r="J40" s="19">
        <v>1940853</v>
      </c>
      <c r="K40" s="19">
        <v>1810515</v>
      </c>
      <c r="L40" s="19">
        <v>1868673</v>
      </c>
      <c r="M40" s="19">
        <v>2087791</v>
      </c>
      <c r="N40" s="19">
        <v>2157070</v>
      </c>
      <c r="O40" s="19">
        <v>2297213</v>
      </c>
      <c r="P40" s="19">
        <v>2305720</v>
      </c>
      <c r="Q40" s="19">
        <v>2370209</v>
      </c>
      <c r="R40" s="19">
        <v>1905161</v>
      </c>
      <c r="S40" s="19">
        <v>1915723</v>
      </c>
      <c r="T40" s="19">
        <v>1867334</v>
      </c>
      <c r="U40" s="19">
        <v>2025442</v>
      </c>
      <c r="V40" s="19">
        <v>1924704</v>
      </c>
      <c r="W40" s="19">
        <v>1842150</v>
      </c>
      <c r="X40" s="19">
        <v>2068138</v>
      </c>
      <c r="Y40" s="19">
        <v>2029319</v>
      </c>
      <c r="Z40" s="19">
        <v>1968523</v>
      </c>
      <c r="AA40" s="19">
        <v>2007968</v>
      </c>
    </row>
    <row r="41" spans="1:27" x14ac:dyDescent="0.2">
      <c r="A41" s="4">
        <v>39</v>
      </c>
      <c r="B41" s="6" t="s">
        <v>54</v>
      </c>
      <c r="C41" s="19">
        <v>159484</v>
      </c>
      <c r="D41" s="19">
        <v>167488</v>
      </c>
      <c r="E41" s="19">
        <v>166134</v>
      </c>
      <c r="F41" s="19">
        <v>158420</v>
      </c>
      <c r="G41" s="19">
        <v>171138</v>
      </c>
      <c r="H41" s="19">
        <v>106470</v>
      </c>
      <c r="I41" s="19">
        <v>153431</v>
      </c>
      <c r="J41" s="19">
        <v>88500</v>
      </c>
      <c r="K41" s="19">
        <v>149764</v>
      </c>
      <c r="L41" s="19">
        <v>37728</v>
      </c>
      <c r="M41" s="19">
        <v>135116</v>
      </c>
      <c r="N41" s="19">
        <v>143436</v>
      </c>
      <c r="O41" s="19">
        <v>124468</v>
      </c>
      <c r="P41" s="19">
        <v>88892</v>
      </c>
      <c r="Q41" s="19">
        <v>153093</v>
      </c>
      <c r="R41" s="19">
        <v>172009</v>
      </c>
      <c r="S41" s="19">
        <v>154881</v>
      </c>
      <c r="T41" s="19">
        <v>181370</v>
      </c>
      <c r="U41" s="19">
        <v>266514</v>
      </c>
      <c r="V41" s="19">
        <v>264240</v>
      </c>
      <c r="W41" s="19">
        <v>280340</v>
      </c>
      <c r="X41" s="19">
        <v>295429</v>
      </c>
      <c r="Y41" s="19">
        <v>275303</v>
      </c>
      <c r="Z41" s="19">
        <v>228300</v>
      </c>
      <c r="AA41" s="19">
        <v>210266</v>
      </c>
    </row>
    <row r="42" spans="1:27" x14ac:dyDescent="0.2">
      <c r="A42" s="4">
        <v>40</v>
      </c>
      <c r="B42" s="6" t="s">
        <v>55</v>
      </c>
      <c r="C42" s="19">
        <v>1885098</v>
      </c>
      <c r="D42" s="19">
        <v>2273675</v>
      </c>
      <c r="E42" s="19">
        <v>2210561</v>
      </c>
      <c r="F42" s="19">
        <v>2325466</v>
      </c>
      <c r="G42" s="19">
        <v>2195178</v>
      </c>
      <c r="H42" s="19">
        <v>2369908</v>
      </c>
      <c r="I42" s="19">
        <v>3039845</v>
      </c>
      <c r="J42" s="19">
        <v>2100923</v>
      </c>
      <c r="K42" s="19">
        <v>1947029</v>
      </c>
      <c r="L42" s="19">
        <v>2229504</v>
      </c>
      <c r="M42" s="19">
        <v>2289034</v>
      </c>
      <c r="N42" s="19">
        <v>2066185</v>
      </c>
      <c r="O42" s="19">
        <v>2019778</v>
      </c>
      <c r="P42" s="19">
        <v>2255414</v>
      </c>
      <c r="Q42" s="19">
        <v>2135462</v>
      </c>
      <c r="R42" s="19">
        <v>1787613</v>
      </c>
      <c r="S42" s="19">
        <v>2006110</v>
      </c>
      <c r="T42" s="19">
        <v>1613131</v>
      </c>
      <c r="U42" s="19">
        <v>1595233</v>
      </c>
      <c r="V42" s="19">
        <v>1491455</v>
      </c>
      <c r="W42" s="19">
        <v>1639886</v>
      </c>
      <c r="X42" s="19">
        <v>1786667</v>
      </c>
      <c r="Y42" s="19">
        <v>1783366</v>
      </c>
      <c r="Z42" s="19">
        <v>1740998</v>
      </c>
      <c r="AA42" s="19">
        <v>1736465</v>
      </c>
    </row>
    <row r="43" spans="1:27" x14ac:dyDescent="0.2">
      <c r="A43" s="4">
        <v>41</v>
      </c>
      <c r="B43" s="6" t="s">
        <v>56</v>
      </c>
      <c r="C43" s="19">
        <v>3298853</v>
      </c>
      <c r="D43" s="19">
        <v>3625776</v>
      </c>
      <c r="E43" s="19">
        <v>3688629</v>
      </c>
      <c r="F43" s="19">
        <v>4124790</v>
      </c>
      <c r="G43" s="19">
        <v>3977676</v>
      </c>
      <c r="H43" s="19">
        <v>4315437</v>
      </c>
      <c r="I43" s="19">
        <v>4780259</v>
      </c>
      <c r="J43" s="19">
        <v>3629838</v>
      </c>
      <c r="K43" s="19">
        <v>3920636</v>
      </c>
      <c r="L43" s="19">
        <v>4332465</v>
      </c>
      <c r="M43" s="19">
        <v>4838818</v>
      </c>
      <c r="N43" s="19">
        <v>4743014</v>
      </c>
      <c r="O43" s="19">
        <v>4922532</v>
      </c>
      <c r="P43" s="19">
        <v>4882412</v>
      </c>
      <c r="Q43" s="19">
        <v>4097647</v>
      </c>
      <c r="R43" s="19">
        <v>2934818</v>
      </c>
      <c r="S43" s="19">
        <v>3597877</v>
      </c>
      <c r="T43" s="19">
        <v>3431481</v>
      </c>
      <c r="U43" s="19">
        <v>2730565</v>
      </c>
      <c r="V43" s="19">
        <v>2896287</v>
      </c>
      <c r="W43" s="19">
        <v>2996820</v>
      </c>
      <c r="X43" s="19">
        <v>3311618</v>
      </c>
      <c r="Y43" s="19">
        <v>3434043</v>
      </c>
      <c r="Z43" s="19">
        <v>3739677</v>
      </c>
      <c r="AA43" s="19">
        <v>3649499</v>
      </c>
    </row>
    <row r="44" spans="1:27" x14ac:dyDescent="0.2">
      <c r="A44" s="4">
        <v>42</v>
      </c>
      <c r="B44" s="6" t="s">
        <v>57</v>
      </c>
      <c r="C44" s="19">
        <v>3961596</v>
      </c>
      <c r="D44" s="19">
        <v>4071467</v>
      </c>
      <c r="E44" s="19">
        <v>4072515</v>
      </c>
      <c r="F44" s="19">
        <v>4144864</v>
      </c>
      <c r="G44" s="19">
        <v>3894238</v>
      </c>
      <c r="H44" s="19">
        <v>3453103</v>
      </c>
      <c r="I44" s="19">
        <v>3683148</v>
      </c>
      <c r="J44" s="19">
        <v>3458299</v>
      </c>
      <c r="K44" s="19">
        <v>3197430</v>
      </c>
      <c r="L44" s="19">
        <v>3298682</v>
      </c>
      <c r="M44" s="19">
        <v>3394773</v>
      </c>
      <c r="N44" s="19">
        <v>3355192</v>
      </c>
      <c r="O44" s="19">
        <v>3383281</v>
      </c>
      <c r="P44" s="19">
        <v>3370791</v>
      </c>
      <c r="Q44" s="19">
        <v>3204501</v>
      </c>
      <c r="R44" s="19">
        <v>2715667</v>
      </c>
      <c r="S44" s="19">
        <v>2794299</v>
      </c>
      <c r="T44" s="19">
        <v>3091532</v>
      </c>
      <c r="U44" s="19">
        <v>2867634</v>
      </c>
      <c r="V44" s="19">
        <v>2934489</v>
      </c>
      <c r="W44" s="19">
        <v>3392223</v>
      </c>
      <c r="X44" s="19">
        <v>3389164</v>
      </c>
      <c r="Y44" s="19">
        <v>3423680</v>
      </c>
      <c r="Z44" s="19">
        <v>3645861</v>
      </c>
      <c r="AA44" s="19">
        <v>3640129</v>
      </c>
    </row>
    <row r="45" spans="1:27" x14ac:dyDescent="0.2">
      <c r="A45" s="4">
        <v>43</v>
      </c>
      <c r="B45" s="6" t="s">
        <v>58</v>
      </c>
      <c r="C45" s="19">
        <v>1722268</v>
      </c>
      <c r="D45" s="19">
        <v>1754378</v>
      </c>
      <c r="E45" s="19">
        <v>1652801</v>
      </c>
      <c r="F45" s="19">
        <v>1636296</v>
      </c>
      <c r="G45" s="19">
        <v>1531422</v>
      </c>
      <c r="H45" s="19">
        <v>1501338</v>
      </c>
      <c r="I45" s="19">
        <v>1424275</v>
      </c>
      <c r="J45" s="19">
        <v>1197681</v>
      </c>
      <c r="K45" s="19">
        <v>1030914</v>
      </c>
      <c r="L45" s="19">
        <v>1085642</v>
      </c>
      <c r="M45" s="19">
        <v>1027655</v>
      </c>
      <c r="N45" s="19">
        <v>1060075</v>
      </c>
      <c r="O45" s="19">
        <v>1124179</v>
      </c>
      <c r="P45" s="19">
        <v>1213090</v>
      </c>
      <c r="Q45" s="19">
        <v>1221062</v>
      </c>
      <c r="R45" s="19">
        <v>1201960</v>
      </c>
      <c r="S45" s="19">
        <v>1421963</v>
      </c>
      <c r="T45" s="19">
        <v>900296</v>
      </c>
      <c r="U45" s="19">
        <v>1125872</v>
      </c>
      <c r="V45" s="19">
        <v>1180477</v>
      </c>
      <c r="W45" s="19">
        <v>1357206</v>
      </c>
      <c r="X45" s="19">
        <v>1343571</v>
      </c>
      <c r="Y45" s="19">
        <v>1486872</v>
      </c>
      <c r="Z45" s="19">
        <v>1576254</v>
      </c>
      <c r="AA45" s="19">
        <v>1591830</v>
      </c>
    </row>
    <row r="46" spans="1:27" x14ac:dyDescent="0.2">
      <c r="A46" s="4">
        <v>44</v>
      </c>
      <c r="B46" s="6" t="s">
        <v>59</v>
      </c>
      <c r="C46" s="19">
        <v>1306609</v>
      </c>
      <c r="D46" s="19">
        <v>1432230</v>
      </c>
      <c r="E46" s="19">
        <v>1465824</v>
      </c>
      <c r="F46" s="19">
        <v>1484192</v>
      </c>
      <c r="G46" s="19">
        <v>1423667</v>
      </c>
      <c r="H46" s="19">
        <v>1337486</v>
      </c>
      <c r="I46" s="19">
        <v>1439133</v>
      </c>
      <c r="J46" s="19">
        <v>1334094</v>
      </c>
      <c r="K46" s="19">
        <v>1164952</v>
      </c>
      <c r="L46" s="19">
        <v>1121455</v>
      </c>
      <c r="M46" s="19">
        <v>1189903</v>
      </c>
      <c r="N46" s="19">
        <v>1282862</v>
      </c>
      <c r="O46" s="19">
        <v>1324054</v>
      </c>
      <c r="P46" s="19">
        <v>1353772</v>
      </c>
      <c r="Q46" s="19">
        <v>1161058</v>
      </c>
      <c r="R46" s="19">
        <v>787169</v>
      </c>
      <c r="S46" s="19">
        <v>927436</v>
      </c>
      <c r="T46" s="19">
        <v>998558</v>
      </c>
      <c r="U46" s="19">
        <v>887034</v>
      </c>
      <c r="V46" s="19">
        <v>858146</v>
      </c>
      <c r="W46" s="19">
        <v>928253</v>
      </c>
      <c r="X46" s="19">
        <v>993755</v>
      </c>
      <c r="Y46" s="19">
        <v>905356</v>
      </c>
      <c r="Z46" s="19">
        <v>988980</v>
      </c>
      <c r="AA46" s="19">
        <v>914368</v>
      </c>
    </row>
    <row r="47" spans="1:27" x14ac:dyDescent="0.2">
      <c r="A47" s="4">
        <v>45</v>
      </c>
      <c r="B47" s="6" t="s">
        <v>60</v>
      </c>
      <c r="C47" s="19">
        <v>1736606</v>
      </c>
      <c r="D47" s="19">
        <v>1883032</v>
      </c>
      <c r="E47" s="19">
        <v>1875744</v>
      </c>
      <c r="F47" s="19">
        <v>1921971</v>
      </c>
      <c r="G47" s="19">
        <v>1729706</v>
      </c>
      <c r="H47" s="19">
        <v>1670224</v>
      </c>
      <c r="I47" s="19">
        <v>1733919</v>
      </c>
      <c r="J47" s="19">
        <v>1518383</v>
      </c>
      <c r="K47" s="19">
        <v>1297698</v>
      </c>
      <c r="L47" s="19">
        <v>1376892</v>
      </c>
      <c r="M47" s="19">
        <v>1335398</v>
      </c>
      <c r="N47" s="19">
        <v>1417958</v>
      </c>
      <c r="O47" s="19">
        <v>1568571</v>
      </c>
      <c r="P47" s="19">
        <v>1792809</v>
      </c>
      <c r="Q47" s="19">
        <v>1486891</v>
      </c>
      <c r="R47" s="19">
        <v>1099627</v>
      </c>
      <c r="S47" s="19">
        <v>1216959</v>
      </c>
      <c r="T47" s="19">
        <v>1067142</v>
      </c>
      <c r="U47" s="19">
        <v>1162527</v>
      </c>
      <c r="V47" s="19">
        <v>1148518</v>
      </c>
      <c r="W47" s="19">
        <v>1279184</v>
      </c>
      <c r="X47" s="19">
        <v>1377830</v>
      </c>
      <c r="Y47" s="19">
        <v>1244472</v>
      </c>
      <c r="Z47" s="19">
        <v>1409568</v>
      </c>
      <c r="AA47" s="19">
        <v>1382355</v>
      </c>
    </row>
    <row r="48" spans="1:27" x14ac:dyDescent="0.2">
      <c r="A48" s="4">
        <v>46</v>
      </c>
      <c r="B48" s="6" t="s">
        <v>61</v>
      </c>
      <c r="C48" s="19">
        <v>1758785</v>
      </c>
      <c r="D48" s="19">
        <v>1734595</v>
      </c>
      <c r="E48" s="19">
        <v>1889135</v>
      </c>
      <c r="F48" s="19">
        <v>2165939</v>
      </c>
      <c r="G48" s="19">
        <v>2009741</v>
      </c>
      <c r="H48" s="19">
        <v>1919510</v>
      </c>
      <c r="I48" s="19">
        <v>2062738</v>
      </c>
      <c r="J48" s="19">
        <v>1503164</v>
      </c>
      <c r="K48" s="19">
        <v>1437992</v>
      </c>
      <c r="L48" s="19">
        <v>2092585</v>
      </c>
      <c r="M48" s="19">
        <v>1793215</v>
      </c>
      <c r="N48" s="19">
        <v>1689510</v>
      </c>
      <c r="O48" s="19">
        <v>1583417</v>
      </c>
      <c r="P48" s="19">
        <v>1496547</v>
      </c>
      <c r="Q48" s="19">
        <v>1627341</v>
      </c>
      <c r="R48" s="19">
        <v>1315270</v>
      </c>
      <c r="S48" s="19">
        <v>1569780</v>
      </c>
      <c r="T48" s="19">
        <v>1043118</v>
      </c>
      <c r="U48" s="19">
        <v>1044308</v>
      </c>
      <c r="V48" s="19">
        <v>598841</v>
      </c>
      <c r="W48" s="19">
        <v>1424234</v>
      </c>
      <c r="X48" s="19">
        <v>1449713</v>
      </c>
      <c r="Y48" s="19">
        <v>1230937</v>
      </c>
      <c r="Z48" s="19">
        <v>1144803</v>
      </c>
      <c r="AA48" s="19">
        <v>1100331</v>
      </c>
    </row>
    <row r="49" spans="1:27" x14ac:dyDescent="0.2">
      <c r="A49" s="4">
        <v>47</v>
      </c>
      <c r="B49" s="6" t="s">
        <v>62</v>
      </c>
      <c r="C49" s="19">
        <v>2303513</v>
      </c>
      <c r="D49" s="19">
        <v>2574239</v>
      </c>
      <c r="E49" s="19">
        <v>3057694</v>
      </c>
      <c r="F49" s="19">
        <v>2849102</v>
      </c>
      <c r="G49" s="19">
        <v>2941331</v>
      </c>
      <c r="H49" s="19">
        <v>2795981</v>
      </c>
      <c r="I49" s="19">
        <v>3065287</v>
      </c>
      <c r="J49" s="19">
        <v>2557338</v>
      </c>
      <c r="K49" s="19">
        <v>2521166</v>
      </c>
      <c r="L49" s="19">
        <v>2106486</v>
      </c>
      <c r="M49" s="19">
        <v>2231451</v>
      </c>
      <c r="N49" s="19">
        <v>2344945</v>
      </c>
      <c r="O49" s="19">
        <v>2634499</v>
      </c>
      <c r="P49" s="19">
        <v>2941290</v>
      </c>
      <c r="Q49" s="19">
        <v>2497209</v>
      </c>
      <c r="R49" s="19">
        <v>2127687</v>
      </c>
      <c r="S49" s="19">
        <v>2151896</v>
      </c>
      <c r="T49" s="19">
        <v>2108865</v>
      </c>
      <c r="U49" s="19">
        <v>1746941</v>
      </c>
      <c r="V49" s="19">
        <v>2124907</v>
      </c>
      <c r="W49" s="19">
        <v>1417432</v>
      </c>
      <c r="X49" s="19">
        <v>1415194</v>
      </c>
      <c r="Y49" s="19">
        <v>1279994</v>
      </c>
      <c r="Z49" s="19">
        <v>1154045</v>
      </c>
      <c r="AA49" s="19">
        <v>1051485</v>
      </c>
    </row>
    <row r="50" spans="1:27" x14ac:dyDescent="0.2">
      <c r="A50" s="4">
        <v>48</v>
      </c>
      <c r="B50" s="6" t="s">
        <v>63</v>
      </c>
      <c r="C50" s="19">
        <v>3061783</v>
      </c>
      <c r="D50" s="19">
        <v>2896867</v>
      </c>
      <c r="E50" s="19">
        <v>3153794</v>
      </c>
      <c r="F50" s="19">
        <v>3131801</v>
      </c>
      <c r="G50" s="19">
        <v>2952271</v>
      </c>
      <c r="H50" s="19">
        <v>2645484</v>
      </c>
      <c r="I50" s="19">
        <v>2408955</v>
      </c>
      <c r="J50" s="19">
        <v>2110264</v>
      </c>
      <c r="K50" s="19">
        <v>1630871</v>
      </c>
      <c r="L50" s="19">
        <v>1616543</v>
      </c>
      <c r="M50" s="19">
        <v>1638867</v>
      </c>
      <c r="N50" s="19">
        <v>1649094</v>
      </c>
      <c r="O50" s="19">
        <v>1714341</v>
      </c>
      <c r="P50" s="19">
        <v>2085219</v>
      </c>
      <c r="Q50" s="19">
        <v>1786654</v>
      </c>
      <c r="R50" s="19">
        <v>1364886</v>
      </c>
      <c r="S50" s="19">
        <v>1447857</v>
      </c>
      <c r="T50" s="19">
        <v>1287166</v>
      </c>
      <c r="U50" s="19">
        <v>958919</v>
      </c>
      <c r="V50" s="19">
        <v>935835</v>
      </c>
      <c r="W50" s="19">
        <v>952287</v>
      </c>
      <c r="X50" s="19">
        <v>1054529</v>
      </c>
      <c r="Y50" s="19">
        <v>902820</v>
      </c>
      <c r="Z50" s="19">
        <v>875542</v>
      </c>
      <c r="AA50" s="19">
        <v>884057</v>
      </c>
    </row>
    <row r="51" spans="1:27" x14ac:dyDescent="0.2">
      <c r="A51" s="4">
        <v>49</v>
      </c>
      <c r="B51" s="6" t="s">
        <v>64</v>
      </c>
      <c r="C51" s="19">
        <v>4500916</v>
      </c>
      <c r="D51" s="19">
        <v>4965564</v>
      </c>
      <c r="E51" s="19">
        <v>5458468</v>
      </c>
      <c r="F51" s="19">
        <v>5112983</v>
      </c>
      <c r="G51" s="19">
        <v>5560637</v>
      </c>
      <c r="H51" s="19">
        <v>5355919</v>
      </c>
      <c r="I51" s="19">
        <v>5097833</v>
      </c>
      <c r="J51" s="19">
        <v>5402376</v>
      </c>
      <c r="K51" s="19">
        <v>6616360</v>
      </c>
      <c r="L51" s="19">
        <v>6151765</v>
      </c>
      <c r="M51" s="19">
        <v>6182868</v>
      </c>
      <c r="N51" s="19">
        <v>6860141</v>
      </c>
      <c r="O51" s="19">
        <v>6856371</v>
      </c>
      <c r="P51" s="19">
        <v>5565978</v>
      </c>
      <c r="Q51" s="19">
        <v>4929199</v>
      </c>
      <c r="R51" s="19">
        <v>3520135</v>
      </c>
      <c r="S51" s="19">
        <v>4219124</v>
      </c>
      <c r="T51" s="19">
        <v>4111143</v>
      </c>
      <c r="U51" s="19">
        <v>4336026</v>
      </c>
      <c r="V51" s="19">
        <v>4212748</v>
      </c>
      <c r="W51" s="19">
        <v>4515699</v>
      </c>
      <c r="X51" s="19">
        <v>4965585</v>
      </c>
      <c r="Y51" s="19">
        <v>4700932</v>
      </c>
      <c r="Z51" s="19">
        <v>4892065</v>
      </c>
      <c r="AA51" s="19">
        <v>4745867</v>
      </c>
    </row>
    <row r="52" spans="1:27" x14ac:dyDescent="0.2">
      <c r="A52" s="4">
        <v>50</v>
      </c>
      <c r="B52" s="6" t="s">
        <v>65</v>
      </c>
      <c r="C52" s="19">
        <v>5649715</v>
      </c>
      <c r="D52" s="19">
        <v>5780157</v>
      </c>
      <c r="E52" s="19">
        <v>6019930</v>
      </c>
      <c r="F52" s="19">
        <v>5986430</v>
      </c>
      <c r="G52" s="19">
        <v>6194437</v>
      </c>
      <c r="H52" s="19">
        <v>5896614</v>
      </c>
      <c r="I52" s="19">
        <v>5775059</v>
      </c>
      <c r="J52" s="19">
        <v>5821967</v>
      </c>
      <c r="K52" s="19">
        <v>6204829</v>
      </c>
      <c r="L52" s="19">
        <v>6416146</v>
      </c>
      <c r="M52" s="19">
        <v>6756085</v>
      </c>
      <c r="N52" s="19">
        <v>7448214</v>
      </c>
      <c r="O52" s="19">
        <v>7424514</v>
      </c>
      <c r="P52" s="19">
        <v>9773823</v>
      </c>
      <c r="Q52" s="19">
        <v>8830053</v>
      </c>
      <c r="R52" s="19">
        <v>7055666</v>
      </c>
      <c r="S52" s="19">
        <v>8415335</v>
      </c>
      <c r="T52" s="19">
        <v>6423117</v>
      </c>
      <c r="U52" s="19">
        <v>8517244</v>
      </c>
      <c r="V52" s="19">
        <v>8677420</v>
      </c>
      <c r="W52" s="19">
        <v>9360462</v>
      </c>
      <c r="X52" s="19">
        <v>10407382</v>
      </c>
      <c r="Y52" s="19">
        <v>10167647</v>
      </c>
      <c r="Z52" s="19">
        <v>10691728</v>
      </c>
      <c r="AA52" s="19">
        <v>10945815</v>
      </c>
    </row>
    <row r="53" spans="1:27" x14ac:dyDescent="0.2">
      <c r="A53" s="4">
        <v>51</v>
      </c>
      <c r="B53" s="6" t="s">
        <v>66</v>
      </c>
      <c r="C53" s="19">
        <v>1670317</v>
      </c>
      <c r="D53" s="19">
        <v>1358321</v>
      </c>
      <c r="E53" s="19">
        <v>1289186</v>
      </c>
      <c r="F53" s="19">
        <v>1583748</v>
      </c>
      <c r="G53" s="19">
        <v>1692676</v>
      </c>
      <c r="H53" s="19">
        <v>1538420</v>
      </c>
      <c r="I53" s="19">
        <v>1499559</v>
      </c>
      <c r="J53" s="19">
        <v>1568150</v>
      </c>
      <c r="K53" s="19">
        <v>1781373</v>
      </c>
      <c r="L53" s="19">
        <v>1712855</v>
      </c>
      <c r="M53" s="19">
        <v>1711635</v>
      </c>
      <c r="N53" s="19">
        <v>1650671</v>
      </c>
      <c r="O53" s="19">
        <v>1788504</v>
      </c>
      <c r="P53" s="19">
        <v>1851723</v>
      </c>
      <c r="Q53" s="19">
        <v>1953010</v>
      </c>
      <c r="R53" s="19">
        <v>1660196</v>
      </c>
      <c r="S53" s="19">
        <v>1965475</v>
      </c>
      <c r="T53" s="19">
        <v>1995043</v>
      </c>
      <c r="U53" s="19">
        <v>1596458</v>
      </c>
      <c r="V53" s="19">
        <v>1588166</v>
      </c>
      <c r="W53" s="19">
        <v>1617418</v>
      </c>
      <c r="X53" s="19">
        <v>2175140</v>
      </c>
      <c r="Y53" s="19">
        <v>1948992</v>
      </c>
      <c r="Z53" s="19">
        <v>2250160</v>
      </c>
      <c r="AA53" s="19">
        <v>2180827</v>
      </c>
    </row>
    <row r="54" spans="1:27" x14ac:dyDescent="0.2">
      <c r="A54" s="4">
        <v>52</v>
      </c>
      <c r="B54" s="6" t="s">
        <v>67</v>
      </c>
      <c r="C54" s="19">
        <v>3820032</v>
      </c>
      <c r="D54" s="19">
        <v>3958140</v>
      </c>
      <c r="E54" s="19">
        <v>4066263</v>
      </c>
      <c r="F54" s="19">
        <v>4156629</v>
      </c>
      <c r="G54" s="19">
        <v>4135212</v>
      </c>
      <c r="H54" s="19">
        <v>3884748</v>
      </c>
      <c r="I54" s="19">
        <v>3906643</v>
      </c>
      <c r="J54" s="19">
        <v>3786397</v>
      </c>
      <c r="K54" s="19">
        <v>3624963</v>
      </c>
      <c r="L54" s="19">
        <v>3486648</v>
      </c>
      <c r="M54" s="19">
        <v>3384497</v>
      </c>
      <c r="N54" s="19">
        <v>3462872</v>
      </c>
      <c r="O54" s="19">
        <v>3296447</v>
      </c>
      <c r="P54" s="19">
        <v>3206740</v>
      </c>
      <c r="Q54" s="19">
        <v>3014586</v>
      </c>
      <c r="R54" s="19">
        <v>2748169</v>
      </c>
      <c r="S54" s="19">
        <v>2708766</v>
      </c>
      <c r="T54" s="19">
        <v>2439683</v>
      </c>
      <c r="U54" s="19">
        <v>2318215</v>
      </c>
      <c r="V54" s="19">
        <v>2331884</v>
      </c>
      <c r="W54" s="19">
        <v>2336239</v>
      </c>
      <c r="X54" s="19">
        <v>2272338</v>
      </c>
      <c r="Y54" s="19">
        <v>2156432</v>
      </c>
      <c r="Z54" s="19">
        <v>2116752</v>
      </c>
      <c r="AA54" s="19">
        <v>2088520</v>
      </c>
    </row>
    <row r="55" spans="1:27" x14ac:dyDescent="0.2">
      <c r="A55" s="4">
        <v>53</v>
      </c>
      <c r="B55" s="6" t="s">
        <v>68</v>
      </c>
      <c r="C55" s="19">
        <v>1394243</v>
      </c>
      <c r="D55" s="19">
        <v>1429135</v>
      </c>
      <c r="E55" s="19">
        <v>1399592</v>
      </c>
      <c r="F55" s="19">
        <v>1395026</v>
      </c>
      <c r="G55" s="19">
        <v>1308613</v>
      </c>
      <c r="H55" s="19">
        <v>1242178</v>
      </c>
      <c r="I55" s="19">
        <v>1207409</v>
      </c>
      <c r="J55" s="19">
        <v>1100402</v>
      </c>
      <c r="K55" s="19">
        <v>1019884</v>
      </c>
      <c r="L55" s="19">
        <v>961951</v>
      </c>
      <c r="M55" s="19">
        <v>971905</v>
      </c>
      <c r="N55" s="19">
        <v>949767</v>
      </c>
      <c r="O55" s="19">
        <v>873738</v>
      </c>
      <c r="P55" s="19">
        <v>840861</v>
      </c>
      <c r="Q55" s="19">
        <v>789469</v>
      </c>
      <c r="R55" s="19">
        <v>653863</v>
      </c>
      <c r="S55" s="19">
        <v>670834</v>
      </c>
      <c r="T55" s="19">
        <v>724030</v>
      </c>
      <c r="U55" s="19">
        <v>703163</v>
      </c>
      <c r="V55" s="19">
        <v>720802</v>
      </c>
      <c r="W55" s="19">
        <v>750155</v>
      </c>
      <c r="X55" s="19">
        <v>876128</v>
      </c>
      <c r="Y55" s="19">
        <v>832994</v>
      </c>
      <c r="Z55" s="19">
        <v>810541</v>
      </c>
      <c r="AA55" s="19">
        <v>765287</v>
      </c>
    </row>
    <row r="56" spans="1:27" x14ac:dyDescent="0.2">
      <c r="A56" s="4">
        <v>54</v>
      </c>
      <c r="B56" s="6" t="s">
        <v>69</v>
      </c>
      <c r="C56" s="19">
        <v>1402544</v>
      </c>
      <c r="D56" s="19">
        <v>1379705</v>
      </c>
      <c r="E56" s="19">
        <v>1428470</v>
      </c>
      <c r="F56" s="19">
        <v>1399577</v>
      </c>
      <c r="G56" s="19">
        <v>1227856</v>
      </c>
      <c r="H56" s="19">
        <v>1093894</v>
      </c>
      <c r="I56" s="19">
        <v>1079493</v>
      </c>
      <c r="J56" s="19">
        <v>1028425</v>
      </c>
      <c r="K56" s="19">
        <v>895711</v>
      </c>
      <c r="L56" s="19">
        <v>886554</v>
      </c>
      <c r="M56" s="19">
        <v>840356</v>
      </c>
      <c r="N56" s="19">
        <v>850163</v>
      </c>
      <c r="O56" s="19">
        <v>802575</v>
      </c>
      <c r="P56" s="19">
        <v>837062</v>
      </c>
      <c r="Q56" s="19">
        <v>754810</v>
      </c>
      <c r="R56" s="19">
        <v>578765</v>
      </c>
      <c r="S56" s="19">
        <v>564267</v>
      </c>
      <c r="T56" s="19">
        <v>580441</v>
      </c>
      <c r="U56" s="19">
        <v>580861</v>
      </c>
      <c r="V56" s="19">
        <v>642661</v>
      </c>
      <c r="W56" s="19">
        <v>696431</v>
      </c>
      <c r="X56" s="19">
        <v>729839</v>
      </c>
      <c r="Y56" s="19">
        <v>638282</v>
      </c>
      <c r="Z56" s="19">
        <v>638032</v>
      </c>
      <c r="AA56" s="19">
        <v>602963</v>
      </c>
    </row>
    <row r="57" spans="1:27" x14ac:dyDescent="0.2">
      <c r="A57" s="4">
        <v>55</v>
      </c>
      <c r="B57" s="6" t="s">
        <v>70</v>
      </c>
      <c r="C57" s="19">
        <v>3655617</v>
      </c>
      <c r="D57" s="19">
        <v>3532009</v>
      </c>
      <c r="E57" s="19">
        <v>3498423</v>
      </c>
      <c r="F57" s="19">
        <v>3429319</v>
      </c>
      <c r="G57" s="19">
        <v>3449768</v>
      </c>
      <c r="H57" s="19">
        <v>3349209</v>
      </c>
      <c r="I57" s="19">
        <v>3393548</v>
      </c>
      <c r="J57" s="19">
        <v>2977953</v>
      </c>
      <c r="K57" s="19">
        <v>2908320</v>
      </c>
      <c r="L57" s="19">
        <v>3065959</v>
      </c>
      <c r="M57" s="19">
        <v>3465660</v>
      </c>
      <c r="N57" s="19">
        <v>3425985</v>
      </c>
      <c r="O57" s="19">
        <v>3183762</v>
      </c>
      <c r="P57" s="19">
        <v>3565230</v>
      </c>
      <c r="Q57" s="19">
        <v>3395987</v>
      </c>
      <c r="R57" s="19">
        <v>3040354</v>
      </c>
      <c r="S57" s="19">
        <v>3469066</v>
      </c>
      <c r="T57" s="19">
        <v>3163769</v>
      </c>
      <c r="U57" s="19">
        <v>3242156</v>
      </c>
      <c r="V57" s="19">
        <v>3250287</v>
      </c>
      <c r="W57" s="19">
        <v>3216330</v>
      </c>
      <c r="X57" s="19">
        <v>3498445</v>
      </c>
      <c r="Y57" s="19">
        <v>3492542</v>
      </c>
      <c r="Z57" s="19">
        <v>3676126</v>
      </c>
      <c r="AA57" s="19">
        <v>3521119</v>
      </c>
    </row>
    <row r="58" spans="1:27" x14ac:dyDescent="0.2">
      <c r="A58" s="4">
        <v>56</v>
      </c>
      <c r="B58" s="6" t="s">
        <v>71</v>
      </c>
      <c r="C58" s="19">
        <v>1483902</v>
      </c>
      <c r="D58" s="19">
        <v>1449860</v>
      </c>
      <c r="E58" s="19">
        <v>1460416</v>
      </c>
      <c r="F58" s="19">
        <v>1524803</v>
      </c>
      <c r="G58" s="19">
        <v>1444968</v>
      </c>
      <c r="H58" s="19">
        <v>1377051</v>
      </c>
      <c r="I58" s="19">
        <v>1382741</v>
      </c>
      <c r="J58" s="19">
        <v>1332016</v>
      </c>
      <c r="K58" s="19">
        <v>1345192</v>
      </c>
      <c r="L58" s="19">
        <v>1348466</v>
      </c>
      <c r="M58" s="19">
        <v>1397835</v>
      </c>
      <c r="N58" s="19">
        <v>1413402</v>
      </c>
      <c r="O58" s="19">
        <v>1395472</v>
      </c>
      <c r="P58" s="19">
        <v>1442512</v>
      </c>
      <c r="Q58" s="19">
        <v>1356455</v>
      </c>
      <c r="R58" s="19">
        <v>1087773</v>
      </c>
      <c r="S58" s="19">
        <v>1160855</v>
      </c>
      <c r="T58" s="19">
        <v>1211825</v>
      </c>
      <c r="U58" s="19">
        <v>1261042</v>
      </c>
      <c r="V58" s="19">
        <v>1281193</v>
      </c>
      <c r="W58" s="19">
        <v>1350685</v>
      </c>
      <c r="X58" s="19">
        <v>1578807</v>
      </c>
      <c r="Y58" s="19">
        <v>1434712</v>
      </c>
      <c r="Z58" s="19">
        <v>1386984</v>
      </c>
      <c r="AA58" s="19">
        <v>1465984</v>
      </c>
    </row>
    <row r="59" spans="1:27" x14ac:dyDescent="0.2">
      <c r="A59" s="4">
        <v>57</v>
      </c>
      <c r="B59" s="6" t="s">
        <v>72</v>
      </c>
      <c r="C59" s="19">
        <v>400095</v>
      </c>
      <c r="D59" s="19">
        <v>369985</v>
      </c>
      <c r="E59" s="19">
        <v>342910</v>
      </c>
      <c r="F59" s="19">
        <v>313184</v>
      </c>
      <c r="G59" s="19">
        <v>295710</v>
      </c>
      <c r="H59" s="19">
        <v>273056</v>
      </c>
      <c r="I59" s="19">
        <v>254852</v>
      </c>
      <c r="J59" s="19">
        <v>231191</v>
      </c>
      <c r="K59" s="19">
        <v>202859</v>
      </c>
      <c r="L59" s="19">
        <v>188096</v>
      </c>
      <c r="M59" s="19">
        <v>187270</v>
      </c>
      <c r="N59" s="19">
        <v>171874</v>
      </c>
      <c r="O59" s="19">
        <v>164127</v>
      </c>
      <c r="P59" s="19">
        <v>169956</v>
      </c>
      <c r="Q59" s="19">
        <v>161699</v>
      </c>
      <c r="R59" s="19">
        <v>130416</v>
      </c>
      <c r="S59" s="19">
        <v>124550</v>
      </c>
      <c r="T59" s="19">
        <v>129741</v>
      </c>
      <c r="U59" s="19">
        <v>128619</v>
      </c>
      <c r="V59" s="19">
        <v>126466</v>
      </c>
      <c r="W59" s="19">
        <v>135161</v>
      </c>
      <c r="X59" s="19">
        <v>144869</v>
      </c>
      <c r="Y59" s="19">
        <v>123476</v>
      </c>
      <c r="Z59" s="19">
        <v>131221</v>
      </c>
      <c r="AA59" s="19">
        <v>131525</v>
      </c>
    </row>
    <row r="60" spans="1:27" x14ac:dyDescent="0.2">
      <c r="A60" s="4">
        <v>58</v>
      </c>
      <c r="B60" s="6" t="s">
        <v>73</v>
      </c>
      <c r="C60" s="19">
        <v>247762</v>
      </c>
      <c r="D60" s="19">
        <v>229904</v>
      </c>
      <c r="E60" s="19">
        <v>230292</v>
      </c>
      <c r="F60" s="19">
        <v>240943</v>
      </c>
      <c r="G60" s="19">
        <v>235534</v>
      </c>
      <c r="H60" s="19">
        <v>194856</v>
      </c>
      <c r="I60" s="19">
        <v>178457</v>
      </c>
      <c r="J60" s="19">
        <v>137132</v>
      </c>
      <c r="K60" s="19">
        <v>133941</v>
      </c>
      <c r="L60" s="19">
        <v>140778</v>
      </c>
      <c r="M60" s="19">
        <v>132571</v>
      </c>
      <c r="N60" s="19">
        <v>153335</v>
      </c>
      <c r="O60" s="19">
        <v>160230</v>
      </c>
      <c r="P60" s="19">
        <v>179950</v>
      </c>
      <c r="Q60" s="19">
        <v>157869</v>
      </c>
      <c r="R60" s="19">
        <v>97996</v>
      </c>
      <c r="S60" s="19">
        <v>131443</v>
      </c>
      <c r="T60" s="19">
        <v>63663</v>
      </c>
      <c r="U60" s="19">
        <v>86779</v>
      </c>
      <c r="V60" s="19">
        <v>64125</v>
      </c>
      <c r="W60" s="19">
        <v>59076</v>
      </c>
      <c r="X60" s="19">
        <v>59561</v>
      </c>
      <c r="Y60" s="19">
        <v>70047</v>
      </c>
      <c r="Z60" s="19">
        <v>79499</v>
      </c>
      <c r="AA60" s="19">
        <v>81264</v>
      </c>
    </row>
    <row r="61" spans="1:27" x14ac:dyDescent="0.2">
      <c r="A61" s="4">
        <v>59</v>
      </c>
      <c r="B61" s="6" t="s">
        <v>74</v>
      </c>
      <c r="C61" s="19">
        <v>2085970</v>
      </c>
      <c r="D61" s="19">
        <v>1976836</v>
      </c>
      <c r="E61" s="19">
        <v>1921944</v>
      </c>
      <c r="F61" s="19">
        <v>1952868</v>
      </c>
      <c r="G61" s="19">
        <v>2024515</v>
      </c>
      <c r="H61" s="19">
        <v>1872078</v>
      </c>
      <c r="I61" s="19">
        <v>1932366</v>
      </c>
      <c r="J61" s="19">
        <v>1825970</v>
      </c>
      <c r="K61" s="19">
        <v>1725604</v>
      </c>
      <c r="L61" s="19">
        <v>1739278</v>
      </c>
      <c r="M61" s="19">
        <v>1559784</v>
      </c>
      <c r="N61" s="19">
        <v>1630015</v>
      </c>
      <c r="O61" s="19">
        <v>1523355</v>
      </c>
      <c r="P61" s="19">
        <v>1539275</v>
      </c>
      <c r="Q61" s="19">
        <v>1457305</v>
      </c>
      <c r="R61" s="19">
        <v>1235930</v>
      </c>
      <c r="S61" s="19">
        <v>1293140</v>
      </c>
      <c r="T61" s="19">
        <v>1246078</v>
      </c>
      <c r="U61" s="19">
        <v>1237870</v>
      </c>
      <c r="V61" s="19">
        <v>1213606</v>
      </c>
      <c r="W61" s="19">
        <v>1271546</v>
      </c>
      <c r="X61" s="19">
        <v>1309501</v>
      </c>
      <c r="Y61" s="19">
        <v>1265578</v>
      </c>
      <c r="Z61" s="19">
        <v>1364374</v>
      </c>
      <c r="AA61" s="19">
        <v>1374154</v>
      </c>
    </row>
    <row r="62" spans="1:27" x14ac:dyDescent="0.2">
      <c r="A62" s="4">
        <v>60</v>
      </c>
      <c r="B62" s="6" t="s">
        <v>75</v>
      </c>
      <c r="C62" s="19">
        <v>8499116</v>
      </c>
      <c r="D62" s="19">
        <v>8747669</v>
      </c>
      <c r="E62" s="19">
        <v>8758948</v>
      </c>
      <c r="F62" s="19">
        <v>9428269</v>
      </c>
      <c r="G62" s="19">
        <v>9669867</v>
      </c>
      <c r="H62" s="19">
        <v>9498298</v>
      </c>
      <c r="I62" s="19">
        <v>9235683</v>
      </c>
      <c r="J62" s="19">
        <v>9374149</v>
      </c>
      <c r="K62" s="19">
        <v>8930162</v>
      </c>
      <c r="L62" s="19">
        <v>8424403</v>
      </c>
      <c r="M62" s="19">
        <v>8222552</v>
      </c>
      <c r="N62" s="19">
        <v>7520301</v>
      </c>
      <c r="O62" s="19">
        <v>6845796</v>
      </c>
      <c r="P62" s="19">
        <v>5923983</v>
      </c>
      <c r="Q62" s="19">
        <v>5133561</v>
      </c>
      <c r="R62" s="19">
        <v>6113437</v>
      </c>
      <c r="S62" s="19">
        <v>6055549</v>
      </c>
      <c r="T62" s="19">
        <v>3561644</v>
      </c>
      <c r="U62" s="19">
        <v>2544084</v>
      </c>
      <c r="V62" s="19">
        <v>3342425</v>
      </c>
      <c r="W62" s="19">
        <v>4613096</v>
      </c>
      <c r="X62" s="19">
        <v>6147986</v>
      </c>
      <c r="Y62" s="19">
        <v>6363082</v>
      </c>
      <c r="Z62" s="19">
        <v>6570531</v>
      </c>
      <c r="AA62" s="19">
        <v>6469908</v>
      </c>
    </row>
    <row r="63" spans="1:27" x14ac:dyDescent="0.2">
      <c r="A63" s="4">
        <v>61</v>
      </c>
      <c r="B63" s="6" t="s">
        <v>76</v>
      </c>
      <c r="C63" s="19">
        <v>1091412</v>
      </c>
      <c r="D63" s="19">
        <v>1130855</v>
      </c>
      <c r="E63" s="19">
        <v>1146828</v>
      </c>
      <c r="F63" s="19">
        <v>1181815</v>
      </c>
      <c r="G63" s="19">
        <v>1242657</v>
      </c>
      <c r="H63" s="19">
        <v>1256197</v>
      </c>
      <c r="I63" s="19">
        <v>1237403</v>
      </c>
      <c r="J63" s="19">
        <v>1210608</v>
      </c>
      <c r="K63" s="19">
        <v>1203304</v>
      </c>
      <c r="L63" s="19">
        <v>1153635</v>
      </c>
      <c r="M63" s="19">
        <v>1155830</v>
      </c>
      <c r="N63" s="19">
        <v>1000655</v>
      </c>
      <c r="O63" s="19">
        <v>978396</v>
      </c>
      <c r="P63" s="19">
        <v>877244</v>
      </c>
      <c r="Q63" s="19">
        <v>811218</v>
      </c>
      <c r="R63" s="19">
        <v>1266523</v>
      </c>
      <c r="S63" s="19">
        <v>1237431</v>
      </c>
      <c r="T63" s="19">
        <v>981466</v>
      </c>
      <c r="U63" s="19">
        <v>1044282</v>
      </c>
      <c r="V63" s="19">
        <v>1025712</v>
      </c>
      <c r="W63" s="19">
        <v>1132825</v>
      </c>
      <c r="X63" s="19">
        <v>1330527</v>
      </c>
      <c r="Y63" s="19">
        <v>1053258</v>
      </c>
      <c r="Z63" s="19">
        <v>1003891</v>
      </c>
      <c r="AA63" s="19">
        <v>951994</v>
      </c>
    </row>
    <row r="64" spans="1:27" x14ac:dyDescent="0.2">
      <c r="A64" s="4">
        <v>62</v>
      </c>
      <c r="B64" s="6" t="s">
        <v>77</v>
      </c>
      <c r="C64" s="19">
        <v>1488717</v>
      </c>
      <c r="D64" s="19">
        <v>1704491</v>
      </c>
      <c r="E64" s="19">
        <v>1825810</v>
      </c>
      <c r="F64" s="19">
        <v>1874434</v>
      </c>
      <c r="G64" s="19">
        <v>1907980</v>
      </c>
      <c r="H64" s="19">
        <v>1885575</v>
      </c>
      <c r="I64" s="19">
        <v>1895730</v>
      </c>
      <c r="J64" s="19">
        <v>1902197</v>
      </c>
      <c r="K64" s="19">
        <v>1882263</v>
      </c>
      <c r="L64" s="19">
        <v>1860100</v>
      </c>
      <c r="M64" s="19">
        <v>1922369</v>
      </c>
      <c r="N64" s="19">
        <v>1904431</v>
      </c>
      <c r="O64" s="19">
        <v>1897027</v>
      </c>
      <c r="P64" s="19">
        <v>1893680</v>
      </c>
      <c r="Q64" s="19">
        <v>1844221</v>
      </c>
      <c r="R64" s="19">
        <v>1809862</v>
      </c>
      <c r="S64" s="19">
        <v>1802660</v>
      </c>
      <c r="T64" s="19">
        <v>1743169</v>
      </c>
      <c r="U64" s="19">
        <v>1713001</v>
      </c>
      <c r="V64" s="19">
        <v>1702985</v>
      </c>
      <c r="W64" s="19">
        <v>1701723</v>
      </c>
      <c r="X64" s="19">
        <v>1701546</v>
      </c>
      <c r="Y64" s="19">
        <v>1701850</v>
      </c>
      <c r="Z64" s="19">
        <v>1696162</v>
      </c>
      <c r="AA64" s="19">
        <v>1655046</v>
      </c>
    </row>
    <row r="65" spans="1:27" x14ac:dyDescent="0.2">
      <c r="A65" s="4">
        <v>63</v>
      </c>
      <c r="B65" s="6" t="s">
        <v>78</v>
      </c>
      <c r="C65" s="19">
        <v>90540</v>
      </c>
      <c r="D65" s="19">
        <v>93522</v>
      </c>
      <c r="E65" s="19">
        <v>100666</v>
      </c>
      <c r="F65" s="19">
        <v>103232</v>
      </c>
      <c r="G65" s="19">
        <v>106725</v>
      </c>
      <c r="H65" s="19">
        <v>106650</v>
      </c>
      <c r="I65" s="19">
        <v>106137</v>
      </c>
      <c r="J65" s="19">
        <v>110085</v>
      </c>
      <c r="K65" s="19">
        <v>112872</v>
      </c>
      <c r="L65" s="19">
        <v>113068</v>
      </c>
      <c r="M65" s="19">
        <v>109514</v>
      </c>
      <c r="N65" s="19">
        <v>110283</v>
      </c>
      <c r="O65" s="19">
        <v>108776</v>
      </c>
      <c r="P65" s="19">
        <v>109622</v>
      </c>
      <c r="Q65" s="19">
        <v>109827</v>
      </c>
      <c r="R65" s="19">
        <v>108958</v>
      </c>
      <c r="S65" s="19">
        <v>106397</v>
      </c>
      <c r="T65" s="19">
        <v>103038</v>
      </c>
      <c r="U65" s="19">
        <v>100541</v>
      </c>
      <c r="V65" s="19">
        <v>98550</v>
      </c>
      <c r="W65" s="19">
        <v>100409</v>
      </c>
      <c r="X65" s="19">
        <v>101420</v>
      </c>
      <c r="Y65" s="19">
        <v>99935</v>
      </c>
      <c r="Z65" s="19">
        <v>98716</v>
      </c>
      <c r="AA65" s="19">
        <v>99148</v>
      </c>
    </row>
    <row r="66" spans="1:27" x14ac:dyDescent="0.2">
      <c r="A66" s="4">
        <v>64</v>
      </c>
      <c r="B66" s="6" t="s">
        <v>79</v>
      </c>
      <c r="C66" s="19">
        <v>1063193</v>
      </c>
      <c r="D66" s="19">
        <v>1123294</v>
      </c>
      <c r="E66" s="19">
        <v>1216869</v>
      </c>
      <c r="F66" s="19">
        <v>1302938</v>
      </c>
      <c r="G66" s="19">
        <v>1371927</v>
      </c>
      <c r="H66" s="19">
        <v>1421130</v>
      </c>
      <c r="I66" s="19">
        <v>1452227</v>
      </c>
      <c r="J66" s="19">
        <v>1503049</v>
      </c>
      <c r="K66" s="19">
        <v>1491752</v>
      </c>
      <c r="L66" s="19">
        <v>1494903</v>
      </c>
      <c r="M66" s="19">
        <v>1494931</v>
      </c>
      <c r="N66" s="19">
        <v>1516707</v>
      </c>
      <c r="O66" s="19">
        <v>1529916</v>
      </c>
      <c r="P66" s="19">
        <v>1541544</v>
      </c>
      <c r="Q66" s="19">
        <v>1573855</v>
      </c>
      <c r="R66" s="19">
        <v>1535825</v>
      </c>
      <c r="S66" s="19">
        <v>1511642</v>
      </c>
      <c r="T66" s="19">
        <v>1511649</v>
      </c>
      <c r="U66" s="19">
        <v>1503860</v>
      </c>
      <c r="V66" s="19">
        <v>1503357</v>
      </c>
      <c r="W66" s="19">
        <v>1493733</v>
      </c>
      <c r="X66" s="19">
        <v>1563156</v>
      </c>
      <c r="Y66" s="19">
        <v>1554074</v>
      </c>
      <c r="Z66" s="19">
        <v>1564323</v>
      </c>
      <c r="AA66" s="19">
        <v>1585267</v>
      </c>
    </row>
    <row r="67" spans="1:27" x14ac:dyDescent="0.2">
      <c r="A67" s="4">
        <v>65</v>
      </c>
      <c r="B67" s="6" t="s">
        <v>80</v>
      </c>
      <c r="C67" s="19">
        <v>2595009</v>
      </c>
      <c r="D67" s="19">
        <v>2566634</v>
      </c>
      <c r="E67" s="19">
        <v>2690259</v>
      </c>
      <c r="F67" s="19">
        <v>2769256</v>
      </c>
      <c r="G67" s="19">
        <v>2841972</v>
      </c>
      <c r="H67" s="19">
        <v>2996665</v>
      </c>
      <c r="I67" s="19">
        <v>2882796</v>
      </c>
      <c r="J67" s="19">
        <v>3059135</v>
      </c>
      <c r="K67" s="19">
        <v>3155180</v>
      </c>
      <c r="L67" s="19">
        <v>3122609</v>
      </c>
      <c r="M67" s="19">
        <v>3068251</v>
      </c>
      <c r="N67" s="19">
        <v>3096408</v>
      </c>
      <c r="O67" s="19">
        <v>3105442</v>
      </c>
      <c r="P67" s="19">
        <v>3162298</v>
      </c>
      <c r="Q67" s="19">
        <v>3169624</v>
      </c>
      <c r="R67" s="19">
        <v>3172917</v>
      </c>
      <c r="S67" s="19">
        <v>3032509</v>
      </c>
      <c r="T67" s="19">
        <v>3104922</v>
      </c>
      <c r="U67" s="19">
        <v>3004266</v>
      </c>
      <c r="V67" s="19">
        <v>2927504</v>
      </c>
      <c r="W67" s="19">
        <v>2991599</v>
      </c>
      <c r="X67" s="19">
        <v>3019187</v>
      </c>
      <c r="Y67" s="19">
        <v>3125905</v>
      </c>
      <c r="Z67" s="19">
        <v>3295976</v>
      </c>
      <c r="AA67" s="19">
        <v>3392155</v>
      </c>
    </row>
    <row r="68" spans="1:27" x14ac:dyDescent="0.2">
      <c r="A68" s="4">
        <v>66</v>
      </c>
      <c r="B68" s="6" t="s">
        <v>81</v>
      </c>
      <c r="C68" s="19">
        <v>23490821</v>
      </c>
      <c r="D68" s="19">
        <v>22023765</v>
      </c>
      <c r="E68" s="19">
        <v>24095982</v>
      </c>
      <c r="F68" s="19">
        <v>22927657</v>
      </c>
      <c r="G68" s="19">
        <v>20515239</v>
      </c>
      <c r="H68" s="19">
        <v>20204289</v>
      </c>
      <c r="I68" s="19">
        <v>20367735</v>
      </c>
      <c r="J68" s="19">
        <v>19381572</v>
      </c>
      <c r="K68" s="19">
        <v>18394034</v>
      </c>
      <c r="L68" s="19">
        <v>18215786</v>
      </c>
      <c r="M68" s="19">
        <v>18101050</v>
      </c>
      <c r="N68" s="19">
        <v>17883227</v>
      </c>
      <c r="O68" s="19">
        <v>18452629</v>
      </c>
      <c r="P68" s="19">
        <v>17486387</v>
      </c>
      <c r="Q68" s="19">
        <v>16774123</v>
      </c>
      <c r="R68" s="19">
        <v>15587652</v>
      </c>
      <c r="S68" s="19">
        <v>14343680</v>
      </c>
      <c r="T68" s="19">
        <v>14450494</v>
      </c>
      <c r="U68" s="19">
        <v>14535986</v>
      </c>
      <c r="V68" s="19">
        <v>15408428</v>
      </c>
      <c r="W68" s="19">
        <v>16228544</v>
      </c>
      <c r="X68" s="19">
        <v>16973636</v>
      </c>
      <c r="Y68" s="19">
        <v>17669252</v>
      </c>
      <c r="Z68" s="19">
        <v>18384638</v>
      </c>
      <c r="AA68" s="19">
        <v>18557841</v>
      </c>
    </row>
    <row r="69" spans="1:27" x14ac:dyDescent="0.2">
      <c r="A69" s="4">
        <v>67</v>
      </c>
      <c r="B69" s="6" t="s">
        <v>82</v>
      </c>
      <c r="C69" s="19">
        <v>16499027</v>
      </c>
      <c r="D69" s="19">
        <v>17252609</v>
      </c>
      <c r="E69" s="19">
        <v>16851492</v>
      </c>
      <c r="F69" s="19">
        <v>16157622</v>
      </c>
      <c r="G69" s="19">
        <v>17196151</v>
      </c>
      <c r="H69" s="19">
        <v>16154399</v>
      </c>
      <c r="I69" s="19">
        <v>15129507</v>
      </c>
      <c r="J69" s="19">
        <v>14468303</v>
      </c>
      <c r="K69" s="19">
        <v>13382292</v>
      </c>
      <c r="L69" s="19">
        <v>12319698</v>
      </c>
      <c r="M69" s="19">
        <v>11442237</v>
      </c>
      <c r="N69" s="19">
        <v>10667049</v>
      </c>
      <c r="O69" s="19">
        <v>10176047</v>
      </c>
      <c r="P69" s="19">
        <v>9607927</v>
      </c>
      <c r="Q69" s="19">
        <v>9179457</v>
      </c>
      <c r="R69" s="19">
        <v>9283332</v>
      </c>
      <c r="S69" s="19">
        <v>8956293</v>
      </c>
      <c r="T69" s="19">
        <v>8892875</v>
      </c>
      <c r="U69" s="19">
        <v>9139273</v>
      </c>
      <c r="V69" s="19">
        <v>10507929</v>
      </c>
      <c r="W69" s="19">
        <v>11335885</v>
      </c>
      <c r="X69" s="19">
        <v>11416138</v>
      </c>
      <c r="Y69" s="19">
        <v>11354592</v>
      </c>
      <c r="Z69" s="19">
        <v>11928815</v>
      </c>
      <c r="AA69" s="19">
        <v>11641654</v>
      </c>
    </row>
    <row r="70" spans="1:27" x14ac:dyDescent="0.2">
      <c r="A70" s="4">
        <v>68</v>
      </c>
      <c r="B70" s="6" t="s">
        <v>83</v>
      </c>
      <c r="C70" s="19">
        <v>41023672</v>
      </c>
      <c r="D70" s="19">
        <v>42596808</v>
      </c>
      <c r="E70" s="19">
        <v>42979584</v>
      </c>
      <c r="F70" s="19">
        <v>46035142</v>
      </c>
      <c r="G70" s="19">
        <v>45079600</v>
      </c>
      <c r="H70" s="19">
        <v>44780124</v>
      </c>
      <c r="I70" s="19">
        <v>43442192</v>
      </c>
      <c r="J70" s="19">
        <v>43010042</v>
      </c>
      <c r="K70" s="19">
        <v>41995458</v>
      </c>
      <c r="L70" s="19">
        <v>41660915</v>
      </c>
      <c r="M70" s="19">
        <v>45944927</v>
      </c>
      <c r="N70" s="19">
        <v>49640467</v>
      </c>
      <c r="O70" s="19">
        <v>48107695</v>
      </c>
      <c r="P70" s="19">
        <v>46252931</v>
      </c>
      <c r="Q70" s="19">
        <v>46651874</v>
      </c>
      <c r="R70" s="19">
        <v>39842033</v>
      </c>
      <c r="S70" s="19">
        <v>41006302</v>
      </c>
      <c r="T70" s="19">
        <v>42766723</v>
      </c>
      <c r="U70" s="19">
        <v>43843916</v>
      </c>
      <c r="V70" s="19">
        <v>44995299</v>
      </c>
      <c r="W70" s="19">
        <v>43614214</v>
      </c>
      <c r="X70" s="19">
        <v>44472505</v>
      </c>
      <c r="Y70" s="19">
        <v>44280018</v>
      </c>
      <c r="Z70" s="19">
        <v>46141125</v>
      </c>
      <c r="AA70" s="19">
        <v>45933050</v>
      </c>
    </row>
    <row r="71" spans="1:27" x14ac:dyDescent="0.2">
      <c r="A71" s="4">
        <v>69</v>
      </c>
      <c r="B71" s="6" t="s">
        <v>84</v>
      </c>
      <c r="C71" s="19">
        <v>27388395</v>
      </c>
      <c r="D71" s="19">
        <v>28052227</v>
      </c>
      <c r="E71" s="19">
        <v>27996924</v>
      </c>
      <c r="F71" s="19">
        <v>27486296</v>
      </c>
      <c r="G71" s="19">
        <v>25984552</v>
      </c>
      <c r="H71" s="19">
        <v>25682284</v>
      </c>
      <c r="I71" s="19">
        <v>25336109</v>
      </c>
      <c r="J71" s="19">
        <v>26491553</v>
      </c>
      <c r="K71" s="19">
        <v>27125903</v>
      </c>
      <c r="L71" s="19">
        <v>27508574</v>
      </c>
      <c r="M71" s="19">
        <v>27443172</v>
      </c>
      <c r="N71" s="19">
        <v>25557036</v>
      </c>
      <c r="O71" s="19">
        <v>24641025</v>
      </c>
      <c r="P71" s="19">
        <v>25250173</v>
      </c>
      <c r="Q71" s="19">
        <v>25748615</v>
      </c>
      <c r="R71" s="19">
        <v>27113799</v>
      </c>
      <c r="S71" s="19">
        <v>28021392</v>
      </c>
      <c r="T71" s="19">
        <v>27752164</v>
      </c>
      <c r="U71" s="19">
        <v>28868844</v>
      </c>
      <c r="V71" s="19">
        <v>29188061</v>
      </c>
      <c r="W71" s="19">
        <v>29481876</v>
      </c>
      <c r="X71" s="19">
        <v>29695582</v>
      </c>
      <c r="Y71" s="19">
        <v>29681295</v>
      </c>
      <c r="Z71" s="19">
        <v>29688096</v>
      </c>
      <c r="AA71" s="19">
        <v>28771385</v>
      </c>
    </row>
    <row r="72" spans="1:27" x14ac:dyDescent="0.2">
      <c r="A72" s="4">
        <v>70</v>
      </c>
      <c r="B72" s="6" t="s">
        <v>85</v>
      </c>
      <c r="C72" s="19">
        <v>4419426</v>
      </c>
      <c r="D72" s="19">
        <v>4523731</v>
      </c>
      <c r="E72" s="19">
        <v>4733961</v>
      </c>
      <c r="F72" s="19">
        <v>4776660</v>
      </c>
      <c r="G72" s="19">
        <v>4762006</v>
      </c>
      <c r="H72" s="19">
        <v>4812513</v>
      </c>
      <c r="I72" s="19">
        <v>4652635</v>
      </c>
      <c r="J72" s="19">
        <v>4623427</v>
      </c>
      <c r="K72" s="19">
        <v>4585714</v>
      </c>
      <c r="L72" s="19">
        <v>4598652</v>
      </c>
      <c r="M72" s="19">
        <v>4557702</v>
      </c>
      <c r="N72" s="19">
        <v>4675176</v>
      </c>
      <c r="O72" s="19">
        <v>4692702</v>
      </c>
      <c r="P72" s="19">
        <v>4752128</v>
      </c>
      <c r="Q72" s="19">
        <v>4726005</v>
      </c>
      <c r="R72" s="19">
        <v>4559765</v>
      </c>
      <c r="S72" s="19">
        <v>4488811</v>
      </c>
      <c r="T72" s="19">
        <v>4550239</v>
      </c>
      <c r="U72" s="19">
        <v>4718666</v>
      </c>
      <c r="V72" s="19">
        <v>4834784</v>
      </c>
      <c r="W72" s="19">
        <v>5050123</v>
      </c>
      <c r="X72" s="19">
        <v>5219864</v>
      </c>
      <c r="Y72" s="19">
        <v>5306023</v>
      </c>
      <c r="Z72" s="19">
        <v>5404550</v>
      </c>
      <c r="AA72" s="19">
        <v>5452131</v>
      </c>
    </row>
    <row r="73" spans="1:27" x14ac:dyDescent="0.2">
      <c r="A73" s="4">
        <v>71</v>
      </c>
      <c r="B73" s="6" t="s">
        <v>86</v>
      </c>
      <c r="C73" s="19">
        <v>15622401</v>
      </c>
      <c r="D73" s="19">
        <v>16316152</v>
      </c>
      <c r="E73" s="19">
        <v>14879887</v>
      </c>
      <c r="F73" s="19">
        <v>14975786</v>
      </c>
      <c r="G73" s="19">
        <v>14471805</v>
      </c>
      <c r="H73" s="19">
        <v>14414041</v>
      </c>
      <c r="I73" s="19">
        <v>14843554</v>
      </c>
      <c r="J73" s="19">
        <v>15054213</v>
      </c>
      <c r="K73" s="19">
        <v>15243248</v>
      </c>
      <c r="L73" s="19">
        <v>15551428</v>
      </c>
      <c r="M73" s="19">
        <v>15829261</v>
      </c>
      <c r="N73" s="19">
        <v>15528399</v>
      </c>
      <c r="O73" s="19">
        <v>16185855</v>
      </c>
      <c r="P73" s="19">
        <v>16800881</v>
      </c>
      <c r="Q73" s="19">
        <v>16016085</v>
      </c>
      <c r="R73" s="19">
        <v>14782582</v>
      </c>
      <c r="S73" s="19">
        <v>14792713</v>
      </c>
      <c r="T73" s="19">
        <v>14178979</v>
      </c>
      <c r="U73" s="19">
        <v>14678147</v>
      </c>
      <c r="V73" s="19">
        <v>14236918</v>
      </c>
      <c r="W73" s="19">
        <v>15120785</v>
      </c>
      <c r="X73" s="19">
        <v>15251966</v>
      </c>
      <c r="Y73" s="19">
        <v>15296815</v>
      </c>
      <c r="Z73" s="19">
        <v>15746665</v>
      </c>
      <c r="AA73" s="19">
        <v>16121175</v>
      </c>
    </row>
    <row r="74" spans="1:27" x14ac:dyDescent="0.2">
      <c r="A74" s="4">
        <v>72</v>
      </c>
      <c r="B74" s="6" t="s">
        <v>87</v>
      </c>
      <c r="C74" s="19">
        <v>2367776</v>
      </c>
      <c r="D74" s="19">
        <v>2533091</v>
      </c>
      <c r="E74" s="19">
        <v>2067123</v>
      </c>
      <c r="F74" s="19">
        <v>2299387</v>
      </c>
      <c r="G74" s="19">
        <v>2443961</v>
      </c>
      <c r="H74" s="19">
        <v>2174655</v>
      </c>
      <c r="I74" s="19">
        <v>2017969</v>
      </c>
      <c r="J74" s="19">
        <v>2036894</v>
      </c>
      <c r="K74" s="19">
        <v>2001351</v>
      </c>
      <c r="L74" s="19">
        <v>2038374</v>
      </c>
      <c r="M74" s="19">
        <v>2177912</v>
      </c>
      <c r="N74" s="19">
        <v>2186418</v>
      </c>
      <c r="O74" s="19">
        <v>2419836</v>
      </c>
      <c r="P74" s="19">
        <v>2724053</v>
      </c>
      <c r="Q74" s="19">
        <v>2750496</v>
      </c>
      <c r="R74" s="19">
        <v>1808057</v>
      </c>
      <c r="S74" s="19">
        <v>2106682</v>
      </c>
      <c r="T74" s="19">
        <v>1862655</v>
      </c>
      <c r="U74" s="19">
        <v>1954831</v>
      </c>
      <c r="V74" s="19">
        <v>2164167</v>
      </c>
      <c r="W74" s="19">
        <v>2459335</v>
      </c>
      <c r="X74" s="19">
        <v>2516236</v>
      </c>
      <c r="Y74" s="19">
        <v>2293925</v>
      </c>
      <c r="Z74" s="19">
        <v>2373909</v>
      </c>
      <c r="AA74" s="19">
        <v>2354625</v>
      </c>
    </row>
    <row r="75" spans="1:27" x14ac:dyDescent="0.2">
      <c r="A75" s="4">
        <v>73</v>
      </c>
      <c r="B75" s="6" t="s">
        <v>88</v>
      </c>
      <c r="C75" s="19">
        <v>1299942</v>
      </c>
      <c r="D75" s="19">
        <v>1477146</v>
      </c>
      <c r="E75" s="19">
        <v>1526221</v>
      </c>
      <c r="F75" s="19">
        <v>1543635</v>
      </c>
      <c r="G75" s="19">
        <v>1498762</v>
      </c>
      <c r="H75" s="19">
        <v>1537823</v>
      </c>
      <c r="I75" s="19">
        <v>1650248</v>
      </c>
      <c r="J75" s="19">
        <v>1506673</v>
      </c>
      <c r="K75" s="19">
        <v>1474780</v>
      </c>
      <c r="L75" s="19">
        <v>1383222</v>
      </c>
      <c r="M75" s="19">
        <v>1542817</v>
      </c>
      <c r="N75" s="19">
        <v>1490382</v>
      </c>
      <c r="O75" s="19">
        <v>1543889</v>
      </c>
      <c r="P75" s="19">
        <v>1584902</v>
      </c>
      <c r="Q75" s="19">
        <v>1372810</v>
      </c>
      <c r="R75" s="19">
        <v>1113034</v>
      </c>
      <c r="S75" s="19">
        <v>1250296</v>
      </c>
      <c r="T75" s="19">
        <v>1325951</v>
      </c>
      <c r="U75" s="19">
        <v>1327307</v>
      </c>
      <c r="V75" s="19">
        <v>1522696</v>
      </c>
      <c r="W75" s="19">
        <v>1532587</v>
      </c>
      <c r="X75" s="19">
        <v>1561955</v>
      </c>
      <c r="Y75" s="19">
        <v>1510187</v>
      </c>
      <c r="Z75" s="19">
        <v>1485642</v>
      </c>
      <c r="AA75" s="19">
        <v>1550071</v>
      </c>
    </row>
    <row r="76" spans="1:27" x14ac:dyDescent="0.2">
      <c r="A76" s="4">
        <v>74</v>
      </c>
      <c r="B76" s="6" t="s">
        <v>89</v>
      </c>
      <c r="C76" s="19">
        <v>1494873</v>
      </c>
      <c r="D76" s="19">
        <v>1453955</v>
      </c>
      <c r="E76" s="19">
        <v>1638859</v>
      </c>
      <c r="F76" s="19">
        <v>1368372</v>
      </c>
      <c r="G76" s="19">
        <v>1050350</v>
      </c>
      <c r="H76" s="19">
        <v>853393</v>
      </c>
      <c r="I76" s="19">
        <v>629603</v>
      </c>
      <c r="J76" s="19">
        <v>633714</v>
      </c>
      <c r="K76" s="19">
        <v>703961</v>
      </c>
      <c r="L76" s="19">
        <v>711151</v>
      </c>
      <c r="M76" s="19">
        <v>863879</v>
      </c>
      <c r="N76" s="19">
        <v>954185</v>
      </c>
      <c r="O76" s="19">
        <v>978860</v>
      </c>
      <c r="P76" s="19">
        <v>952685</v>
      </c>
      <c r="Q76" s="19">
        <v>989974</v>
      </c>
      <c r="R76" s="19">
        <v>963746</v>
      </c>
      <c r="S76" s="19">
        <v>1079714</v>
      </c>
      <c r="T76" s="19">
        <v>1031201</v>
      </c>
      <c r="U76" s="19">
        <v>1022096</v>
      </c>
      <c r="V76" s="19">
        <v>1008847</v>
      </c>
      <c r="W76" s="19">
        <v>949134</v>
      </c>
      <c r="X76" s="19">
        <v>892373</v>
      </c>
      <c r="Y76" s="19">
        <v>892536</v>
      </c>
      <c r="Z76" s="19">
        <v>960624</v>
      </c>
      <c r="AA76" s="19">
        <v>979432</v>
      </c>
    </row>
    <row r="77" spans="1:27" x14ac:dyDescent="0.2">
      <c r="A77" s="4">
        <v>75</v>
      </c>
      <c r="B77" s="6" t="s">
        <v>90</v>
      </c>
      <c r="C77" s="19">
        <v>1576086</v>
      </c>
      <c r="D77" s="19">
        <v>1670751</v>
      </c>
      <c r="E77" s="19">
        <v>1689734</v>
      </c>
      <c r="F77" s="19">
        <v>1674600</v>
      </c>
      <c r="G77" s="19">
        <v>1615108</v>
      </c>
      <c r="H77" s="19">
        <v>1600737</v>
      </c>
      <c r="I77" s="19">
        <v>1616190</v>
      </c>
      <c r="J77" s="19">
        <v>1618333</v>
      </c>
      <c r="K77" s="19">
        <v>1585489</v>
      </c>
      <c r="L77" s="19">
        <v>1543899</v>
      </c>
      <c r="M77" s="19">
        <v>1554616</v>
      </c>
      <c r="N77" s="19">
        <v>1536088</v>
      </c>
      <c r="O77" s="19">
        <v>1570277</v>
      </c>
      <c r="P77" s="19">
        <v>1540636</v>
      </c>
      <c r="Q77" s="19">
        <v>1408362</v>
      </c>
      <c r="R77" s="19">
        <v>1399663</v>
      </c>
      <c r="S77" s="19">
        <v>1334204</v>
      </c>
      <c r="T77" s="19">
        <v>1367562</v>
      </c>
      <c r="U77" s="19">
        <v>1358695</v>
      </c>
      <c r="V77" s="19">
        <v>1386113</v>
      </c>
      <c r="W77" s="19">
        <v>1419039</v>
      </c>
      <c r="X77" s="19">
        <v>1472100</v>
      </c>
      <c r="Y77" s="19">
        <v>1491291</v>
      </c>
      <c r="Z77" s="19">
        <v>1546782</v>
      </c>
      <c r="AA77" s="19">
        <v>1618747</v>
      </c>
    </row>
    <row r="78" spans="1:27" x14ac:dyDescent="0.2">
      <c r="A78" s="4">
        <v>76</v>
      </c>
      <c r="B78" s="6" t="s">
        <v>91</v>
      </c>
      <c r="C78" s="19">
        <v>3901306</v>
      </c>
      <c r="D78" s="19">
        <v>3813709</v>
      </c>
      <c r="E78" s="19">
        <v>4321504</v>
      </c>
      <c r="F78" s="19">
        <v>4392250</v>
      </c>
      <c r="G78" s="19">
        <v>4416570</v>
      </c>
      <c r="H78" s="19">
        <v>4384053</v>
      </c>
      <c r="I78" s="19">
        <v>4580844</v>
      </c>
      <c r="J78" s="19">
        <v>4336860</v>
      </c>
      <c r="K78" s="19">
        <v>4164684</v>
      </c>
      <c r="L78" s="19">
        <v>3879334</v>
      </c>
      <c r="M78" s="19">
        <v>3650917</v>
      </c>
      <c r="N78" s="19">
        <v>3281989</v>
      </c>
      <c r="O78" s="19">
        <v>3267233</v>
      </c>
      <c r="P78" s="19">
        <v>3264813</v>
      </c>
      <c r="Q78" s="19">
        <v>3078904</v>
      </c>
      <c r="R78" s="19">
        <v>2735624</v>
      </c>
      <c r="S78" s="19">
        <v>2738543</v>
      </c>
      <c r="T78" s="19">
        <v>2706718</v>
      </c>
      <c r="U78" s="19">
        <v>2553694</v>
      </c>
      <c r="V78" s="19">
        <v>2873086</v>
      </c>
      <c r="W78" s="19">
        <v>2749724</v>
      </c>
      <c r="X78" s="19">
        <v>3162870</v>
      </c>
      <c r="Y78" s="19">
        <v>3624843</v>
      </c>
      <c r="Z78" s="19">
        <v>3644565</v>
      </c>
      <c r="AA78" s="19">
        <v>3448764</v>
      </c>
    </row>
    <row r="79" spans="1:27" x14ac:dyDescent="0.2">
      <c r="A79" s="4">
        <v>77</v>
      </c>
      <c r="B79" s="6" t="s">
        <v>92</v>
      </c>
      <c r="C79" s="19">
        <v>11634838</v>
      </c>
      <c r="D79" s="19">
        <v>11946368</v>
      </c>
      <c r="E79" s="19">
        <v>11931971</v>
      </c>
      <c r="F79" s="19">
        <v>12703806</v>
      </c>
      <c r="G79" s="19">
        <v>12786132</v>
      </c>
      <c r="H79" s="19">
        <v>12715331</v>
      </c>
      <c r="I79" s="19">
        <v>11988714</v>
      </c>
      <c r="J79" s="19">
        <v>11908169</v>
      </c>
      <c r="K79" s="19">
        <v>11942643</v>
      </c>
      <c r="L79" s="19">
        <v>11724317</v>
      </c>
      <c r="M79" s="19">
        <v>11349972</v>
      </c>
      <c r="N79" s="19">
        <v>11057957</v>
      </c>
      <c r="O79" s="19">
        <v>11143279</v>
      </c>
      <c r="P79" s="19">
        <v>11287163</v>
      </c>
      <c r="Q79" s="19">
        <v>10713661</v>
      </c>
      <c r="R79" s="19">
        <v>10640698</v>
      </c>
      <c r="S79" s="19">
        <v>10092496</v>
      </c>
      <c r="T79" s="19">
        <v>9725992</v>
      </c>
      <c r="U79" s="19">
        <v>9284418</v>
      </c>
      <c r="V79" s="19">
        <v>9449921</v>
      </c>
      <c r="W79" s="19">
        <v>9876292</v>
      </c>
      <c r="X79" s="19">
        <v>9218445</v>
      </c>
      <c r="Y79" s="19">
        <v>10028145</v>
      </c>
      <c r="Z79" s="19">
        <v>10513475</v>
      </c>
      <c r="AA79" s="19">
        <v>10403098</v>
      </c>
    </row>
    <row r="80" spans="1:27" x14ac:dyDescent="0.2">
      <c r="A80" s="4">
        <v>78</v>
      </c>
      <c r="B80" s="6" t="s">
        <v>93</v>
      </c>
      <c r="C80" s="19">
        <v>6725278</v>
      </c>
      <c r="D80" s="19">
        <v>7346318</v>
      </c>
      <c r="E80" s="19">
        <v>8596728</v>
      </c>
      <c r="F80" s="19">
        <v>9621089</v>
      </c>
      <c r="G80" s="19">
        <v>9742520</v>
      </c>
      <c r="H80" s="19">
        <v>9635343</v>
      </c>
      <c r="I80" s="19">
        <v>9769505</v>
      </c>
      <c r="J80" s="19">
        <v>9758663</v>
      </c>
      <c r="K80" s="19">
        <v>9692499</v>
      </c>
      <c r="L80" s="19">
        <v>9685831</v>
      </c>
      <c r="M80" s="19">
        <v>9156884</v>
      </c>
      <c r="N80" s="19">
        <v>8708273</v>
      </c>
      <c r="O80" s="19">
        <v>8568688</v>
      </c>
      <c r="P80" s="19">
        <v>8703544</v>
      </c>
      <c r="Q80" s="19">
        <v>9248986</v>
      </c>
      <c r="R80" s="19">
        <v>9474641</v>
      </c>
      <c r="S80" s="19">
        <v>9739524</v>
      </c>
      <c r="T80" s="19">
        <v>9962270</v>
      </c>
      <c r="U80" s="19">
        <v>9987864</v>
      </c>
      <c r="V80" s="19">
        <v>10130166</v>
      </c>
      <c r="W80" s="19">
        <v>10058793</v>
      </c>
      <c r="X80" s="19">
        <v>10307237</v>
      </c>
      <c r="Y80" s="19">
        <v>10404197</v>
      </c>
      <c r="Z80" s="19">
        <v>10015980</v>
      </c>
      <c r="AA80" s="19">
        <v>10324437</v>
      </c>
    </row>
    <row r="81" spans="1:27" x14ac:dyDescent="0.2">
      <c r="A81" s="4">
        <v>79</v>
      </c>
      <c r="B81" s="6" t="s">
        <v>94</v>
      </c>
      <c r="C81" s="19">
        <v>1140119</v>
      </c>
      <c r="D81" s="19">
        <v>1274511</v>
      </c>
      <c r="E81" s="19">
        <v>1487782</v>
      </c>
      <c r="F81" s="19">
        <v>1518051</v>
      </c>
      <c r="G81" s="19">
        <v>1507164</v>
      </c>
      <c r="H81" s="19">
        <v>1523240</v>
      </c>
      <c r="I81" s="19">
        <v>1456820</v>
      </c>
      <c r="J81" s="19">
        <v>1521310</v>
      </c>
      <c r="K81" s="19">
        <v>1497178</v>
      </c>
      <c r="L81" s="19">
        <v>1565307</v>
      </c>
      <c r="M81" s="19">
        <v>1631854</v>
      </c>
      <c r="N81" s="19">
        <v>1751369</v>
      </c>
      <c r="O81" s="19">
        <v>1777093</v>
      </c>
      <c r="P81" s="19">
        <v>1826778</v>
      </c>
      <c r="Q81" s="19">
        <v>1584636</v>
      </c>
      <c r="R81" s="19">
        <v>1530290</v>
      </c>
      <c r="S81" s="19">
        <v>1783164</v>
      </c>
      <c r="T81" s="19">
        <v>1710258</v>
      </c>
      <c r="U81" s="19">
        <v>1706587</v>
      </c>
      <c r="V81" s="19">
        <v>1712001</v>
      </c>
      <c r="W81" s="19">
        <v>1729637</v>
      </c>
      <c r="X81" s="19">
        <v>1753289</v>
      </c>
      <c r="Y81" s="19">
        <v>1770368</v>
      </c>
      <c r="Z81" s="19">
        <v>1788048</v>
      </c>
      <c r="AA81" s="19">
        <v>1848875</v>
      </c>
    </row>
    <row r="82" spans="1:27" x14ac:dyDescent="0.2">
      <c r="A82" s="4">
        <v>80</v>
      </c>
      <c r="B82" s="6" t="s">
        <v>95</v>
      </c>
      <c r="C82" s="19">
        <v>4492248</v>
      </c>
      <c r="D82" s="19">
        <v>4678349</v>
      </c>
      <c r="E82" s="19">
        <v>5590413</v>
      </c>
      <c r="F82" s="19">
        <v>6324263</v>
      </c>
      <c r="G82" s="19">
        <v>7868736</v>
      </c>
      <c r="H82" s="19">
        <v>8553964</v>
      </c>
      <c r="I82" s="19">
        <v>9404858</v>
      </c>
      <c r="J82" s="19">
        <v>10351056</v>
      </c>
      <c r="K82" s="19">
        <v>10896659</v>
      </c>
      <c r="L82" s="19">
        <v>11024187</v>
      </c>
      <c r="M82" s="19">
        <v>11199203</v>
      </c>
      <c r="N82" s="19">
        <v>11731047</v>
      </c>
      <c r="O82" s="19">
        <v>12177235</v>
      </c>
      <c r="P82" s="19">
        <v>12502074</v>
      </c>
      <c r="Q82" s="19">
        <v>12572545</v>
      </c>
      <c r="R82" s="19">
        <v>11816695</v>
      </c>
      <c r="S82" s="19">
        <v>11261759</v>
      </c>
      <c r="T82" s="19">
        <v>11172314</v>
      </c>
      <c r="U82" s="19">
        <v>11481458</v>
      </c>
      <c r="V82" s="19">
        <v>11772904</v>
      </c>
      <c r="W82" s="19">
        <v>12158254</v>
      </c>
      <c r="X82" s="19">
        <v>12472463</v>
      </c>
      <c r="Y82" s="19">
        <v>12575229</v>
      </c>
      <c r="Z82" s="19">
        <v>12800827</v>
      </c>
      <c r="AA82" s="19">
        <v>12850119</v>
      </c>
    </row>
    <row r="83" spans="1:27" x14ac:dyDescent="0.2">
      <c r="A83" s="4">
        <v>81</v>
      </c>
      <c r="B83" s="6" t="s">
        <v>96</v>
      </c>
      <c r="C83" s="19">
        <v>2974279</v>
      </c>
      <c r="D83" s="19">
        <v>3054794</v>
      </c>
      <c r="E83" s="19">
        <v>3230412</v>
      </c>
      <c r="F83" s="19">
        <v>3274173</v>
      </c>
      <c r="G83" s="19">
        <v>3411325</v>
      </c>
      <c r="H83" s="19">
        <v>3353447</v>
      </c>
      <c r="I83" s="19">
        <v>3473013</v>
      </c>
      <c r="J83" s="19">
        <v>3410285</v>
      </c>
      <c r="K83" s="19">
        <v>3328208</v>
      </c>
      <c r="L83" s="19">
        <v>3306187</v>
      </c>
      <c r="M83" s="19">
        <v>3286943</v>
      </c>
      <c r="N83" s="19">
        <v>3474285</v>
      </c>
      <c r="O83" s="19">
        <v>3295642</v>
      </c>
      <c r="P83" s="19">
        <v>3152346</v>
      </c>
      <c r="Q83" s="19">
        <v>2990123</v>
      </c>
      <c r="R83" s="19">
        <v>2719247</v>
      </c>
      <c r="S83" s="19">
        <v>2539258</v>
      </c>
      <c r="T83" s="19">
        <v>2343388</v>
      </c>
      <c r="U83" s="19">
        <v>1966179</v>
      </c>
      <c r="V83" s="19">
        <v>1872609</v>
      </c>
      <c r="W83" s="19">
        <v>1890580</v>
      </c>
      <c r="X83" s="19">
        <v>1929288</v>
      </c>
      <c r="Y83" s="19">
        <v>1890305</v>
      </c>
      <c r="Z83" s="19">
        <v>1736852</v>
      </c>
      <c r="AA83" s="19">
        <v>1746998</v>
      </c>
    </row>
    <row r="84" spans="1:27" x14ac:dyDescent="0.2">
      <c r="A84" s="4">
        <v>82</v>
      </c>
      <c r="B84" s="6" t="s">
        <v>97</v>
      </c>
      <c r="C84" s="19">
        <v>15152715</v>
      </c>
      <c r="D84" s="19">
        <v>15488409</v>
      </c>
      <c r="E84" s="19">
        <v>16289150</v>
      </c>
      <c r="F84" s="19">
        <v>16766683</v>
      </c>
      <c r="G84" s="19">
        <v>16679943</v>
      </c>
      <c r="H84" s="19">
        <v>17283159</v>
      </c>
      <c r="I84" s="19">
        <v>18004357</v>
      </c>
      <c r="J84" s="19">
        <v>20588306</v>
      </c>
      <c r="K84" s="19">
        <v>22128920</v>
      </c>
      <c r="L84" s="19">
        <v>22631730</v>
      </c>
      <c r="M84" s="19">
        <v>22521906</v>
      </c>
      <c r="N84" s="19">
        <v>22275892</v>
      </c>
      <c r="O84" s="19">
        <v>21262153</v>
      </c>
      <c r="P84" s="19">
        <v>20340329</v>
      </c>
      <c r="Q84" s="19">
        <v>17955888</v>
      </c>
      <c r="R84" s="19">
        <v>16980110</v>
      </c>
      <c r="S84" s="19">
        <v>16612391</v>
      </c>
      <c r="T84" s="19">
        <v>15748712</v>
      </c>
      <c r="U84" s="19">
        <v>14429421</v>
      </c>
      <c r="V84" s="19">
        <v>14571686</v>
      </c>
      <c r="W84" s="19">
        <v>13968742</v>
      </c>
      <c r="X84" s="19">
        <v>13864654</v>
      </c>
      <c r="Y84" s="19">
        <v>13234894</v>
      </c>
      <c r="Z84" s="19">
        <v>13262519</v>
      </c>
      <c r="AA84" s="19">
        <v>13611450</v>
      </c>
    </row>
    <row r="85" spans="1:27" x14ac:dyDescent="0.2">
      <c r="A85" s="4">
        <v>83</v>
      </c>
      <c r="B85" s="6" t="s">
        <v>98</v>
      </c>
      <c r="C85" s="19">
        <v>11153096</v>
      </c>
      <c r="D85" s="19">
        <v>9987672</v>
      </c>
      <c r="E85" s="19">
        <v>10909539</v>
      </c>
      <c r="F85" s="19">
        <v>10633437</v>
      </c>
      <c r="G85" s="19">
        <v>9267560</v>
      </c>
      <c r="H85" s="19">
        <v>8093286</v>
      </c>
      <c r="I85" s="19">
        <v>7632618</v>
      </c>
      <c r="J85" s="19">
        <v>7440130</v>
      </c>
      <c r="K85" s="19">
        <v>7997963</v>
      </c>
      <c r="L85" s="19">
        <v>8666047</v>
      </c>
      <c r="M85" s="19">
        <v>8442192</v>
      </c>
      <c r="N85" s="19">
        <v>8914700</v>
      </c>
      <c r="O85" s="19">
        <v>9075973</v>
      </c>
      <c r="P85" s="19">
        <v>10022395</v>
      </c>
      <c r="Q85" s="19">
        <v>7376520</v>
      </c>
      <c r="R85" s="19">
        <v>7263014</v>
      </c>
      <c r="S85" s="19">
        <v>7504261</v>
      </c>
      <c r="T85" s="19">
        <v>7361302</v>
      </c>
      <c r="U85" s="19">
        <v>8010771</v>
      </c>
      <c r="V85" s="19">
        <v>8479296</v>
      </c>
      <c r="W85" s="19">
        <v>8835009</v>
      </c>
      <c r="X85" s="19">
        <v>9337807</v>
      </c>
      <c r="Y85" s="19">
        <v>9096392</v>
      </c>
      <c r="Z85" s="19">
        <v>9266453</v>
      </c>
      <c r="AA85" s="19">
        <v>9172444</v>
      </c>
    </row>
    <row r="86" spans="1:27" x14ac:dyDescent="0.2">
      <c r="A86" s="4">
        <v>84</v>
      </c>
      <c r="B86" s="6" t="s">
        <v>99</v>
      </c>
      <c r="C86" s="19">
        <v>30460154</v>
      </c>
      <c r="D86" s="19">
        <v>32038423</v>
      </c>
      <c r="E86" s="19">
        <v>33582286</v>
      </c>
      <c r="F86" s="19">
        <v>35140283</v>
      </c>
      <c r="G86" s="19">
        <v>36193738</v>
      </c>
      <c r="H86" s="19">
        <v>37233945</v>
      </c>
      <c r="I86" s="19">
        <v>38030565</v>
      </c>
      <c r="J86" s="19">
        <v>37808139</v>
      </c>
      <c r="K86" s="19">
        <v>37659048</v>
      </c>
      <c r="L86" s="19">
        <v>37821950</v>
      </c>
      <c r="M86" s="19">
        <v>38401734</v>
      </c>
      <c r="N86" s="19">
        <v>39091627</v>
      </c>
      <c r="O86" s="19">
        <v>40074555</v>
      </c>
      <c r="P86" s="19">
        <v>40685664</v>
      </c>
      <c r="Q86" s="19">
        <v>41396310</v>
      </c>
      <c r="R86" s="19">
        <v>42002819</v>
      </c>
      <c r="S86" s="19">
        <v>42105136</v>
      </c>
      <c r="T86" s="19">
        <v>42006593</v>
      </c>
      <c r="U86" s="19">
        <v>42035496</v>
      </c>
      <c r="V86" s="19">
        <v>42319814</v>
      </c>
      <c r="W86" s="19">
        <v>42440412</v>
      </c>
      <c r="X86" s="19">
        <v>42766796</v>
      </c>
      <c r="Y86" s="19">
        <v>42833616</v>
      </c>
      <c r="Z86" s="19">
        <v>43017656</v>
      </c>
      <c r="AA86" s="19">
        <v>43082397</v>
      </c>
    </row>
    <row r="87" spans="1:27" x14ac:dyDescent="0.2">
      <c r="A87" s="4">
        <v>85</v>
      </c>
      <c r="B87" s="6" t="s">
        <v>100</v>
      </c>
      <c r="C87" s="19">
        <v>18982098</v>
      </c>
      <c r="D87" s="19">
        <v>18490047</v>
      </c>
      <c r="E87" s="19">
        <v>18004075</v>
      </c>
      <c r="F87" s="19">
        <v>17484095</v>
      </c>
      <c r="G87" s="19">
        <v>16642060</v>
      </c>
      <c r="H87" s="19">
        <v>16059012</v>
      </c>
      <c r="I87" s="19">
        <v>16100098</v>
      </c>
      <c r="J87" s="19">
        <v>15856127</v>
      </c>
      <c r="K87" s="19">
        <v>15549315</v>
      </c>
      <c r="L87" s="19">
        <v>15391539</v>
      </c>
      <c r="M87" s="19">
        <v>15327910</v>
      </c>
      <c r="N87" s="19">
        <v>15470416</v>
      </c>
      <c r="O87" s="19">
        <v>16121358</v>
      </c>
      <c r="P87" s="19">
        <v>16401315</v>
      </c>
      <c r="Q87" s="19">
        <v>16706416</v>
      </c>
      <c r="R87" s="19">
        <v>17301860</v>
      </c>
      <c r="S87" s="19">
        <v>17419608</v>
      </c>
      <c r="T87" s="19">
        <v>17515316</v>
      </c>
      <c r="U87" s="19">
        <v>17330268</v>
      </c>
      <c r="V87" s="19">
        <v>17561961</v>
      </c>
      <c r="W87" s="19">
        <v>17680789</v>
      </c>
      <c r="X87" s="19">
        <v>17841289</v>
      </c>
      <c r="Y87" s="19">
        <v>18328267</v>
      </c>
      <c r="Z87" s="19">
        <v>18760340</v>
      </c>
      <c r="AA87" s="19">
        <v>18908348</v>
      </c>
    </row>
    <row r="88" spans="1:27" x14ac:dyDescent="0.2">
      <c r="A88" s="4">
        <v>86</v>
      </c>
      <c r="B88" s="6" t="s">
        <v>101</v>
      </c>
      <c r="C88" s="19">
        <v>2119073</v>
      </c>
      <c r="D88" s="19">
        <v>2200677</v>
      </c>
      <c r="E88" s="19">
        <v>2314376</v>
      </c>
      <c r="F88" s="19">
        <v>2435684</v>
      </c>
      <c r="G88" s="19">
        <v>2517603</v>
      </c>
      <c r="H88" s="19">
        <v>2585630</v>
      </c>
      <c r="I88" s="19">
        <v>2661791</v>
      </c>
      <c r="J88" s="19">
        <v>2749674</v>
      </c>
      <c r="K88" s="19">
        <v>2783405</v>
      </c>
      <c r="L88" s="19">
        <v>2905169</v>
      </c>
      <c r="M88" s="19">
        <v>2882348</v>
      </c>
      <c r="N88" s="19">
        <v>2926025</v>
      </c>
      <c r="O88" s="19">
        <v>3058001</v>
      </c>
      <c r="P88" s="19">
        <v>3102365</v>
      </c>
      <c r="Q88" s="19">
        <v>3114502</v>
      </c>
      <c r="R88" s="19">
        <v>2966975</v>
      </c>
      <c r="S88" s="19">
        <v>2944437</v>
      </c>
      <c r="T88" s="19">
        <v>2948208</v>
      </c>
      <c r="U88" s="19">
        <v>2927948</v>
      </c>
      <c r="V88" s="19">
        <v>2925305</v>
      </c>
      <c r="W88" s="19">
        <v>3069478</v>
      </c>
      <c r="X88" s="19">
        <v>3113782</v>
      </c>
      <c r="Y88" s="19">
        <v>3033196</v>
      </c>
      <c r="Z88" s="19">
        <v>3040786</v>
      </c>
      <c r="AA88" s="19">
        <v>3060108</v>
      </c>
    </row>
    <row r="89" spans="1:27" x14ac:dyDescent="0.2">
      <c r="A89" s="4">
        <v>87</v>
      </c>
      <c r="B89" s="6" t="s">
        <v>102</v>
      </c>
      <c r="C89" s="19">
        <v>2075977</v>
      </c>
      <c r="D89" s="19">
        <v>2303373</v>
      </c>
      <c r="E89" s="19">
        <v>2897746</v>
      </c>
      <c r="F89" s="19">
        <v>3151677</v>
      </c>
      <c r="G89" s="19">
        <v>3598809</v>
      </c>
      <c r="H89" s="19">
        <v>3340823</v>
      </c>
      <c r="I89" s="19">
        <v>3566094</v>
      </c>
      <c r="J89" s="19">
        <v>3572858</v>
      </c>
      <c r="K89" s="19">
        <v>3347728</v>
      </c>
      <c r="L89" s="19">
        <v>3353028</v>
      </c>
      <c r="M89" s="19">
        <v>3398872</v>
      </c>
      <c r="N89" s="19">
        <v>2850694</v>
      </c>
      <c r="O89" s="19">
        <v>2754294</v>
      </c>
      <c r="P89" s="19">
        <v>2611046</v>
      </c>
      <c r="Q89" s="19">
        <v>2159454</v>
      </c>
      <c r="R89" s="19">
        <v>1701502</v>
      </c>
      <c r="S89" s="19">
        <v>1600180</v>
      </c>
      <c r="T89" s="19">
        <v>1584399</v>
      </c>
      <c r="U89" s="19">
        <v>1578237</v>
      </c>
      <c r="V89" s="19">
        <v>1298892</v>
      </c>
      <c r="W89" s="19">
        <v>1335485</v>
      </c>
      <c r="X89" s="19">
        <v>1375736</v>
      </c>
      <c r="Y89" s="19">
        <v>1529756</v>
      </c>
      <c r="Z89" s="19">
        <v>1433089</v>
      </c>
      <c r="AA89" s="19">
        <v>1418022</v>
      </c>
    </row>
    <row r="90" spans="1:27" x14ac:dyDescent="0.2">
      <c r="A90" s="4">
        <v>88</v>
      </c>
      <c r="B90" s="6" t="s">
        <v>103</v>
      </c>
      <c r="C90" s="19">
        <v>7792348</v>
      </c>
      <c r="D90" s="19">
        <v>7755851</v>
      </c>
      <c r="E90" s="19">
        <v>8058527</v>
      </c>
      <c r="F90" s="19">
        <v>7829808</v>
      </c>
      <c r="G90" s="19">
        <v>8456157</v>
      </c>
      <c r="H90" s="19">
        <v>8996447</v>
      </c>
      <c r="I90" s="19">
        <v>9330801</v>
      </c>
      <c r="J90" s="19">
        <v>9072462</v>
      </c>
      <c r="K90" s="19">
        <v>8914006</v>
      </c>
      <c r="L90" s="19">
        <v>8746719</v>
      </c>
      <c r="M90" s="19">
        <v>8896273</v>
      </c>
      <c r="N90" s="19">
        <v>8670991</v>
      </c>
      <c r="O90" s="19">
        <v>7783721</v>
      </c>
      <c r="P90" s="19">
        <v>7024324</v>
      </c>
      <c r="Q90" s="19">
        <v>6364639</v>
      </c>
      <c r="R90" s="19">
        <v>6047493</v>
      </c>
      <c r="S90" s="19">
        <v>6125453</v>
      </c>
      <c r="T90" s="19">
        <v>5964301</v>
      </c>
      <c r="U90" s="19">
        <v>6498411</v>
      </c>
      <c r="V90" s="19">
        <v>7035101</v>
      </c>
      <c r="W90" s="19">
        <v>7229717</v>
      </c>
      <c r="X90" s="19">
        <v>7558121</v>
      </c>
      <c r="Y90" s="19">
        <v>7517570</v>
      </c>
      <c r="Z90" s="19">
        <v>7387670</v>
      </c>
      <c r="AA90" s="19">
        <v>7629945</v>
      </c>
    </row>
    <row r="91" spans="1:27" x14ac:dyDescent="0.2">
      <c r="A91" s="4">
        <v>89</v>
      </c>
      <c r="B91" s="6" t="s">
        <v>104</v>
      </c>
      <c r="C91" s="19">
        <v>3470259</v>
      </c>
      <c r="D91" s="19">
        <v>3651577</v>
      </c>
      <c r="E91" s="19">
        <v>3834619</v>
      </c>
      <c r="F91" s="19">
        <v>4183432</v>
      </c>
      <c r="G91" s="19">
        <v>4244130</v>
      </c>
      <c r="H91" s="19">
        <v>4504222</v>
      </c>
      <c r="I91" s="19">
        <v>4816783</v>
      </c>
      <c r="J91" s="19">
        <v>4289828</v>
      </c>
      <c r="K91" s="19">
        <v>4156166</v>
      </c>
      <c r="L91" s="19">
        <v>4141515</v>
      </c>
      <c r="M91" s="19">
        <v>4212438</v>
      </c>
      <c r="N91" s="19">
        <v>3528656</v>
      </c>
      <c r="O91" s="19">
        <v>3369626</v>
      </c>
      <c r="P91" s="19">
        <v>3181596</v>
      </c>
      <c r="Q91" s="19">
        <v>2794838</v>
      </c>
      <c r="R91" s="19">
        <v>2261983</v>
      </c>
      <c r="S91" s="19">
        <v>2332067</v>
      </c>
      <c r="T91" s="19">
        <v>1910582</v>
      </c>
      <c r="U91" s="19">
        <v>1895591</v>
      </c>
      <c r="V91" s="19">
        <v>1886026</v>
      </c>
      <c r="W91" s="19">
        <v>2019774</v>
      </c>
      <c r="X91" s="19">
        <v>2001753</v>
      </c>
      <c r="Y91" s="19">
        <v>2090244</v>
      </c>
      <c r="Z91" s="19">
        <v>2273666</v>
      </c>
      <c r="AA91" s="19">
        <v>2240740</v>
      </c>
    </row>
    <row r="92" spans="1:27" x14ac:dyDescent="0.2">
      <c r="A92" s="4">
        <v>90</v>
      </c>
      <c r="B92" s="6" t="s">
        <v>105</v>
      </c>
      <c r="C92" s="19">
        <v>15038299</v>
      </c>
      <c r="D92" s="19">
        <v>15303725</v>
      </c>
      <c r="E92" s="19">
        <v>15886740</v>
      </c>
      <c r="F92" s="19">
        <v>16460168</v>
      </c>
      <c r="G92" s="19">
        <v>16514010</v>
      </c>
      <c r="H92" s="19">
        <v>16145483</v>
      </c>
      <c r="I92" s="19">
        <v>17929806</v>
      </c>
      <c r="J92" s="19">
        <v>18255056</v>
      </c>
      <c r="K92" s="19">
        <v>18340592</v>
      </c>
      <c r="L92" s="19">
        <v>18898758</v>
      </c>
      <c r="M92" s="19">
        <v>19665364</v>
      </c>
      <c r="N92" s="19">
        <v>22298561</v>
      </c>
      <c r="O92" s="19">
        <v>24199759</v>
      </c>
      <c r="P92" s="19">
        <v>26591834</v>
      </c>
      <c r="Q92" s="19">
        <v>28883947</v>
      </c>
      <c r="R92" s="19">
        <v>27194680</v>
      </c>
      <c r="S92" s="19">
        <v>26513511</v>
      </c>
      <c r="T92" s="19">
        <v>27400703</v>
      </c>
      <c r="U92" s="19">
        <v>26969183</v>
      </c>
      <c r="V92" s="19">
        <v>27873126</v>
      </c>
      <c r="W92" s="19">
        <v>28215904</v>
      </c>
      <c r="X92" s="19">
        <v>29236759</v>
      </c>
      <c r="Y92" s="19">
        <v>30455820</v>
      </c>
      <c r="Z92" s="19">
        <v>30700527</v>
      </c>
      <c r="AA92" s="19">
        <v>31607508</v>
      </c>
    </row>
    <row r="93" spans="1:27" x14ac:dyDescent="0.2">
      <c r="A93" s="4">
        <v>91</v>
      </c>
      <c r="B93" s="6" t="s">
        <v>106</v>
      </c>
      <c r="C93" s="19">
        <v>23960203</v>
      </c>
      <c r="D93" s="19">
        <v>24762153</v>
      </c>
      <c r="E93" s="19">
        <v>25455161</v>
      </c>
      <c r="F93" s="19">
        <v>26352328</v>
      </c>
      <c r="G93" s="19">
        <v>26734037</v>
      </c>
      <c r="H93" s="19">
        <v>26693245</v>
      </c>
      <c r="I93" s="19">
        <v>27290741</v>
      </c>
      <c r="J93" s="19">
        <v>27380018</v>
      </c>
      <c r="K93" s="19">
        <v>27444590</v>
      </c>
      <c r="L93" s="19">
        <v>27243127</v>
      </c>
      <c r="M93" s="19">
        <v>27129172</v>
      </c>
      <c r="N93" s="19">
        <v>26903730</v>
      </c>
      <c r="O93" s="19">
        <v>27088190</v>
      </c>
      <c r="P93" s="19">
        <v>27385730</v>
      </c>
      <c r="Q93" s="19">
        <v>27538169</v>
      </c>
      <c r="R93" s="19">
        <v>26883083</v>
      </c>
      <c r="S93" s="19">
        <v>26266237</v>
      </c>
      <c r="T93" s="19">
        <v>26380308</v>
      </c>
      <c r="U93" s="19">
        <v>25990026</v>
      </c>
      <c r="V93" s="19">
        <v>25717491</v>
      </c>
      <c r="W93" s="19">
        <v>26402243</v>
      </c>
      <c r="X93" s="19">
        <v>26528250</v>
      </c>
      <c r="Y93" s="19">
        <v>26652949</v>
      </c>
      <c r="Z93" s="19">
        <v>26800928</v>
      </c>
      <c r="AA93" s="19">
        <v>27173087</v>
      </c>
    </row>
    <row r="94" spans="1:27" x14ac:dyDescent="0.2">
      <c r="A94" s="4">
        <v>92</v>
      </c>
      <c r="B94" s="6" t="s">
        <v>107</v>
      </c>
      <c r="C94" s="19">
        <v>18029584</v>
      </c>
      <c r="D94" s="19">
        <v>18577940</v>
      </c>
      <c r="E94" s="19">
        <v>19001795</v>
      </c>
      <c r="F94" s="19">
        <v>19397351</v>
      </c>
      <c r="G94" s="19">
        <v>19515351</v>
      </c>
      <c r="H94" s="19">
        <v>19422622</v>
      </c>
      <c r="I94" s="19">
        <v>19335004</v>
      </c>
      <c r="J94" s="19">
        <v>19414632</v>
      </c>
      <c r="K94" s="19">
        <v>19500248</v>
      </c>
      <c r="L94" s="19">
        <v>19149825</v>
      </c>
      <c r="M94" s="19">
        <v>18997657</v>
      </c>
      <c r="N94" s="19">
        <v>19037547</v>
      </c>
      <c r="O94" s="19">
        <v>19131771</v>
      </c>
      <c r="P94" s="19">
        <v>19163119</v>
      </c>
      <c r="Q94" s="19">
        <v>19174131</v>
      </c>
      <c r="R94" s="19">
        <v>18807759</v>
      </c>
      <c r="S94" s="19">
        <v>18603391</v>
      </c>
      <c r="T94" s="19">
        <v>18879897</v>
      </c>
      <c r="U94" s="19">
        <v>18875543</v>
      </c>
      <c r="V94" s="19">
        <v>18726617</v>
      </c>
      <c r="W94" s="19">
        <v>19194285</v>
      </c>
      <c r="X94" s="19">
        <v>19574496</v>
      </c>
      <c r="Y94" s="19">
        <v>19756854</v>
      </c>
      <c r="Z94" s="19">
        <v>19917476</v>
      </c>
      <c r="AA94" s="19">
        <v>19982096</v>
      </c>
    </row>
    <row r="95" spans="1:27" x14ac:dyDescent="0.2">
      <c r="A95" s="4">
        <v>93</v>
      </c>
      <c r="B95" s="6" t="s">
        <v>108</v>
      </c>
      <c r="C95" s="19">
        <v>15762983</v>
      </c>
      <c r="D95" s="19">
        <v>16875078</v>
      </c>
      <c r="E95" s="19">
        <v>18018511</v>
      </c>
      <c r="F95" s="19">
        <v>18778526</v>
      </c>
      <c r="G95" s="19">
        <v>19049521</v>
      </c>
      <c r="H95" s="19">
        <v>19588907</v>
      </c>
      <c r="I95" s="19">
        <v>19757698</v>
      </c>
      <c r="J95" s="19">
        <v>19401713</v>
      </c>
      <c r="K95" s="19">
        <v>18604599</v>
      </c>
      <c r="L95" s="19">
        <v>18499682</v>
      </c>
      <c r="M95" s="19">
        <v>18110413</v>
      </c>
      <c r="N95" s="19">
        <v>18514367</v>
      </c>
      <c r="O95" s="19">
        <v>18480378</v>
      </c>
      <c r="P95" s="19">
        <v>19167072</v>
      </c>
      <c r="Q95" s="19">
        <v>19238251</v>
      </c>
      <c r="R95" s="19">
        <v>20324057</v>
      </c>
      <c r="S95" s="19">
        <v>21224886</v>
      </c>
      <c r="T95" s="19">
        <v>21280116</v>
      </c>
      <c r="U95" s="19">
        <v>22054420</v>
      </c>
      <c r="V95" s="19">
        <v>22361366</v>
      </c>
      <c r="W95" s="19">
        <v>22263675</v>
      </c>
      <c r="X95" s="19">
        <v>23034625</v>
      </c>
      <c r="Y95" s="19">
        <v>23986571</v>
      </c>
      <c r="Z95" s="19">
        <v>23946708</v>
      </c>
      <c r="AA95" s="19">
        <v>25039752</v>
      </c>
    </row>
    <row r="96" spans="1:27" x14ac:dyDescent="0.2">
      <c r="A96" s="4">
        <v>94</v>
      </c>
      <c r="B96" s="6" t="s">
        <v>109</v>
      </c>
      <c r="C96" s="19">
        <v>5074914</v>
      </c>
      <c r="D96" s="19">
        <v>5390144</v>
      </c>
      <c r="E96" s="19">
        <v>5625973</v>
      </c>
      <c r="F96" s="19">
        <v>5932680</v>
      </c>
      <c r="G96" s="19">
        <v>6576386</v>
      </c>
      <c r="H96" s="19">
        <v>6737426</v>
      </c>
      <c r="I96" s="19">
        <v>5991983</v>
      </c>
      <c r="J96" s="19">
        <v>5931336</v>
      </c>
      <c r="K96" s="19">
        <v>5742283</v>
      </c>
      <c r="L96" s="19">
        <v>5553435</v>
      </c>
      <c r="M96" s="19">
        <v>5548768</v>
      </c>
      <c r="N96" s="19">
        <v>5612669</v>
      </c>
      <c r="O96" s="19">
        <v>5904925</v>
      </c>
      <c r="P96" s="19">
        <v>5493536</v>
      </c>
      <c r="Q96" s="19">
        <v>5252813</v>
      </c>
      <c r="R96" s="19">
        <v>4969561</v>
      </c>
      <c r="S96" s="19">
        <v>4948835</v>
      </c>
      <c r="T96" s="19">
        <v>5069812</v>
      </c>
      <c r="U96" s="19">
        <v>5500298</v>
      </c>
      <c r="V96" s="19">
        <v>5556395</v>
      </c>
      <c r="W96" s="19">
        <v>5482002</v>
      </c>
      <c r="X96" s="19">
        <v>5883468</v>
      </c>
      <c r="Y96" s="19">
        <v>6260350</v>
      </c>
      <c r="Z96" s="19">
        <v>6336450</v>
      </c>
      <c r="AA96" s="19">
        <v>6331024</v>
      </c>
    </row>
    <row r="97" spans="1:27" x14ac:dyDescent="0.2">
      <c r="A97" s="4">
        <v>95</v>
      </c>
      <c r="B97" s="6" t="s">
        <v>110</v>
      </c>
      <c r="C97" s="19"/>
      <c r="D97" s="19"/>
      <c r="E97" s="19"/>
      <c r="F97" s="19"/>
      <c r="G97" s="19"/>
      <c r="H97" s="19"/>
      <c r="I97" s="19">
        <v>2047220</v>
      </c>
      <c r="J97" s="19">
        <v>3147406</v>
      </c>
      <c r="K97" s="19">
        <v>3592588</v>
      </c>
      <c r="L97" s="19">
        <v>3956695</v>
      </c>
      <c r="M97" s="19">
        <v>4343937</v>
      </c>
      <c r="N97" s="19">
        <v>4574859</v>
      </c>
      <c r="O97" s="19">
        <v>4579064</v>
      </c>
      <c r="P97" s="19">
        <v>4810034</v>
      </c>
      <c r="Q97" s="19">
        <v>5055824</v>
      </c>
      <c r="R97" s="19">
        <v>5397946</v>
      </c>
      <c r="S97" s="19">
        <v>5717334</v>
      </c>
      <c r="T97" s="19">
        <v>6010212</v>
      </c>
      <c r="U97" s="19">
        <v>6421530</v>
      </c>
      <c r="V97" s="19">
        <v>6730153</v>
      </c>
      <c r="W97" s="19">
        <v>6985580</v>
      </c>
      <c r="X97" s="19">
        <v>7156982</v>
      </c>
      <c r="Y97" s="19">
        <v>7335157</v>
      </c>
      <c r="Z97" s="19">
        <v>7600612</v>
      </c>
      <c r="AA97" s="19">
        <v>7836913</v>
      </c>
    </row>
    <row r="98" spans="1:27" x14ac:dyDescent="0.2">
      <c r="A98" s="4">
        <v>96</v>
      </c>
      <c r="B98" s="6" t="s">
        <v>111</v>
      </c>
      <c r="C98" s="19">
        <v>8566843</v>
      </c>
      <c r="D98" s="19">
        <v>8182285</v>
      </c>
      <c r="E98" s="19">
        <v>7884948</v>
      </c>
      <c r="F98" s="19">
        <v>7678830</v>
      </c>
      <c r="G98" s="19">
        <v>7483102</v>
      </c>
      <c r="H98" s="19">
        <v>7066707</v>
      </c>
      <c r="I98" s="19">
        <v>7256270</v>
      </c>
      <c r="J98" s="19">
        <v>6628515</v>
      </c>
      <c r="K98" s="19">
        <v>6938418</v>
      </c>
      <c r="L98" s="19">
        <v>6771530</v>
      </c>
      <c r="M98" s="19">
        <v>6608548</v>
      </c>
      <c r="N98" s="19">
        <v>6744900</v>
      </c>
      <c r="O98" s="19">
        <v>6815309</v>
      </c>
      <c r="P98" s="19">
        <v>6650103</v>
      </c>
      <c r="Q98" s="19">
        <v>6464283</v>
      </c>
      <c r="R98" s="19">
        <v>6455224</v>
      </c>
      <c r="S98" s="19">
        <v>6240419</v>
      </c>
      <c r="T98" s="19">
        <v>6084923</v>
      </c>
      <c r="U98" s="19">
        <v>6375131</v>
      </c>
      <c r="V98" s="19">
        <v>6476526</v>
      </c>
      <c r="W98" s="19">
        <v>6410368</v>
      </c>
      <c r="X98" s="19">
        <v>6346332</v>
      </c>
      <c r="Y98" s="19">
        <v>6039640</v>
      </c>
      <c r="Z98" s="19">
        <v>5951056</v>
      </c>
      <c r="AA98" s="19">
        <v>5880761</v>
      </c>
    </row>
    <row r="99" spans="1:27" x14ac:dyDescent="0.2">
      <c r="A99" s="4">
        <v>97</v>
      </c>
      <c r="B99" s="6" t="s">
        <v>112</v>
      </c>
      <c r="C99" s="19">
        <v>3554273</v>
      </c>
      <c r="D99" s="19">
        <v>3453055</v>
      </c>
      <c r="E99" s="19">
        <v>3699684</v>
      </c>
      <c r="F99" s="19">
        <v>4024136</v>
      </c>
      <c r="G99" s="19">
        <v>4125587</v>
      </c>
      <c r="H99" s="19">
        <v>4381349</v>
      </c>
      <c r="I99" s="19">
        <v>4583127</v>
      </c>
      <c r="J99" s="19">
        <v>4541387</v>
      </c>
      <c r="K99" s="19">
        <v>4493528</v>
      </c>
      <c r="L99" s="19">
        <v>4556978</v>
      </c>
      <c r="M99" s="19">
        <v>4241400</v>
      </c>
      <c r="N99" s="19">
        <v>4428995</v>
      </c>
      <c r="O99" s="19">
        <v>4310329</v>
      </c>
      <c r="P99" s="19">
        <v>4457890</v>
      </c>
      <c r="Q99" s="19">
        <v>4387606</v>
      </c>
      <c r="R99" s="19">
        <v>4175883</v>
      </c>
      <c r="S99" s="19">
        <v>4095688</v>
      </c>
      <c r="T99" s="19">
        <v>3921405</v>
      </c>
      <c r="U99" s="19">
        <v>3927921</v>
      </c>
      <c r="V99" s="19">
        <v>3934920</v>
      </c>
      <c r="W99" s="19">
        <v>4060891</v>
      </c>
      <c r="X99" s="19">
        <v>4056738</v>
      </c>
      <c r="Y99" s="19">
        <v>3994427</v>
      </c>
      <c r="Z99" s="19">
        <v>3912380</v>
      </c>
      <c r="AA99" s="19">
        <v>3805679</v>
      </c>
    </row>
    <row r="100" spans="1:27" x14ac:dyDescent="0.2">
      <c r="A100" s="4">
        <v>98</v>
      </c>
      <c r="B100" s="6" t="s">
        <v>113</v>
      </c>
      <c r="C100" s="19">
        <v>3949223</v>
      </c>
      <c r="D100" s="19">
        <v>3889642</v>
      </c>
      <c r="E100" s="19">
        <v>4089859</v>
      </c>
      <c r="F100" s="19">
        <v>4221164</v>
      </c>
      <c r="G100" s="19">
        <v>4365148</v>
      </c>
      <c r="H100" s="19">
        <v>4527310</v>
      </c>
      <c r="I100" s="19">
        <v>5168685</v>
      </c>
      <c r="J100" s="19">
        <v>5193269</v>
      </c>
      <c r="K100" s="19">
        <v>5243260</v>
      </c>
      <c r="L100" s="19">
        <v>5400963</v>
      </c>
      <c r="M100" s="19">
        <v>5523716</v>
      </c>
      <c r="N100" s="19">
        <v>5624216</v>
      </c>
      <c r="O100" s="19">
        <v>5760252</v>
      </c>
      <c r="P100" s="19">
        <v>5674855</v>
      </c>
      <c r="Q100" s="19">
        <v>5678244</v>
      </c>
      <c r="R100" s="19">
        <v>5516041</v>
      </c>
      <c r="S100" s="19">
        <v>5410748</v>
      </c>
      <c r="T100" s="19">
        <v>5366127</v>
      </c>
      <c r="U100" s="19">
        <v>5375672</v>
      </c>
      <c r="V100" s="19">
        <v>5367230</v>
      </c>
      <c r="W100" s="19">
        <v>5451211</v>
      </c>
      <c r="X100" s="19">
        <v>5534628</v>
      </c>
      <c r="Y100" s="19">
        <v>5532702</v>
      </c>
      <c r="Z100" s="19">
        <v>5625112</v>
      </c>
      <c r="AA100" s="19">
        <v>5643184</v>
      </c>
    </row>
    <row r="101" spans="1:27" x14ac:dyDescent="0.2">
      <c r="A101" s="4">
        <v>99</v>
      </c>
      <c r="B101" s="6" t="s">
        <v>115</v>
      </c>
      <c r="C101" s="19">
        <v>2925912</v>
      </c>
      <c r="D101" s="19">
        <v>2863521</v>
      </c>
      <c r="E101" s="19">
        <v>2789785</v>
      </c>
      <c r="F101" s="19">
        <v>2731858</v>
      </c>
      <c r="G101" s="19">
        <v>2951754</v>
      </c>
      <c r="H101" s="19">
        <v>2674606</v>
      </c>
      <c r="I101" s="19">
        <v>2577623</v>
      </c>
      <c r="J101" s="19">
        <v>2427519</v>
      </c>
      <c r="K101" s="19">
        <v>2732004</v>
      </c>
      <c r="L101" s="19">
        <v>2824747</v>
      </c>
      <c r="M101" s="19">
        <v>2973997</v>
      </c>
      <c r="N101" s="19">
        <v>2999408</v>
      </c>
      <c r="O101" s="19">
        <v>3025890</v>
      </c>
      <c r="P101" s="19">
        <v>3221830</v>
      </c>
      <c r="Q101" s="19">
        <v>2868117</v>
      </c>
      <c r="R101" s="19">
        <v>2665129</v>
      </c>
      <c r="S101" s="19">
        <v>2602481</v>
      </c>
      <c r="T101" s="19">
        <v>2770069</v>
      </c>
      <c r="U101" s="19">
        <v>2566323</v>
      </c>
      <c r="V101" s="19">
        <v>2309705</v>
      </c>
      <c r="W101" s="19">
        <v>2345653</v>
      </c>
      <c r="X101" s="19">
        <v>2407433</v>
      </c>
      <c r="Y101" s="19">
        <v>2271364</v>
      </c>
      <c r="Z101" s="19">
        <v>2461494</v>
      </c>
      <c r="AA101" s="19">
        <v>2416948</v>
      </c>
    </row>
    <row r="102" spans="1:27" x14ac:dyDescent="0.2">
      <c r="A102" s="4">
        <v>100</v>
      </c>
      <c r="B102" s="6" t="s">
        <v>114</v>
      </c>
      <c r="C102" s="19">
        <v>3895175</v>
      </c>
      <c r="D102" s="19">
        <v>3801401</v>
      </c>
      <c r="E102" s="19">
        <v>3504524</v>
      </c>
      <c r="F102" s="19">
        <v>3236154</v>
      </c>
      <c r="G102" s="19">
        <v>2818621</v>
      </c>
      <c r="H102" s="19">
        <v>2439212</v>
      </c>
      <c r="I102" s="19">
        <v>2179554</v>
      </c>
      <c r="J102" s="19">
        <v>2017989</v>
      </c>
      <c r="K102" s="19">
        <v>1851496</v>
      </c>
      <c r="L102" s="19">
        <v>1722365</v>
      </c>
      <c r="M102" s="19">
        <v>1726634</v>
      </c>
      <c r="N102" s="19">
        <v>1539280</v>
      </c>
      <c r="O102" s="19">
        <v>1682340</v>
      </c>
      <c r="P102" s="19">
        <v>1857593</v>
      </c>
      <c r="Q102" s="19">
        <v>1987042</v>
      </c>
      <c r="R102" s="19">
        <v>1847946</v>
      </c>
      <c r="S102" s="19">
        <v>2030574</v>
      </c>
      <c r="T102" s="19">
        <v>2120733</v>
      </c>
      <c r="U102" s="19">
        <v>2141229</v>
      </c>
      <c r="V102" s="19">
        <v>2188231</v>
      </c>
      <c r="W102" s="19">
        <v>2248578</v>
      </c>
      <c r="X102" s="19">
        <v>2280938</v>
      </c>
      <c r="Y102" s="19">
        <v>2250436</v>
      </c>
      <c r="Z102" s="19">
        <v>2321410</v>
      </c>
      <c r="AA102" s="19">
        <v>2360544</v>
      </c>
    </row>
    <row r="103" spans="1:27" x14ac:dyDescent="0.2">
      <c r="A103" s="4"/>
      <c r="B103" s="6"/>
      <c r="C103" s="10"/>
      <c r="D103" s="10"/>
      <c r="E103" s="10"/>
      <c r="F103" s="10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">
      <c r="A104" s="4"/>
      <c r="B104" s="12" t="s">
        <v>116</v>
      </c>
      <c r="C104" s="4"/>
      <c r="D104" s="4"/>
      <c r="E104" s="4"/>
      <c r="F104" s="4"/>
      <c r="G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">
      <c r="A105" s="4">
        <v>201</v>
      </c>
      <c r="B105" s="9" t="s">
        <v>9</v>
      </c>
      <c r="C105" s="18">
        <f>SUMPRODUCT(DS!$C$3:$C$102,C$3:C$102)</f>
        <v>465565887</v>
      </c>
      <c r="D105" s="18">
        <f>SUMPRODUCT(DS!$C$3:$C$102,D$3:D$102)</f>
        <v>473092313</v>
      </c>
      <c r="E105" s="18">
        <f>SUMPRODUCT(DS!$C$3:$C$102,E$3:E$102)</f>
        <v>485912267</v>
      </c>
      <c r="F105" s="18">
        <f>SUMPRODUCT(DS!$C$3:$C$102,F$3:F$102)</f>
        <v>495071207</v>
      </c>
      <c r="G105" s="18">
        <f>SUMPRODUCT(DS!$C$3:$C$102,G$3:G$102)</f>
        <v>489393123</v>
      </c>
      <c r="H105" s="18">
        <f>SUMPRODUCT(DS!$C$3:$C$102,H$3:H$102)</f>
        <v>482005842</v>
      </c>
      <c r="I105" s="18">
        <f>SUMPRODUCT(DS!$C$3:$C$102,I$3:I$102)</f>
        <v>487316715</v>
      </c>
      <c r="J105" s="18">
        <f>SUMPRODUCT(DS!$C$3:$C$102,J$3:J$102)</f>
        <v>480809864</v>
      </c>
      <c r="K105" s="18">
        <f>SUMPRODUCT(DS!$C$3:$C$102,K$3:K$102)</f>
        <v>476454495</v>
      </c>
      <c r="L105" s="18">
        <f>SUMPRODUCT(DS!$C$3:$C$102,L$3:L$102)</f>
        <v>476280491</v>
      </c>
      <c r="M105" s="18">
        <f>SUMPRODUCT(DS!$C$3:$C$102,M$3:M$102)</f>
        <v>481084926</v>
      </c>
      <c r="N105" s="18">
        <f>SUMPRODUCT(DS!$C$3:$C$102,N$3:N$102)</f>
        <v>485020009</v>
      </c>
      <c r="O105" s="18">
        <f>SUMPRODUCT(DS!$C$3:$C$102,O$3:O$102)</f>
        <v>485275499</v>
      </c>
      <c r="P105" s="18">
        <f>SUMPRODUCT(DS!$C$3:$C$102,P$3:P$102)</f>
        <v>489300064</v>
      </c>
      <c r="Q105" s="18">
        <f>SUMPRODUCT(DS!$C$3:$C$102,Q$3:Q$102)</f>
        <v>476445831</v>
      </c>
      <c r="R105" s="18">
        <f>SUMPRODUCT(DS!$C$3:$C$102,R$3:R$102)</f>
        <v>445103919</v>
      </c>
      <c r="S105" s="18">
        <f>SUMPRODUCT(DS!$C$3:$C$102,S$3:S$102)</f>
        <v>455000462</v>
      </c>
      <c r="T105" s="18">
        <f>SUMPRODUCT(DS!$C$3:$C$102,T$3:T$102)</f>
        <v>444830560</v>
      </c>
      <c r="U105" s="18">
        <f>SUMPRODUCT(DS!$C$3:$C$102,U$3:U$102)</f>
        <v>448184223</v>
      </c>
      <c r="V105" s="18">
        <f>SUMPRODUCT(DS!$C$3:$C$102,V$3:V$102)</f>
        <v>455592718</v>
      </c>
      <c r="W105" s="18">
        <f>SUMPRODUCT(DS!$C$3:$C$102,W$3:W$102)</f>
        <v>465238100</v>
      </c>
      <c r="X105" s="18">
        <f>SUMPRODUCT(DS!$C$3:$C$102,X$3:X$102)</f>
        <v>483240785</v>
      </c>
      <c r="Y105" s="18">
        <f>SUMPRODUCT(DS!$C$3:$C$102,Y$3:Y$102)</f>
        <v>488365623</v>
      </c>
      <c r="Z105" s="18">
        <f>SUMPRODUCT(DS!$C$3:$C$102,Z$3:Z$102)</f>
        <v>497039873</v>
      </c>
      <c r="AA105" s="18">
        <f>SUMPRODUCT(DS!$C$3:$C$102,AA$3:AA$102)</f>
        <v>499630540</v>
      </c>
    </row>
    <row r="106" spans="1:27" x14ac:dyDescent="0.2">
      <c r="A106" s="4">
        <v>202</v>
      </c>
      <c r="B106" s="9" t="s">
        <v>10</v>
      </c>
      <c r="C106" s="18">
        <f>SUMPRODUCT(DS!$D$3:$D$102,C$3:C$102)</f>
        <v>399812291</v>
      </c>
      <c r="D106" s="18">
        <f>SUMPRODUCT(DS!$D$3:$D$102,D$3:D$102)</f>
        <v>404623477</v>
      </c>
      <c r="E106" s="18">
        <f>SUMPRODUCT(DS!$D$3:$D$102,E$3:E$102)</f>
        <v>415021042</v>
      </c>
      <c r="F106" s="18">
        <f>SUMPRODUCT(DS!$D$3:$D$102,F$3:F$102)</f>
        <v>421878464</v>
      </c>
      <c r="G106" s="18">
        <f>SUMPRODUCT(DS!$D$3:$D$102,G$3:G$102)</f>
        <v>414566074</v>
      </c>
      <c r="H106" s="18">
        <f>SUMPRODUCT(DS!$D$3:$D$102,H$3:H$102)</f>
        <v>406889036</v>
      </c>
      <c r="I106" s="18">
        <f>SUMPRODUCT(DS!$D$3:$D$102,I$3:I$102)</f>
        <v>410316446</v>
      </c>
      <c r="J106" s="18">
        <f>SUMPRODUCT(DS!$D$3:$D$102,J$3:J$102)</f>
        <v>403107240</v>
      </c>
      <c r="K106" s="18">
        <f>SUMPRODUCT(DS!$D$3:$D$102,K$3:K$102)</f>
        <v>398838183</v>
      </c>
      <c r="L106" s="18">
        <f>SUMPRODUCT(DS!$D$3:$D$102,L$3:L$102)</f>
        <v>399052980</v>
      </c>
      <c r="M106" s="18">
        <f>SUMPRODUCT(DS!$D$3:$D$102,M$3:M$102)</f>
        <v>403980982</v>
      </c>
      <c r="N106" s="18">
        <f>SUMPRODUCT(DS!$D$3:$D$102,N$3:N$102)</f>
        <v>407377429</v>
      </c>
      <c r="O106" s="18">
        <f>SUMPRODUCT(DS!$D$3:$D$102,O$3:O$102)</f>
        <v>407065281</v>
      </c>
      <c r="P106" s="18">
        <f>SUMPRODUCT(DS!$D$3:$D$102,P$3:P$102)</f>
        <v>410058743</v>
      </c>
      <c r="Q106" s="18">
        <f>SUMPRODUCT(DS!$D$3:$D$102,Q$3:Q$102)</f>
        <v>397318526</v>
      </c>
      <c r="R106" s="18">
        <f>SUMPRODUCT(DS!$D$3:$D$102,R$3:R$102)</f>
        <v>366056384</v>
      </c>
      <c r="S106" s="18">
        <f>SUMPRODUCT(DS!$D$3:$D$102,S$3:S$102)</f>
        <v>375637298</v>
      </c>
      <c r="T106" s="18">
        <f>SUMPRODUCT(DS!$D$3:$D$102,T$3:T$102)</f>
        <v>364440146</v>
      </c>
      <c r="U106" s="18">
        <f>SUMPRODUCT(DS!$D$3:$D$102,U$3:U$102)</f>
        <v>366776083</v>
      </c>
      <c r="V106" s="18">
        <f>SUMPRODUCT(DS!$D$3:$D$102,V$3:V$102)</f>
        <v>374190991</v>
      </c>
      <c r="W106" s="18">
        <f>SUMPRODUCT(DS!$D$3:$D$102,W$3:W$102)</f>
        <v>382564662</v>
      </c>
      <c r="X106" s="18">
        <f>SUMPRODUCT(DS!$D$3:$D$102,X$3:X$102)</f>
        <v>398655531</v>
      </c>
      <c r="Y106" s="18">
        <f>SUMPRODUCT(DS!$D$3:$D$102,Y$3:Y$102)</f>
        <v>402102378</v>
      </c>
      <c r="Z106" s="18">
        <f>SUMPRODUCT(DS!$D$3:$D$102,Z$3:Z$102)</f>
        <v>409976205</v>
      </c>
      <c r="AA106" s="18">
        <f>SUMPRODUCT(DS!$D$3:$D$102,AA$3:AA$102)</f>
        <v>410850720</v>
      </c>
    </row>
    <row r="107" spans="1:27" x14ac:dyDescent="0.2">
      <c r="A107" s="4">
        <v>203</v>
      </c>
      <c r="B107" s="9" t="s">
        <v>11</v>
      </c>
      <c r="C107" s="18">
        <f>SUMPRODUCT(DS!$E$3:$E$102,C$3:C$102)</f>
        <v>116367374</v>
      </c>
      <c r="D107" s="18">
        <f>SUMPRODUCT(DS!$E$3:$E$102,D$3:D$102)</f>
        <v>118898380</v>
      </c>
      <c r="E107" s="18">
        <f>SUMPRODUCT(DS!$E$3:$E$102,E$3:E$102)</f>
        <v>121915977</v>
      </c>
      <c r="F107" s="18">
        <f>SUMPRODUCT(DS!$E$3:$E$102,F$3:F$102)</f>
        <v>124040241</v>
      </c>
      <c r="G107" s="18">
        <f>SUMPRODUCT(DS!$E$3:$E$102,G$3:G$102)</f>
        <v>119727267</v>
      </c>
      <c r="H107" s="18">
        <f>SUMPRODUCT(DS!$E$3:$E$102,H$3:H$102)</f>
        <v>115326388</v>
      </c>
      <c r="I107" s="18">
        <f>SUMPRODUCT(DS!$E$3:$E$102,I$3:I$102)</f>
        <v>117315469</v>
      </c>
      <c r="J107" s="18">
        <f>SUMPRODUCT(DS!$E$3:$E$102,J$3:J$102)</f>
        <v>109729718</v>
      </c>
      <c r="K107" s="18">
        <f>SUMPRODUCT(DS!$E$3:$E$102,K$3:K$102)</f>
        <v>106354420</v>
      </c>
      <c r="L107" s="18">
        <f>SUMPRODUCT(DS!$E$3:$E$102,L$3:L$102)</f>
        <v>107330408</v>
      </c>
      <c r="M107" s="18">
        <f>SUMPRODUCT(DS!$E$3:$E$102,M$3:M$102)</f>
        <v>109569548</v>
      </c>
      <c r="N107" s="18">
        <f>SUMPRODUCT(DS!$E$3:$E$102,N$3:N$102)</f>
        <v>111937277</v>
      </c>
      <c r="O107" s="18">
        <f>SUMPRODUCT(DS!$E$3:$E$102,O$3:O$102)</f>
        <v>112770032</v>
      </c>
      <c r="P107" s="18">
        <f>SUMPRODUCT(DS!$E$3:$E$102,P$3:P$102)</f>
        <v>116588029</v>
      </c>
      <c r="Q107" s="18">
        <f>SUMPRODUCT(DS!$E$3:$E$102,Q$3:Q$102)</f>
        <v>110927265</v>
      </c>
      <c r="R107" s="18">
        <f>SUMPRODUCT(DS!$E$3:$E$102,R$3:R$102)</f>
        <v>93031250</v>
      </c>
      <c r="S107" s="18">
        <f>SUMPRODUCT(DS!$E$3:$E$102,S$3:S$102)</f>
        <v>103540871</v>
      </c>
      <c r="T107" s="18">
        <f>SUMPRODUCT(DS!$E$3:$E$102,T$3:T$102)</f>
        <v>96024921</v>
      </c>
      <c r="U107" s="18">
        <f>SUMPRODUCT(DS!$E$3:$E$102,U$3:U$102)</f>
        <v>96991216</v>
      </c>
      <c r="V107" s="18">
        <f>SUMPRODUCT(DS!$E$3:$E$102,V$3:V$102)</f>
        <v>97064910</v>
      </c>
      <c r="W107" s="18">
        <f>SUMPRODUCT(DS!$E$3:$E$102,W$3:W$102)</f>
        <v>100634121</v>
      </c>
      <c r="X107" s="18">
        <f>SUMPRODUCT(DS!$E$3:$E$102,X$3:X$102)</f>
        <v>109758525</v>
      </c>
      <c r="Y107" s="18">
        <f>SUMPRODUCT(DS!$E$3:$E$102,Y$3:Y$102)</f>
        <v>110251712</v>
      </c>
      <c r="Z107" s="18">
        <f>SUMPRODUCT(DS!$E$3:$E$102,Z$3:Z$102)</f>
        <v>112786973</v>
      </c>
      <c r="AA107" s="18">
        <f>SUMPRODUCT(DS!$E$3:$E$102,AA$3:AA$102)</f>
        <v>112780792</v>
      </c>
    </row>
    <row r="108" spans="1:27" x14ac:dyDescent="0.2">
      <c r="A108" s="4">
        <v>204</v>
      </c>
      <c r="B108" s="9" t="s">
        <v>12</v>
      </c>
      <c r="C108" s="18">
        <f>SUMPRODUCT(DS!$F$3:$F$102,C$3:C$102)</f>
        <v>349198513</v>
      </c>
      <c r="D108" s="18">
        <f>SUMPRODUCT(DS!$F$3:$F$102,D$3:D$102)</f>
        <v>354193933</v>
      </c>
      <c r="E108" s="18">
        <f>SUMPRODUCT(DS!$F$3:$F$102,E$3:E$102)</f>
        <v>363996290</v>
      </c>
      <c r="F108" s="18">
        <f>SUMPRODUCT(DS!$F$3:$F$102,F$3:F$102)</f>
        <v>371030966</v>
      </c>
      <c r="G108" s="18">
        <f>SUMPRODUCT(DS!$F$3:$F$102,G$3:G$102)</f>
        <v>369665856</v>
      </c>
      <c r="H108" s="18">
        <f>SUMPRODUCT(DS!$F$3:$F$102,H$3:H$102)</f>
        <v>366679454</v>
      </c>
      <c r="I108" s="18">
        <f>SUMPRODUCT(DS!$F$3:$F$102,I$3:I$102)</f>
        <v>370001246</v>
      </c>
      <c r="J108" s="18">
        <f>SUMPRODUCT(DS!$F$3:$F$102,J$3:J$102)</f>
        <v>371080146</v>
      </c>
      <c r="K108" s="18">
        <f>SUMPRODUCT(DS!$F$3:$F$102,K$3:K$102)</f>
        <v>370100075</v>
      </c>
      <c r="L108" s="18">
        <f>SUMPRODUCT(DS!$F$3:$F$102,L$3:L$102)</f>
        <v>368950083</v>
      </c>
      <c r="M108" s="18">
        <f>SUMPRODUCT(DS!$F$3:$F$102,M$3:M$102)</f>
        <v>371515378</v>
      </c>
      <c r="N108" s="18">
        <f>SUMPRODUCT(DS!$F$3:$F$102,N$3:N$102)</f>
        <v>373082732</v>
      </c>
      <c r="O108" s="18">
        <f>SUMPRODUCT(DS!$F$3:$F$102,O$3:O$102)</f>
        <v>372505467</v>
      </c>
      <c r="P108" s="18">
        <f>SUMPRODUCT(DS!$F$3:$F$102,P$3:P$102)</f>
        <v>372712035</v>
      </c>
      <c r="Q108" s="18">
        <f>SUMPRODUCT(DS!$F$3:$F$102,Q$3:Q$102)</f>
        <v>365518566</v>
      </c>
      <c r="R108" s="18">
        <f>SUMPRODUCT(DS!$F$3:$F$102,R$3:R$102)</f>
        <v>352072669</v>
      </c>
      <c r="S108" s="18">
        <f>SUMPRODUCT(DS!$F$3:$F$102,S$3:S$102)</f>
        <v>351459591</v>
      </c>
      <c r="T108" s="18">
        <f>SUMPRODUCT(DS!$F$3:$F$102,T$3:T$102)</f>
        <v>348805639</v>
      </c>
      <c r="U108" s="18">
        <f>SUMPRODUCT(DS!$F$3:$F$102,U$3:U$102)</f>
        <v>351193007</v>
      </c>
      <c r="V108" s="18">
        <f>SUMPRODUCT(DS!$F$3:$F$102,V$3:V$102)</f>
        <v>358527808</v>
      </c>
      <c r="W108" s="18">
        <f>SUMPRODUCT(DS!$F$3:$F$102,W$3:W$102)</f>
        <v>364603979</v>
      </c>
      <c r="X108" s="18">
        <f>SUMPRODUCT(DS!$F$3:$F$102,X$3:X$102)</f>
        <v>373482260</v>
      </c>
      <c r="Y108" s="18">
        <f>SUMPRODUCT(DS!$F$3:$F$102,Y$3:Y$102)</f>
        <v>378113911</v>
      </c>
      <c r="Z108" s="18">
        <f>SUMPRODUCT(DS!$F$3:$F$102,Z$3:Z$102)</f>
        <v>384252900</v>
      </c>
      <c r="AA108" s="18">
        <f>SUMPRODUCT(DS!$F$3:$F$102,AA$3:AA$102)</f>
        <v>386849748</v>
      </c>
    </row>
    <row r="109" spans="1:27" x14ac:dyDescent="0.2">
      <c r="A109" s="4">
        <v>205</v>
      </c>
      <c r="B109" s="9" t="s">
        <v>13</v>
      </c>
      <c r="C109" s="18">
        <f>SUMPRODUCT(DS!$G$3:$G$102,C$3:C$102)</f>
        <v>283444917</v>
      </c>
      <c r="D109" s="18">
        <f>SUMPRODUCT(DS!$G$3:$G$102,D$3:D$102)</f>
        <v>285725097</v>
      </c>
      <c r="E109" s="18">
        <f>SUMPRODUCT(DS!$G$3:$G$102,E$3:E$102)</f>
        <v>293105065</v>
      </c>
      <c r="F109" s="18">
        <f>SUMPRODUCT(DS!$G$3:$G$102,F$3:F$102)</f>
        <v>297838223</v>
      </c>
      <c r="G109" s="18">
        <f>SUMPRODUCT(DS!$G$3:$G$102,G$3:G$102)</f>
        <v>294838807</v>
      </c>
      <c r="H109" s="18">
        <f>SUMPRODUCT(DS!$G$3:$G$102,H$3:H$102)</f>
        <v>291562648</v>
      </c>
      <c r="I109" s="18">
        <f>SUMPRODUCT(DS!$G$3:$G$102,I$3:I$102)</f>
        <v>293000977</v>
      </c>
      <c r="J109" s="18">
        <f>SUMPRODUCT(DS!$G$3:$G$102,J$3:J$102)</f>
        <v>293377522</v>
      </c>
      <c r="K109" s="18">
        <f>SUMPRODUCT(DS!$G$3:$G$102,K$3:K$102)</f>
        <v>292483763</v>
      </c>
      <c r="L109" s="18">
        <f>SUMPRODUCT(DS!$G$3:$G$102,L$3:L$102)</f>
        <v>291722572</v>
      </c>
      <c r="M109" s="18">
        <f>SUMPRODUCT(DS!$G$3:$G$102,M$3:M$102)</f>
        <v>294411434</v>
      </c>
      <c r="N109" s="18">
        <f>SUMPRODUCT(DS!$G$3:$G$102,N$3:N$102)</f>
        <v>295440152</v>
      </c>
      <c r="O109" s="18">
        <f>SUMPRODUCT(DS!$G$3:$G$102,O$3:O$102)</f>
        <v>294295249</v>
      </c>
      <c r="P109" s="18">
        <f>SUMPRODUCT(DS!$G$3:$G$102,P$3:P$102)</f>
        <v>293470714</v>
      </c>
      <c r="Q109" s="18">
        <f>SUMPRODUCT(DS!$G$3:$G$102,Q$3:Q$102)</f>
        <v>286391261</v>
      </c>
      <c r="R109" s="18">
        <f>SUMPRODUCT(DS!$G$3:$G$102,R$3:R$102)</f>
        <v>273025134</v>
      </c>
      <c r="S109" s="18">
        <f>SUMPRODUCT(DS!$G$3:$G$102,S$3:S$102)</f>
        <v>272096427</v>
      </c>
      <c r="T109" s="18">
        <f>SUMPRODUCT(DS!$G$3:$G$102,T$3:T$102)</f>
        <v>268415225</v>
      </c>
      <c r="U109" s="18">
        <f>SUMPRODUCT(DS!$G$3:$G$102,U$3:U$102)</f>
        <v>269784867</v>
      </c>
      <c r="V109" s="18">
        <f>SUMPRODUCT(DS!$G$3:$G$102,V$3:V$102)</f>
        <v>277126081</v>
      </c>
      <c r="W109" s="18">
        <f>SUMPRODUCT(DS!$G$3:$G$102,W$3:W$102)</f>
        <v>281930541</v>
      </c>
      <c r="X109" s="18">
        <f>SUMPRODUCT(DS!$G$3:$G$102,X$3:X$102)</f>
        <v>288897006</v>
      </c>
      <c r="Y109" s="18">
        <f>SUMPRODUCT(DS!$G$3:$G$102,Y$3:Y$102)</f>
        <v>291850666</v>
      </c>
      <c r="Z109" s="18">
        <f>SUMPRODUCT(DS!$G$3:$G$102,Z$3:Z$102)</f>
        <v>297189232</v>
      </c>
      <c r="AA109" s="18">
        <f>SUMPRODUCT(DS!$G$3:$G$102,AA$3:AA$102)</f>
        <v>298069928</v>
      </c>
    </row>
    <row r="110" spans="1:27" x14ac:dyDescent="0.2">
      <c r="A110" s="4">
        <v>206</v>
      </c>
      <c r="B110" s="9" t="s">
        <v>15</v>
      </c>
      <c r="C110" s="18">
        <f>SUMPRODUCT(DS!$H$3:$H$102,C$3:C$102)</f>
        <v>499921216</v>
      </c>
      <c r="D110" s="18">
        <f>SUMPRODUCT(DS!$H$3:$H$102,D$3:D$102)</f>
        <v>508932137</v>
      </c>
      <c r="E110" s="18">
        <f>SUMPRODUCT(DS!$H$3:$H$102,E$3:E$102)</f>
        <v>522999077</v>
      </c>
      <c r="F110" s="18">
        <f>SUMPRODUCT(DS!$H$3:$H$102,F$3:F$102)</f>
        <v>533447644</v>
      </c>
      <c r="G110" s="18">
        <f>SUMPRODUCT(DS!$H$3:$H$102,G$3:G$102)</f>
        <v>528405482</v>
      </c>
      <c r="H110" s="18">
        <f>SUMPRODUCT(DS!$H$3:$H$102,H$3:H$102)</f>
        <v>521678999</v>
      </c>
      <c r="I110" s="18">
        <f>SUMPRODUCT(DS!$H$3:$H$102,I$3:I$102)</f>
        <v>527526834</v>
      </c>
      <c r="J110" s="18">
        <f>SUMPRODUCT(DS!$H$3:$H$102,J$3:J$102)</f>
        <v>520635992</v>
      </c>
      <c r="K110" s="18">
        <f>SUMPRODUCT(DS!$H$3:$H$102,K$3:K$102)</f>
        <v>515965039</v>
      </c>
      <c r="L110" s="18">
        <f>SUMPRODUCT(DS!$H$3:$H$102,L$3:L$102)</f>
        <v>515824806</v>
      </c>
      <c r="M110" s="18">
        <f>SUMPRODUCT(DS!$H$3:$H$102,M$3:M$102)</f>
        <v>521213294</v>
      </c>
      <c r="N110" s="18">
        <f>SUMPRODUCT(DS!$H$3:$H$102,N$3:N$102)</f>
        <v>525650916</v>
      </c>
      <c r="O110" s="18">
        <f>SUMPRODUCT(DS!$H$3:$H$102,O$3:O$102)</f>
        <v>527032394</v>
      </c>
      <c r="P110" s="18">
        <f>SUMPRODUCT(DS!$H$3:$H$102,P$3:P$102)</f>
        <v>531843321</v>
      </c>
      <c r="Q110" s="18">
        <f>SUMPRODUCT(DS!$H$3:$H$102,Q$3:Q$102)</f>
        <v>519829183</v>
      </c>
      <c r="R110" s="18">
        <f>SUMPRODUCT(DS!$H$3:$H$102,R$3:R$102)</f>
        <v>488954684</v>
      </c>
      <c r="S110" s="18">
        <f>SUMPRODUCT(DS!$H$3:$H$102,S$3:S$102)</f>
        <v>499136172</v>
      </c>
      <c r="T110" s="18">
        <f>SUMPRODUCT(DS!$H$3:$H$102,T$3:T$102)</f>
        <v>488957886</v>
      </c>
      <c r="U110" s="18">
        <f>SUMPRODUCT(DS!$H$3:$H$102,U$3:U$102)</f>
        <v>492360948</v>
      </c>
      <c r="V110" s="18">
        <f>SUMPRODUCT(DS!$H$3:$H$102,V$3:V$102)</f>
        <v>500100763</v>
      </c>
      <c r="W110" s="18">
        <f>SUMPRODUCT(DS!$H$3:$H$102,W$3:W$102)</f>
        <v>509927090</v>
      </c>
      <c r="X110" s="18">
        <f>SUMPRODUCT(DS!$H$3:$H$102,X$3:X$102)</f>
        <v>528288519</v>
      </c>
      <c r="Y110" s="18">
        <f>SUMPRODUCT(DS!$H$3:$H$102,Y$3:Y$102)</f>
        <v>533449675</v>
      </c>
      <c r="Z110" s="18">
        <f>SUMPRODUCT(DS!$H$3:$H$102,Z$3:Z$102)</f>
        <v>542378939</v>
      </c>
      <c r="AA110" s="18">
        <f>SUMPRODUCT(DS!$H$3:$H$102,AA$3:AA$102)</f>
        <v>545073481</v>
      </c>
    </row>
    <row r="111" spans="1:27" x14ac:dyDescent="0.2">
      <c r="A111" s="4">
        <v>207</v>
      </c>
      <c r="B111" s="9" t="s">
        <v>144</v>
      </c>
      <c r="C111" s="18">
        <f>SUMPRODUCT(DS!$I$3:$I$102,C$3:C$102)</f>
        <v>65753596</v>
      </c>
      <c r="D111" s="18">
        <f>SUMPRODUCT(DS!$I$3:$I$102,D$3:D$102)</f>
        <v>68468836</v>
      </c>
      <c r="E111" s="18">
        <f>SUMPRODUCT(DS!$I$3:$I$102,E$3:E$102)</f>
        <v>70891225</v>
      </c>
      <c r="F111" s="18">
        <f>SUMPRODUCT(DS!$I$3:$I$102,F$3:F$102)</f>
        <v>73192743</v>
      </c>
      <c r="G111" s="18">
        <f>SUMPRODUCT(DS!$I$3:$I$102,G$3:G$102)</f>
        <v>74827049</v>
      </c>
      <c r="H111" s="18">
        <f>SUMPRODUCT(DS!$I$3:$I$102,H$3:H$102)</f>
        <v>75116806</v>
      </c>
      <c r="I111" s="18">
        <f>SUMPRODUCT(DS!$I$3:$I$102,I$3:I$102)</f>
        <v>77000269</v>
      </c>
      <c r="J111" s="18">
        <f>SUMPRODUCT(DS!$I$3:$I$102,J$3:J$102)</f>
        <v>77702624</v>
      </c>
      <c r="K111" s="18">
        <f>SUMPRODUCT(DS!$I$3:$I$102,K$3:K$102)</f>
        <v>77616312</v>
      </c>
      <c r="L111" s="18">
        <f>SUMPRODUCT(DS!$I$3:$I$102,L$3:L$102)</f>
        <v>77227511</v>
      </c>
      <c r="M111" s="18">
        <f>SUMPRODUCT(DS!$I$3:$I$102,M$3:M$102)</f>
        <v>77103944</v>
      </c>
      <c r="N111" s="18">
        <f>SUMPRODUCT(DS!$I$3:$I$102,N$3:N$102)</f>
        <v>77642580</v>
      </c>
      <c r="O111" s="18">
        <f>SUMPRODUCT(DS!$I$3:$I$102,O$3:O$102)</f>
        <v>78210218</v>
      </c>
      <c r="P111" s="18">
        <f>SUMPRODUCT(DS!$I$3:$I$102,P$3:P$102)</f>
        <v>79241321</v>
      </c>
      <c r="Q111" s="18">
        <f>SUMPRODUCT(DS!$I$3:$I$102,Q$3:Q$102)</f>
        <v>79127305</v>
      </c>
      <c r="R111" s="18">
        <f>SUMPRODUCT(DS!$I$3:$I$102,R$3:R$102)</f>
        <v>79047535</v>
      </c>
      <c r="S111" s="18">
        <f>SUMPRODUCT(DS!$I$3:$I$102,S$3:S$102)</f>
        <v>79363164</v>
      </c>
      <c r="T111" s="18">
        <f>SUMPRODUCT(DS!$I$3:$I$102,T$3:T$102)</f>
        <v>80390414</v>
      </c>
      <c r="U111" s="18">
        <f>SUMPRODUCT(DS!$I$3:$I$102,U$3:U$102)</f>
        <v>81408140</v>
      </c>
      <c r="V111" s="18">
        <f>SUMPRODUCT(DS!$I$3:$I$102,V$3:V$102)</f>
        <v>81401727</v>
      </c>
      <c r="W111" s="18">
        <f>SUMPRODUCT(DS!$I$3:$I$102,W$3:W$102)</f>
        <v>82673438</v>
      </c>
      <c r="X111" s="18">
        <f>SUMPRODUCT(DS!$I$3:$I$102,X$3:X$102)</f>
        <v>84585254</v>
      </c>
      <c r="Y111" s="18">
        <f>SUMPRODUCT(DS!$I$3:$I$102,Y$3:Y$102)</f>
        <v>86263245</v>
      </c>
      <c r="Z111" s="18">
        <f>SUMPRODUCT(DS!$I$3:$I$102,Z$3:Z$102)</f>
        <v>87063668</v>
      </c>
      <c r="AA111" s="18">
        <f>SUMPRODUCT(DS!$I$3:$I$102,AA$3:AA$102)</f>
        <v>88779820</v>
      </c>
    </row>
  </sheetData>
  <mergeCells count="1">
    <mergeCell ref="A2:B2"/>
  </mergeCells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AA119"/>
  <sheetViews>
    <sheetView zoomScaleNormal="100" workbookViewId="0">
      <pane xSplit="2" ySplit="2" topLeftCell="Y3" activePane="bottomRight" state="frozen"/>
      <selection activeCell="C3" sqref="C3"/>
      <selection pane="topRight" activeCell="C3" sqref="C3"/>
      <selection pane="bottomLeft" activeCell="C3" sqref="C3"/>
      <selection pane="bottomRight" activeCell="AJ3" sqref="AJ3"/>
    </sheetView>
  </sheetViews>
  <sheetFormatPr defaultColWidth="9" defaultRowHeight="13.2" x14ac:dyDescent="0.2"/>
  <cols>
    <col min="1" max="1" width="4.44140625" customWidth="1"/>
    <col min="2" max="2" width="34.6640625" bestFit="1" customWidth="1"/>
    <col min="3" max="27" width="12.6640625" customWidth="1"/>
  </cols>
  <sheetData>
    <row r="1" spans="1:27" x14ac:dyDescent="0.2">
      <c r="A1" s="1"/>
      <c r="C1" s="1" t="s">
        <v>131</v>
      </c>
    </row>
    <row r="2" spans="1:27" x14ac:dyDescent="0.2">
      <c r="A2" s="20" t="s">
        <v>17</v>
      </c>
      <c r="B2" s="20"/>
      <c r="C2" s="11">
        <v>1994</v>
      </c>
      <c r="D2" s="11">
        <v>1995</v>
      </c>
      <c r="E2" s="11">
        <v>1996</v>
      </c>
      <c r="F2" s="11">
        <v>1997</v>
      </c>
      <c r="G2" s="11">
        <v>1998</v>
      </c>
      <c r="H2" s="11">
        <v>1999</v>
      </c>
      <c r="I2" s="11">
        <v>2000</v>
      </c>
      <c r="J2" s="11">
        <v>2001</v>
      </c>
      <c r="K2" s="11">
        <v>2002</v>
      </c>
      <c r="L2" s="11">
        <v>2003</v>
      </c>
      <c r="M2" s="11">
        <v>2004</v>
      </c>
      <c r="N2" s="11">
        <v>2005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1">
        <v>2018</v>
      </c>
    </row>
    <row r="3" spans="1:27" x14ac:dyDescent="0.2">
      <c r="A3" s="4">
        <v>1</v>
      </c>
      <c r="B3" s="3" t="s">
        <v>19</v>
      </c>
      <c r="C3" s="19">
        <v>426647.11341313901</v>
      </c>
      <c r="D3" s="19">
        <v>461546.55915502901</v>
      </c>
      <c r="E3" s="19">
        <v>490951.34010235599</v>
      </c>
      <c r="F3" s="19">
        <v>508683.95625324902</v>
      </c>
      <c r="G3" s="19">
        <v>528051.46983684297</v>
      </c>
      <c r="H3" s="19">
        <v>492860.887499384</v>
      </c>
      <c r="I3" s="19">
        <v>541546.55734717997</v>
      </c>
      <c r="J3" s="19">
        <v>555424.43154847797</v>
      </c>
      <c r="K3" s="19">
        <v>589010.32052060298</v>
      </c>
      <c r="L3" s="19">
        <v>674982.20072141697</v>
      </c>
      <c r="M3" s="19">
        <v>772165.48811709299</v>
      </c>
      <c r="N3" s="19">
        <v>890375.539049563</v>
      </c>
      <c r="O3" s="19">
        <v>961983.20916464401</v>
      </c>
      <c r="P3" s="19">
        <v>1017189.79418422</v>
      </c>
      <c r="Q3" s="19">
        <v>999288.04202560999</v>
      </c>
      <c r="R3" s="19">
        <v>1019866.39206358</v>
      </c>
      <c r="S3" s="19">
        <v>1037019.14450442</v>
      </c>
      <c r="T3" s="19">
        <v>1090952.3874043699</v>
      </c>
      <c r="U3" s="19">
        <v>1295092.4589491901</v>
      </c>
      <c r="V3" s="19">
        <v>1375706.1255766801</v>
      </c>
      <c r="W3" s="19">
        <v>1493787.7410434601</v>
      </c>
      <c r="X3" s="19">
        <v>1700031.36058488</v>
      </c>
      <c r="Y3" s="19">
        <v>1676898.2928551601</v>
      </c>
      <c r="Z3" s="19">
        <v>1739715.09996771</v>
      </c>
      <c r="AA3" s="19">
        <v>1864832.2876567601</v>
      </c>
    </row>
    <row r="4" spans="1:27" x14ac:dyDescent="0.2">
      <c r="A4" s="4">
        <v>2</v>
      </c>
      <c r="B4" s="3" t="s">
        <v>20</v>
      </c>
      <c r="C4" s="19">
        <v>535306.924143599</v>
      </c>
      <c r="D4" s="19">
        <v>544360.11464460997</v>
      </c>
      <c r="E4" s="19">
        <v>591678.79840428801</v>
      </c>
      <c r="F4" s="19">
        <v>631773.38356882299</v>
      </c>
      <c r="G4" s="19">
        <v>658354.52518462797</v>
      </c>
      <c r="H4" s="19">
        <v>663675.61464114604</v>
      </c>
      <c r="I4" s="19">
        <v>721207.28102873405</v>
      </c>
      <c r="J4" s="19">
        <v>692083.42661013606</v>
      </c>
      <c r="K4" s="19">
        <v>667486.81855335098</v>
      </c>
      <c r="L4" s="19">
        <v>683089.11208813195</v>
      </c>
      <c r="M4" s="19">
        <v>713694.14002562</v>
      </c>
      <c r="N4" s="19">
        <v>739301.68266057898</v>
      </c>
      <c r="O4" s="19">
        <v>809980.916308788</v>
      </c>
      <c r="P4" s="19">
        <v>858514.58669840102</v>
      </c>
      <c r="Q4" s="19">
        <v>862998.84745941404</v>
      </c>
      <c r="R4" s="19">
        <v>891837.52284372202</v>
      </c>
      <c r="S4" s="19">
        <v>908583.16435495997</v>
      </c>
      <c r="T4" s="19">
        <v>951179.44020322897</v>
      </c>
      <c r="U4" s="19">
        <v>927158.65195422701</v>
      </c>
      <c r="V4" s="19">
        <v>897207.88570307195</v>
      </c>
      <c r="W4" s="19">
        <v>875248.02823802806</v>
      </c>
      <c r="X4" s="19">
        <v>893290.53591974103</v>
      </c>
      <c r="Y4" s="19">
        <v>906186.36010487005</v>
      </c>
      <c r="Z4" s="19">
        <v>928733.22014406195</v>
      </c>
      <c r="AA4" s="19">
        <v>973736.16140301805</v>
      </c>
    </row>
    <row r="5" spans="1:27" x14ac:dyDescent="0.2">
      <c r="A5" s="4">
        <v>3</v>
      </c>
      <c r="B5" s="3" t="s">
        <v>0</v>
      </c>
      <c r="C5" s="19">
        <v>219903.099080482</v>
      </c>
      <c r="D5" s="19">
        <v>226730.186211872</v>
      </c>
      <c r="E5" s="19">
        <v>217370.0318653</v>
      </c>
      <c r="F5" s="19">
        <v>202876.90349477</v>
      </c>
      <c r="G5" s="19">
        <v>191731.29519765201</v>
      </c>
      <c r="H5" s="19">
        <v>172541.29422771701</v>
      </c>
      <c r="I5" s="19">
        <v>170808.136467212</v>
      </c>
      <c r="J5" s="19">
        <v>159643.23629484</v>
      </c>
      <c r="K5" s="19">
        <v>153867.19016365401</v>
      </c>
      <c r="L5" s="19">
        <v>151484.24477653499</v>
      </c>
      <c r="M5" s="19">
        <v>151364.512090592</v>
      </c>
      <c r="N5" s="19">
        <v>152933.07620174199</v>
      </c>
      <c r="O5" s="19">
        <v>189392.80567438199</v>
      </c>
      <c r="P5" s="19">
        <v>217558.86079970101</v>
      </c>
      <c r="Q5" s="19">
        <v>237405.58619689301</v>
      </c>
      <c r="R5" s="19">
        <v>262310.10624717397</v>
      </c>
      <c r="S5" s="19">
        <v>287221.170408695</v>
      </c>
      <c r="T5" s="19">
        <v>288071.83098556299</v>
      </c>
      <c r="U5" s="19">
        <v>306619.32377157098</v>
      </c>
      <c r="V5" s="19">
        <v>303368.845454394</v>
      </c>
      <c r="W5" s="19">
        <v>305505.44127314002</v>
      </c>
      <c r="X5" s="19">
        <v>330501.16225931601</v>
      </c>
      <c r="Y5" s="19">
        <v>331033.71944556001</v>
      </c>
      <c r="Z5" s="19">
        <v>341895.25222961599</v>
      </c>
      <c r="AA5" s="19">
        <v>360029.87142247701</v>
      </c>
    </row>
    <row r="6" spans="1:27" x14ac:dyDescent="0.2">
      <c r="A6" s="4">
        <v>4</v>
      </c>
      <c r="B6" s="6" t="s">
        <v>1</v>
      </c>
      <c r="C6" s="19">
        <v>337603.91509962402</v>
      </c>
      <c r="D6" s="19">
        <v>321540.45015432901</v>
      </c>
      <c r="E6" s="19">
        <v>360992.375605262</v>
      </c>
      <c r="F6" s="19">
        <v>348535.570804791</v>
      </c>
      <c r="G6" s="19">
        <v>409417.97044041299</v>
      </c>
      <c r="H6" s="19">
        <v>462036.43414301297</v>
      </c>
      <c r="I6" s="19">
        <v>526794.67185716098</v>
      </c>
      <c r="J6" s="19">
        <v>437970.13404757302</v>
      </c>
      <c r="K6" s="19">
        <v>430793.572952002</v>
      </c>
      <c r="L6" s="19">
        <v>432939.22884980001</v>
      </c>
      <c r="M6" s="19">
        <v>323864.25283749402</v>
      </c>
      <c r="N6" s="19">
        <v>363456.36110178201</v>
      </c>
      <c r="O6" s="19">
        <v>364036.052969046</v>
      </c>
      <c r="P6" s="19">
        <v>373698.52812592301</v>
      </c>
      <c r="Q6" s="19">
        <v>397537.59115454002</v>
      </c>
      <c r="R6" s="19">
        <v>334801.66051091999</v>
      </c>
      <c r="S6" s="19">
        <v>330339.51632746699</v>
      </c>
      <c r="T6" s="19">
        <v>289008.12318648997</v>
      </c>
      <c r="U6" s="19">
        <v>315505.637089119</v>
      </c>
      <c r="V6" s="19">
        <v>295867.12883105897</v>
      </c>
      <c r="W6" s="19">
        <v>419917.27902928297</v>
      </c>
      <c r="X6" s="19">
        <v>390036.05087983399</v>
      </c>
      <c r="Y6" s="19">
        <v>425539.03784177202</v>
      </c>
      <c r="Z6" s="19">
        <v>456309.80719619599</v>
      </c>
      <c r="AA6" s="19">
        <v>382229.11089456303</v>
      </c>
    </row>
    <row r="7" spans="1:27" x14ac:dyDescent="0.2">
      <c r="A7" s="4">
        <v>5</v>
      </c>
      <c r="B7" s="6" t="s">
        <v>2</v>
      </c>
      <c r="C7" s="19">
        <v>420953.35343413102</v>
      </c>
      <c r="D7" s="19">
        <v>421778.94733760197</v>
      </c>
      <c r="E7" s="19">
        <v>419526.65475040599</v>
      </c>
      <c r="F7" s="19">
        <v>469045.22673580999</v>
      </c>
      <c r="G7" s="19">
        <v>409026.09101913002</v>
      </c>
      <c r="H7" s="19">
        <v>400634.962813575</v>
      </c>
      <c r="I7" s="19">
        <v>413899.72560332401</v>
      </c>
      <c r="J7" s="19">
        <v>414898.764293382</v>
      </c>
      <c r="K7" s="19">
        <v>331187.981770841</v>
      </c>
      <c r="L7" s="19">
        <v>324251.16646022501</v>
      </c>
      <c r="M7" s="19">
        <v>261468.27112026099</v>
      </c>
      <c r="N7" s="19">
        <v>273929.89451624802</v>
      </c>
      <c r="O7" s="19">
        <v>253552.75949833801</v>
      </c>
      <c r="P7" s="19">
        <v>239998.26691899</v>
      </c>
      <c r="Q7" s="19">
        <v>184539.91457412601</v>
      </c>
      <c r="R7" s="19">
        <v>218954.086532257</v>
      </c>
      <c r="S7" s="19">
        <v>222584.83134208</v>
      </c>
      <c r="T7" s="19">
        <v>184989.59176843401</v>
      </c>
      <c r="U7" s="19">
        <v>185896.61735806501</v>
      </c>
      <c r="V7" s="19">
        <v>180315.94036031899</v>
      </c>
      <c r="W7" s="19">
        <v>242068.89777049699</v>
      </c>
      <c r="X7" s="19">
        <v>247456.91013340501</v>
      </c>
      <c r="Y7" s="19">
        <v>199439.08668355699</v>
      </c>
      <c r="Z7" s="19">
        <v>247485.00902800701</v>
      </c>
      <c r="AA7" s="19">
        <v>212484.00263338201</v>
      </c>
    </row>
    <row r="8" spans="1:27" x14ac:dyDescent="0.2">
      <c r="A8" s="4">
        <v>6</v>
      </c>
      <c r="B8" s="6" t="s">
        <v>21</v>
      </c>
      <c r="C8" s="19">
        <v>766332.93046748801</v>
      </c>
      <c r="D8" s="19">
        <v>798648.45425609697</v>
      </c>
      <c r="E8" s="19">
        <v>769463.41862077196</v>
      </c>
      <c r="F8" s="19">
        <v>744538.53997753595</v>
      </c>
      <c r="G8" s="19">
        <v>742851.34571405803</v>
      </c>
      <c r="H8" s="19">
        <v>706871.12560803699</v>
      </c>
      <c r="I8" s="19">
        <v>712544.62394869805</v>
      </c>
      <c r="J8" s="19">
        <v>672398.37593858701</v>
      </c>
      <c r="K8" s="19">
        <v>653623.76983345195</v>
      </c>
      <c r="L8" s="19">
        <v>664207.24131844996</v>
      </c>
      <c r="M8" s="19">
        <v>658992.71831882896</v>
      </c>
      <c r="N8" s="19">
        <v>652792.97611255303</v>
      </c>
      <c r="O8" s="19">
        <v>683065.81066184596</v>
      </c>
      <c r="P8" s="19">
        <v>663400.82086364599</v>
      </c>
      <c r="Q8" s="19">
        <v>646799.82728110999</v>
      </c>
      <c r="R8" s="19">
        <v>587358.00229310396</v>
      </c>
      <c r="S8" s="19">
        <v>660877.72225522401</v>
      </c>
      <c r="T8" s="19">
        <v>657371.34385387599</v>
      </c>
      <c r="U8" s="19">
        <v>674095.80981305998</v>
      </c>
      <c r="V8" s="19">
        <v>674807.96006111801</v>
      </c>
      <c r="W8" s="19">
        <v>699945.27606485097</v>
      </c>
      <c r="X8" s="19">
        <v>734858.80750401004</v>
      </c>
      <c r="Y8" s="19">
        <v>757082.97786332003</v>
      </c>
      <c r="Z8" s="19">
        <v>789307.36397756403</v>
      </c>
      <c r="AA8" s="19">
        <v>803902.98569134099</v>
      </c>
    </row>
    <row r="9" spans="1:27" x14ac:dyDescent="0.2">
      <c r="A9" s="4">
        <v>7</v>
      </c>
      <c r="B9" s="6" t="s">
        <v>22</v>
      </c>
      <c r="C9" s="19">
        <v>741474.46776996704</v>
      </c>
      <c r="D9" s="19">
        <v>771275.31372768199</v>
      </c>
      <c r="E9" s="19">
        <v>778063.10289895197</v>
      </c>
      <c r="F9" s="19">
        <v>781651.14444359601</v>
      </c>
      <c r="G9" s="19">
        <v>796951.56391534605</v>
      </c>
      <c r="H9" s="19">
        <v>787561.00181515596</v>
      </c>
      <c r="I9" s="19">
        <v>815089.59743419604</v>
      </c>
      <c r="J9" s="19">
        <v>762592.56425182405</v>
      </c>
      <c r="K9" s="19">
        <v>722831.39822925394</v>
      </c>
      <c r="L9" s="19">
        <v>695505.77846203104</v>
      </c>
      <c r="M9" s="19">
        <v>679861.94361493795</v>
      </c>
      <c r="N9" s="19">
        <v>657711.48845225305</v>
      </c>
      <c r="O9" s="19">
        <v>682521.10164006602</v>
      </c>
      <c r="P9" s="19">
        <v>663646.99779199401</v>
      </c>
      <c r="Q9" s="19">
        <v>641036.24049488804</v>
      </c>
      <c r="R9" s="19">
        <v>585681.18858375598</v>
      </c>
      <c r="S9" s="19">
        <v>641822.23145891004</v>
      </c>
      <c r="T9" s="19">
        <v>585572.02133424999</v>
      </c>
      <c r="U9" s="19">
        <v>605085.27638961002</v>
      </c>
      <c r="V9" s="19">
        <v>565382.802119356</v>
      </c>
      <c r="W9" s="19">
        <v>569060.04267562996</v>
      </c>
      <c r="X9" s="19">
        <v>565913.09482679295</v>
      </c>
      <c r="Y9" s="19">
        <v>564091.07695600705</v>
      </c>
      <c r="Z9" s="19">
        <v>565867.74524904299</v>
      </c>
      <c r="AA9" s="19">
        <v>562723.82419411396</v>
      </c>
    </row>
    <row r="10" spans="1:27" x14ac:dyDescent="0.2">
      <c r="A10" s="4">
        <v>8</v>
      </c>
      <c r="B10" s="6" t="s">
        <v>23</v>
      </c>
      <c r="C10" s="19">
        <v>83446.951859337394</v>
      </c>
      <c r="D10" s="19">
        <v>85001.442064176401</v>
      </c>
      <c r="E10" s="19">
        <v>91374.571760250299</v>
      </c>
      <c r="F10" s="19">
        <v>95929.038223860305</v>
      </c>
      <c r="G10" s="19">
        <v>104109.907104543</v>
      </c>
      <c r="H10" s="19">
        <v>103145.53292372701</v>
      </c>
      <c r="I10" s="19">
        <v>107193.898625756</v>
      </c>
      <c r="J10" s="19">
        <v>101040.03879920401</v>
      </c>
      <c r="K10" s="19">
        <v>96346.684056373793</v>
      </c>
      <c r="L10" s="19">
        <v>91570.366785741295</v>
      </c>
      <c r="M10" s="19">
        <v>92869.734255391493</v>
      </c>
      <c r="N10" s="19">
        <v>91331.9571993063</v>
      </c>
      <c r="O10" s="19">
        <v>96834.939028401204</v>
      </c>
      <c r="P10" s="19">
        <v>94381.897955707405</v>
      </c>
      <c r="Q10" s="19">
        <v>95110.537824218205</v>
      </c>
      <c r="R10" s="19">
        <v>86252.2925628058</v>
      </c>
      <c r="S10" s="19">
        <v>94900.081409378501</v>
      </c>
      <c r="T10" s="19">
        <v>100885.53634658</v>
      </c>
      <c r="U10" s="19">
        <v>103784.065476769</v>
      </c>
      <c r="V10" s="19">
        <v>91982.792328954805</v>
      </c>
      <c r="W10" s="19">
        <v>91859.631938076694</v>
      </c>
      <c r="X10" s="19">
        <v>88865.148345064401</v>
      </c>
      <c r="Y10" s="19">
        <v>90359.011130298401</v>
      </c>
      <c r="Z10" s="19">
        <v>91188.292667727495</v>
      </c>
      <c r="AA10" s="19">
        <v>94223.343884573595</v>
      </c>
    </row>
    <row r="11" spans="1:27" x14ac:dyDescent="0.2">
      <c r="A11" s="4">
        <v>9</v>
      </c>
      <c r="B11" s="6" t="s">
        <v>24</v>
      </c>
      <c r="C11" s="19">
        <v>3139953.4587306702</v>
      </c>
      <c r="D11" s="19">
        <v>3364310.8008768801</v>
      </c>
      <c r="E11" s="19">
        <v>3406689.5790709401</v>
      </c>
      <c r="F11" s="19">
        <v>3367939.90480251</v>
      </c>
      <c r="G11" s="19">
        <v>3421307.6673167702</v>
      </c>
      <c r="H11" s="19">
        <v>3402162.74228768</v>
      </c>
      <c r="I11" s="19">
        <v>3521649.7040991802</v>
      </c>
      <c r="J11" s="19">
        <v>3360835.30505744</v>
      </c>
      <c r="K11" s="19">
        <v>3239173.7463795301</v>
      </c>
      <c r="L11" s="19">
        <v>3220400.9621121399</v>
      </c>
      <c r="M11" s="19">
        <v>3190690.12433592</v>
      </c>
      <c r="N11" s="19">
        <v>3133221.4758983701</v>
      </c>
      <c r="O11" s="19">
        <v>3317835.3695922601</v>
      </c>
      <c r="P11" s="19">
        <v>3237147.6706480398</v>
      </c>
      <c r="Q11" s="19">
        <v>3114331.6647782899</v>
      </c>
      <c r="R11" s="19">
        <v>2821141.45790631</v>
      </c>
      <c r="S11" s="19">
        <v>3135212.03887155</v>
      </c>
      <c r="T11" s="19">
        <v>3006099.7450275202</v>
      </c>
      <c r="U11" s="19">
        <v>3177462.1677836101</v>
      </c>
      <c r="V11" s="19">
        <v>3115187.1547630099</v>
      </c>
      <c r="W11" s="19">
        <v>3233667.2807299099</v>
      </c>
      <c r="X11" s="19">
        <v>3262157.6190639101</v>
      </c>
      <c r="Y11" s="19">
        <v>3330114.88591264</v>
      </c>
      <c r="Z11" s="19">
        <v>3490943.6525491802</v>
      </c>
      <c r="AA11" s="19">
        <v>3507391.5516115301</v>
      </c>
    </row>
    <row r="12" spans="1:27" x14ac:dyDescent="0.2">
      <c r="A12" s="4">
        <v>10</v>
      </c>
      <c r="B12" s="6" t="s">
        <v>25</v>
      </c>
      <c r="C12" s="19">
        <v>572144.85469260497</v>
      </c>
      <c r="D12" s="19">
        <v>618382.66317822097</v>
      </c>
      <c r="E12" s="19">
        <v>622690.77581984794</v>
      </c>
      <c r="F12" s="19">
        <v>666543.21106756502</v>
      </c>
      <c r="G12" s="19">
        <v>691323.51259411196</v>
      </c>
      <c r="H12" s="19">
        <v>700533.60230603302</v>
      </c>
      <c r="I12" s="19">
        <v>730362.12849094195</v>
      </c>
      <c r="J12" s="19">
        <v>714538.11862456799</v>
      </c>
      <c r="K12" s="19">
        <v>699224.71335659595</v>
      </c>
      <c r="L12" s="19">
        <v>666408.63358965097</v>
      </c>
      <c r="M12" s="19">
        <v>643201.366043324</v>
      </c>
      <c r="N12" s="19">
        <v>661567.46880154603</v>
      </c>
      <c r="O12" s="19">
        <v>650340.89158819302</v>
      </c>
      <c r="P12" s="19">
        <v>657486.45536369202</v>
      </c>
      <c r="Q12" s="19">
        <v>654477.11889133998</v>
      </c>
      <c r="R12" s="19">
        <v>592456.69557682204</v>
      </c>
      <c r="S12" s="19">
        <v>621371.789292851</v>
      </c>
      <c r="T12" s="19">
        <v>648895.889520547</v>
      </c>
      <c r="U12" s="19">
        <v>657522.07658446406</v>
      </c>
      <c r="V12" s="19">
        <v>627060.94534746895</v>
      </c>
      <c r="W12" s="19">
        <v>619622.84752724704</v>
      </c>
      <c r="X12" s="19">
        <v>579511.21913779504</v>
      </c>
      <c r="Y12" s="19">
        <v>605645.01542429195</v>
      </c>
      <c r="Z12" s="19">
        <v>624022.63287651096</v>
      </c>
      <c r="AA12" s="19">
        <v>643461.83464048197</v>
      </c>
    </row>
    <row r="13" spans="1:27" x14ac:dyDescent="0.2">
      <c r="A13" s="4">
        <v>11</v>
      </c>
      <c r="B13" s="6" t="s">
        <v>26</v>
      </c>
      <c r="C13" s="19">
        <v>85261.542975354401</v>
      </c>
      <c r="D13" s="19">
        <v>86059.833521882494</v>
      </c>
      <c r="E13" s="19">
        <v>88860.147111127299</v>
      </c>
      <c r="F13" s="19">
        <v>91352.804468361195</v>
      </c>
      <c r="G13" s="19">
        <v>96842.626510340793</v>
      </c>
      <c r="H13" s="19">
        <v>99153.176087061394</v>
      </c>
      <c r="I13" s="19">
        <v>103357.02968029201</v>
      </c>
      <c r="J13" s="19">
        <v>97535.604388096704</v>
      </c>
      <c r="K13" s="19">
        <v>96413.033897408997</v>
      </c>
      <c r="L13" s="19">
        <v>93297.349268681603</v>
      </c>
      <c r="M13" s="19">
        <v>90621.014672151097</v>
      </c>
      <c r="N13" s="19">
        <v>92926.974370016294</v>
      </c>
      <c r="O13" s="19">
        <v>92842.222738303099</v>
      </c>
      <c r="P13" s="19">
        <v>100590.90079331701</v>
      </c>
      <c r="Q13" s="19">
        <v>100830.241911968</v>
      </c>
      <c r="R13" s="19">
        <v>96593.136382625802</v>
      </c>
      <c r="S13" s="19">
        <v>99843.991487540901</v>
      </c>
      <c r="T13" s="19">
        <v>105723.401417286</v>
      </c>
      <c r="U13" s="19">
        <v>109324.830132113</v>
      </c>
      <c r="V13" s="19">
        <v>108060.379186727</v>
      </c>
      <c r="W13" s="19">
        <v>109202.32779043401</v>
      </c>
      <c r="X13" s="19">
        <v>113209.02843870501</v>
      </c>
      <c r="Y13" s="19">
        <v>117949.966707774</v>
      </c>
      <c r="Z13" s="19">
        <v>118318.31020897299</v>
      </c>
      <c r="AA13" s="19">
        <v>122638.31053522399</v>
      </c>
    </row>
    <row r="14" spans="1:27" x14ac:dyDescent="0.2">
      <c r="A14" s="4">
        <v>12</v>
      </c>
      <c r="B14" s="6" t="s">
        <v>27</v>
      </c>
      <c r="C14" s="19">
        <v>98118.440149509799</v>
      </c>
      <c r="D14" s="19">
        <v>96833.098042151294</v>
      </c>
      <c r="E14" s="19">
        <v>98061.175606696794</v>
      </c>
      <c r="F14" s="19">
        <v>105158.63975928399</v>
      </c>
      <c r="G14" s="19">
        <v>105514.557964052</v>
      </c>
      <c r="H14" s="19">
        <v>111545.93249408</v>
      </c>
      <c r="I14" s="19">
        <v>120363.345270633</v>
      </c>
      <c r="J14" s="19">
        <v>104475.52034711999</v>
      </c>
      <c r="K14" s="19">
        <v>90602.878852545895</v>
      </c>
      <c r="L14" s="19">
        <v>81893.657603292493</v>
      </c>
      <c r="M14" s="19">
        <v>69914.442739926904</v>
      </c>
      <c r="N14" s="19">
        <v>53922.9005986267</v>
      </c>
      <c r="O14" s="19">
        <v>51478.946902192503</v>
      </c>
      <c r="P14" s="19">
        <v>54532.574963242099</v>
      </c>
      <c r="Q14" s="19">
        <v>45658.695964757797</v>
      </c>
      <c r="R14" s="19">
        <v>36352.487126408399</v>
      </c>
      <c r="S14" s="19">
        <v>37769.185160721601</v>
      </c>
      <c r="T14" s="19">
        <v>38488.313680201703</v>
      </c>
      <c r="U14" s="19">
        <v>40337.560938783099</v>
      </c>
      <c r="V14" s="19">
        <v>37794.313338034</v>
      </c>
      <c r="W14" s="19">
        <v>38920.385153675197</v>
      </c>
      <c r="X14" s="19">
        <v>29147.994202727499</v>
      </c>
      <c r="Y14" s="19">
        <v>26285.299724744898</v>
      </c>
      <c r="Z14" s="19">
        <v>25591.168328892702</v>
      </c>
      <c r="AA14" s="19">
        <v>26633.4633407486</v>
      </c>
    </row>
    <row r="15" spans="1:27" x14ac:dyDescent="0.2">
      <c r="A15" s="4">
        <v>13</v>
      </c>
      <c r="B15" s="6" t="s">
        <v>28</v>
      </c>
      <c r="C15" s="19">
        <v>3403442.3746853699</v>
      </c>
      <c r="D15" s="19">
        <v>3251775.5529446001</v>
      </c>
      <c r="E15" s="19">
        <v>3179842.7765556099</v>
      </c>
      <c r="F15" s="19">
        <v>3111879.5402049101</v>
      </c>
      <c r="G15" s="19">
        <v>2873437.8619359802</v>
      </c>
      <c r="H15" s="19">
        <v>2621931.4586655698</v>
      </c>
      <c r="I15" s="19">
        <v>2433187.8024413702</v>
      </c>
      <c r="J15" s="19">
        <v>2199513.4664330999</v>
      </c>
      <c r="K15" s="19">
        <v>1906424.1777862899</v>
      </c>
      <c r="L15" s="19">
        <v>1855806.33582562</v>
      </c>
      <c r="M15" s="19">
        <v>1792008.1388282699</v>
      </c>
      <c r="N15" s="19">
        <v>1735306.1714586299</v>
      </c>
      <c r="O15" s="19">
        <v>1732647.1438583699</v>
      </c>
      <c r="P15" s="19">
        <v>1705276.1165759999</v>
      </c>
      <c r="Q15" s="19">
        <v>1735692.27655072</v>
      </c>
      <c r="R15" s="19">
        <v>1575717.2022942801</v>
      </c>
      <c r="S15" s="19">
        <v>1593972.5042323601</v>
      </c>
      <c r="T15" s="19">
        <v>1569955.1774358</v>
      </c>
      <c r="U15" s="19">
        <v>1488552.2795584199</v>
      </c>
      <c r="V15" s="19">
        <v>1294383.35845798</v>
      </c>
      <c r="W15" s="19">
        <v>1136030.5785288</v>
      </c>
      <c r="X15" s="19">
        <v>1002679.12978477</v>
      </c>
      <c r="Y15" s="19">
        <v>999020.03551588196</v>
      </c>
      <c r="Z15" s="19">
        <v>966550.77638855099</v>
      </c>
      <c r="AA15" s="19">
        <v>964109.26520732197</v>
      </c>
    </row>
    <row r="16" spans="1:27" x14ac:dyDescent="0.2">
      <c r="A16" s="4">
        <v>14</v>
      </c>
      <c r="B16" s="6" t="s">
        <v>29</v>
      </c>
      <c r="C16" s="19">
        <v>253560.61224813401</v>
      </c>
      <c r="D16" s="19">
        <v>235702.333599379</v>
      </c>
      <c r="E16" s="19">
        <v>240829.967163233</v>
      </c>
      <c r="F16" s="19">
        <v>252943.24713298699</v>
      </c>
      <c r="G16" s="19">
        <v>245687.01212822701</v>
      </c>
      <c r="H16" s="19">
        <v>258070.363331036</v>
      </c>
      <c r="I16" s="19">
        <v>261813.718304448</v>
      </c>
      <c r="J16" s="19">
        <v>228545.08512225901</v>
      </c>
      <c r="K16" s="19">
        <v>200556.61072927201</v>
      </c>
      <c r="L16" s="19">
        <v>148021.67770390099</v>
      </c>
      <c r="M16" s="19">
        <v>127603.259001264</v>
      </c>
      <c r="N16" s="19">
        <v>110456.082270457</v>
      </c>
      <c r="O16" s="19">
        <v>104350.08567877499</v>
      </c>
      <c r="P16" s="19">
        <v>83689.702269143207</v>
      </c>
      <c r="Q16" s="19">
        <v>90003.342880977696</v>
      </c>
      <c r="R16" s="19">
        <v>86168.761715080705</v>
      </c>
      <c r="S16" s="19">
        <v>71349.858607072907</v>
      </c>
      <c r="T16" s="19">
        <v>70970.639966261006</v>
      </c>
      <c r="U16" s="19">
        <v>89040.240392889202</v>
      </c>
      <c r="V16" s="19">
        <v>89903.011338711498</v>
      </c>
      <c r="W16" s="19">
        <v>69055.898185835904</v>
      </c>
      <c r="X16" s="19">
        <v>74686.715275422699</v>
      </c>
      <c r="Y16" s="19">
        <v>72700.390535124796</v>
      </c>
      <c r="Z16" s="19">
        <v>67910.165798991206</v>
      </c>
      <c r="AA16" s="19">
        <v>75495.975420043396</v>
      </c>
    </row>
    <row r="17" spans="1:27" x14ac:dyDescent="0.2">
      <c r="A17" s="4">
        <v>15</v>
      </c>
      <c r="B17" s="6" t="s">
        <v>30</v>
      </c>
      <c r="C17" s="19">
        <v>762806.08861115703</v>
      </c>
      <c r="D17" s="19">
        <v>779139.21655880602</v>
      </c>
      <c r="E17" s="19">
        <v>790201.26560966403</v>
      </c>
      <c r="F17" s="19">
        <v>806218.55743747298</v>
      </c>
      <c r="G17" s="19">
        <v>765373.016890481</v>
      </c>
      <c r="H17" s="19">
        <v>757732.502046771</v>
      </c>
      <c r="I17" s="19">
        <v>742063.59731593903</v>
      </c>
      <c r="J17" s="19">
        <v>726396.98964332906</v>
      </c>
      <c r="K17" s="19">
        <v>675239.96620994795</v>
      </c>
      <c r="L17" s="19">
        <v>656357.57601244398</v>
      </c>
      <c r="M17" s="19">
        <v>636548.346090529</v>
      </c>
      <c r="N17" s="19">
        <v>613680.742431388</v>
      </c>
      <c r="O17" s="19">
        <v>616337.82390229194</v>
      </c>
      <c r="P17" s="19">
        <v>594835.40045011404</v>
      </c>
      <c r="Q17" s="19">
        <v>561229.59049213596</v>
      </c>
      <c r="R17" s="19">
        <v>497590.63811414101</v>
      </c>
      <c r="S17" s="19">
        <v>479283.64379167702</v>
      </c>
      <c r="T17" s="19">
        <v>507785.36038532102</v>
      </c>
      <c r="U17" s="19">
        <v>454607.03814919101</v>
      </c>
      <c r="V17" s="19">
        <v>392669.638293289</v>
      </c>
      <c r="W17" s="19">
        <v>381692.78898122598</v>
      </c>
      <c r="X17" s="19">
        <v>369621.94711147901</v>
      </c>
      <c r="Y17" s="19">
        <v>349221.64940539701</v>
      </c>
      <c r="Z17" s="19">
        <v>350704.74487506598</v>
      </c>
      <c r="AA17" s="19">
        <v>364525.26640015998</v>
      </c>
    </row>
    <row r="18" spans="1:27" x14ac:dyDescent="0.2">
      <c r="A18" s="4">
        <v>16</v>
      </c>
      <c r="B18" s="6" t="s">
        <v>31</v>
      </c>
      <c r="C18" s="19">
        <v>862927.18593485095</v>
      </c>
      <c r="D18" s="19">
        <v>893638.16618791199</v>
      </c>
      <c r="E18" s="19">
        <v>914613.35836366494</v>
      </c>
      <c r="F18" s="19">
        <v>931218.67288560199</v>
      </c>
      <c r="G18" s="19">
        <v>924656.831091956</v>
      </c>
      <c r="H18" s="19">
        <v>922297.971985279</v>
      </c>
      <c r="I18" s="19">
        <v>942031.89317228703</v>
      </c>
      <c r="J18" s="19">
        <v>902148.04914041702</v>
      </c>
      <c r="K18" s="19">
        <v>852461.31533812999</v>
      </c>
      <c r="L18" s="19">
        <v>840575.30282557104</v>
      </c>
      <c r="M18" s="19">
        <v>849487.83510259702</v>
      </c>
      <c r="N18" s="19">
        <v>825737.22429532895</v>
      </c>
      <c r="O18" s="19">
        <v>817625.54096232401</v>
      </c>
      <c r="P18" s="19">
        <v>804892.95692576398</v>
      </c>
      <c r="Q18" s="19">
        <v>787116.99696744198</v>
      </c>
      <c r="R18" s="19">
        <v>720513.77413989103</v>
      </c>
      <c r="S18" s="19">
        <v>730753.99586398294</v>
      </c>
      <c r="T18" s="19">
        <v>735256.34647916595</v>
      </c>
      <c r="U18" s="19">
        <v>711974.16530083201</v>
      </c>
      <c r="V18" s="19">
        <v>678878.56667957199</v>
      </c>
      <c r="W18" s="19">
        <v>691889.15897259</v>
      </c>
      <c r="X18" s="19">
        <v>699007.54904728802</v>
      </c>
      <c r="Y18" s="19">
        <v>677803.04400715302</v>
      </c>
      <c r="Z18" s="19">
        <v>697040.56609431398</v>
      </c>
      <c r="AA18" s="19">
        <v>708130.20178090699</v>
      </c>
    </row>
    <row r="19" spans="1:27" x14ac:dyDescent="0.2">
      <c r="A19" s="4">
        <v>17</v>
      </c>
      <c r="B19" s="6" t="s">
        <v>32</v>
      </c>
      <c r="C19" s="19">
        <v>62409.138276759899</v>
      </c>
      <c r="D19" s="19">
        <v>62410.724685674002</v>
      </c>
      <c r="E19" s="19">
        <v>63184.064332265101</v>
      </c>
      <c r="F19" s="19">
        <v>62244.367385047502</v>
      </c>
      <c r="G19" s="19">
        <v>60675.851573894201</v>
      </c>
      <c r="H19" s="19">
        <v>59450.504697818098</v>
      </c>
      <c r="I19" s="19">
        <v>59126.580701844003</v>
      </c>
      <c r="J19" s="19">
        <v>60449.077804000197</v>
      </c>
      <c r="K19" s="19">
        <v>51173.874529334797</v>
      </c>
      <c r="L19" s="19">
        <v>74596.418440206806</v>
      </c>
      <c r="M19" s="19">
        <v>66486.376193209304</v>
      </c>
      <c r="N19" s="19">
        <v>62426.076331359203</v>
      </c>
      <c r="O19" s="19">
        <v>56833.795478032298</v>
      </c>
      <c r="P19" s="19">
        <v>55887.031110009499</v>
      </c>
      <c r="Q19" s="19">
        <v>40935.222659340798</v>
      </c>
      <c r="R19" s="19">
        <v>32152.438778696</v>
      </c>
      <c r="S19" s="19">
        <v>32951.281107474497</v>
      </c>
      <c r="T19" s="19">
        <v>36523.247918697001</v>
      </c>
      <c r="U19" s="19">
        <v>37950.066048157401</v>
      </c>
      <c r="V19" s="19">
        <v>35441.018372097402</v>
      </c>
      <c r="W19" s="19">
        <v>35463.120948045202</v>
      </c>
      <c r="X19" s="19">
        <v>31468.146256946999</v>
      </c>
      <c r="Y19" s="19">
        <v>31414.154085284601</v>
      </c>
      <c r="Z19" s="19">
        <v>31037.3964215181</v>
      </c>
      <c r="AA19" s="19">
        <v>31349.168744279999</v>
      </c>
    </row>
    <row r="20" spans="1:27" x14ac:dyDescent="0.2">
      <c r="A20" s="4">
        <v>18</v>
      </c>
      <c r="B20" s="6" t="s">
        <v>33</v>
      </c>
      <c r="C20" s="19">
        <v>408440.501515935</v>
      </c>
      <c r="D20" s="19">
        <v>419144.901681369</v>
      </c>
      <c r="E20" s="19">
        <v>404989.53751740197</v>
      </c>
      <c r="F20" s="19">
        <v>401109.048624182</v>
      </c>
      <c r="G20" s="19">
        <v>409184.358117475</v>
      </c>
      <c r="H20" s="19">
        <v>401462.217018314</v>
      </c>
      <c r="I20" s="19">
        <v>396142.65605285502</v>
      </c>
      <c r="J20" s="19">
        <v>403523.61646551098</v>
      </c>
      <c r="K20" s="19">
        <v>398771.770556306</v>
      </c>
      <c r="L20" s="19">
        <v>382067.17596522998</v>
      </c>
      <c r="M20" s="19">
        <v>393235.10648157401</v>
      </c>
      <c r="N20" s="19">
        <v>384460.388017516</v>
      </c>
      <c r="O20" s="19">
        <v>394157.75717319601</v>
      </c>
      <c r="P20" s="19">
        <v>444802.23884494102</v>
      </c>
      <c r="Q20" s="19">
        <v>440406.58766595402</v>
      </c>
      <c r="R20" s="19">
        <v>420776.54256507102</v>
      </c>
      <c r="S20" s="19">
        <v>408720.42002406099</v>
      </c>
      <c r="T20" s="19">
        <v>477845.86909196799</v>
      </c>
      <c r="U20" s="19">
        <v>417575.51300613303</v>
      </c>
      <c r="V20" s="19">
        <v>362592.50819521298</v>
      </c>
      <c r="W20" s="19">
        <v>337343.90290667099</v>
      </c>
      <c r="X20" s="19">
        <v>326615.959858488</v>
      </c>
      <c r="Y20" s="19">
        <v>352328.26026299002</v>
      </c>
      <c r="Z20" s="19">
        <v>356696.06698125799</v>
      </c>
      <c r="AA20" s="19">
        <v>375686.86670396902</v>
      </c>
    </row>
    <row r="21" spans="1:27" x14ac:dyDescent="0.2">
      <c r="A21" s="4">
        <v>19</v>
      </c>
      <c r="B21" s="6" t="s">
        <v>34</v>
      </c>
      <c r="C21" s="19">
        <v>22410.720928897099</v>
      </c>
      <c r="D21" s="19">
        <v>21533.8570435045</v>
      </c>
      <c r="E21" s="19">
        <v>25186.469914305799</v>
      </c>
      <c r="F21" s="19">
        <v>21046.808865679399</v>
      </c>
      <c r="G21" s="19">
        <v>25917.909532342601</v>
      </c>
      <c r="H21" s="19">
        <v>33918.958091414897</v>
      </c>
      <c r="I21" s="19">
        <v>29003.1984777662</v>
      </c>
      <c r="J21" s="19">
        <v>40110.606653901501</v>
      </c>
      <c r="K21" s="19">
        <v>43624.932680436403</v>
      </c>
      <c r="L21" s="19">
        <v>33483.126635209599</v>
      </c>
      <c r="M21" s="19">
        <v>42443.317473668903</v>
      </c>
      <c r="N21" s="19">
        <v>48248.791080250201</v>
      </c>
      <c r="O21" s="19">
        <v>72054.697119845499</v>
      </c>
      <c r="P21" s="19">
        <v>70267.130890802204</v>
      </c>
      <c r="Q21" s="19">
        <v>52858.138001156403</v>
      </c>
      <c r="R21" s="19">
        <v>36054.475056384501</v>
      </c>
      <c r="S21" s="19">
        <v>53140.073027477803</v>
      </c>
      <c r="T21" s="19">
        <v>77677.129843680304</v>
      </c>
      <c r="U21" s="19">
        <v>68618.585081298501</v>
      </c>
      <c r="V21" s="19">
        <v>73019.633834774897</v>
      </c>
      <c r="W21" s="19">
        <v>62918.466573705198</v>
      </c>
      <c r="X21" s="19">
        <v>58434.334459806501</v>
      </c>
      <c r="Y21" s="19">
        <v>60419.201042141598</v>
      </c>
      <c r="Z21" s="19">
        <v>57005.3446241536</v>
      </c>
      <c r="AA21" s="19">
        <v>56183.029725169901</v>
      </c>
    </row>
    <row r="22" spans="1:27" x14ac:dyDescent="0.2">
      <c r="A22" s="4">
        <v>20</v>
      </c>
      <c r="B22" s="6" t="s">
        <v>35</v>
      </c>
      <c r="C22" s="19">
        <v>1017734.40821113</v>
      </c>
      <c r="D22" s="19">
        <v>1004805.49659357</v>
      </c>
      <c r="E22" s="19">
        <v>1023948.66728182</v>
      </c>
      <c r="F22" s="19">
        <v>1066398.9548923101</v>
      </c>
      <c r="G22" s="19">
        <v>1040738.42306807</v>
      </c>
      <c r="H22" s="19">
        <v>1025171.16059931</v>
      </c>
      <c r="I22" s="19">
        <v>1023354.6738931</v>
      </c>
      <c r="J22" s="19">
        <v>986981.60712313501</v>
      </c>
      <c r="K22" s="19">
        <v>921474.30015893397</v>
      </c>
      <c r="L22" s="19">
        <v>907169.85924358596</v>
      </c>
      <c r="M22" s="19">
        <v>886983.46162440605</v>
      </c>
      <c r="N22" s="19">
        <v>928141.89915693097</v>
      </c>
      <c r="O22" s="19">
        <v>941442.88685334299</v>
      </c>
      <c r="P22" s="19">
        <v>983978.67087995599</v>
      </c>
      <c r="Q22" s="19">
        <v>923022.379799927</v>
      </c>
      <c r="R22" s="19">
        <v>852552.13535601902</v>
      </c>
      <c r="S22" s="19">
        <v>831957.84062259004</v>
      </c>
      <c r="T22" s="19">
        <v>844985.31903066102</v>
      </c>
      <c r="U22" s="19">
        <v>913733.14084309596</v>
      </c>
      <c r="V22" s="19">
        <v>869634.13610305195</v>
      </c>
      <c r="W22" s="19">
        <v>893550.62733974098</v>
      </c>
      <c r="X22" s="19">
        <v>932299.24137271696</v>
      </c>
      <c r="Y22" s="19">
        <v>952837.42359211994</v>
      </c>
      <c r="Z22" s="19">
        <v>920193.59551216697</v>
      </c>
      <c r="AA22" s="19">
        <v>979256.65627370495</v>
      </c>
    </row>
    <row r="23" spans="1:27" x14ac:dyDescent="0.2">
      <c r="A23" s="4">
        <v>21</v>
      </c>
      <c r="B23" s="6" t="s">
        <v>36</v>
      </c>
      <c r="C23" s="19">
        <v>951435.30463820498</v>
      </c>
      <c r="D23" s="19">
        <v>971452.72265699797</v>
      </c>
      <c r="E23" s="19">
        <v>1025840.1864321</v>
      </c>
      <c r="F23" s="19">
        <v>1049435.75210286</v>
      </c>
      <c r="G23" s="19">
        <v>1038153.13063914</v>
      </c>
      <c r="H23" s="19">
        <v>1078946.8564480301</v>
      </c>
      <c r="I23" s="19">
        <v>1117645.08492278</v>
      </c>
      <c r="J23" s="19">
        <v>1129218.4495111599</v>
      </c>
      <c r="K23" s="19">
        <v>1113769.58979729</v>
      </c>
      <c r="L23" s="19">
        <v>1055613.9897669901</v>
      </c>
      <c r="M23" s="19">
        <v>1087266.60929928</v>
      </c>
      <c r="N23" s="19">
        <v>1106115.66311527</v>
      </c>
      <c r="O23" s="19">
        <v>1135825.98533374</v>
      </c>
      <c r="P23" s="19">
        <v>1115836.01290098</v>
      </c>
      <c r="Q23" s="19">
        <v>1010527.58070893</v>
      </c>
      <c r="R23" s="19">
        <v>933771.85411493597</v>
      </c>
      <c r="S23" s="19">
        <v>964527.24180870201</v>
      </c>
      <c r="T23" s="19">
        <v>1000408.13369457</v>
      </c>
      <c r="U23" s="19">
        <v>1039995.17940851</v>
      </c>
      <c r="V23" s="19">
        <v>964403.84650420095</v>
      </c>
      <c r="W23" s="19">
        <v>959302.312762802</v>
      </c>
      <c r="X23" s="19">
        <v>935222.33646597702</v>
      </c>
      <c r="Y23" s="19">
        <v>993984.57944872102</v>
      </c>
      <c r="Z23" s="19">
        <v>952686.22951991495</v>
      </c>
      <c r="AA23" s="19">
        <v>972125.59731774603</v>
      </c>
    </row>
    <row r="24" spans="1:27" x14ac:dyDescent="0.2">
      <c r="A24" s="4">
        <v>22</v>
      </c>
      <c r="B24" s="6" t="s">
        <v>37</v>
      </c>
      <c r="C24" s="19">
        <v>1134453.95602128</v>
      </c>
      <c r="D24" s="19">
        <v>1157634.91702335</v>
      </c>
      <c r="E24" s="19">
        <v>1196590.4218876001</v>
      </c>
      <c r="F24" s="19">
        <v>1199643.4249720401</v>
      </c>
      <c r="G24" s="19">
        <v>1165033.7056321399</v>
      </c>
      <c r="H24" s="19">
        <v>1148307.5407465999</v>
      </c>
      <c r="I24" s="19">
        <v>1182821.5095563701</v>
      </c>
      <c r="J24" s="19">
        <v>1180157.8493241901</v>
      </c>
      <c r="K24" s="19">
        <v>1170753.2051035401</v>
      </c>
      <c r="L24" s="19">
        <v>1159777.84670642</v>
      </c>
      <c r="M24" s="19">
        <v>1225295.5464908001</v>
      </c>
      <c r="N24" s="19">
        <v>1317965.108759</v>
      </c>
      <c r="O24" s="19">
        <v>1333034.97854953</v>
      </c>
      <c r="P24" s="19">
        <v>1334851.6759682801</v>
      </c>
      <c r="Q24" s="19">
        <v>1164655.8119034299</v>
      </c>
      <c r="R24" s="19">
        <v>1010096.18298115</v>
      </c>
      <c r="S24" s="19">
        <v>1014024.33160874</v>
      </c>
      <c r="T24" s="19">
        <v>1054266.7104865699</v>
      </c>
      <c r="U24" s="19">
        <v>1051407.04633731</v>
      </c>
      <c r="V24" s="19">
        <v>990083.18354476604</v>
      </c>
      <c r="W24" s="19">
        <v>994603.35206204595</v>
      </c>
      <c r="X24" s="19">
        <v>1016047.11361708</v>
      </c>
      <c r="Y24" s="19">
        <v>1103714.1176859499</v>
      </c>
      <c r="Z24" s="19">
        <v>1124060.2450652299</v>
      </c>
      <c r="AA24" s="19">
        <v>1165236.5891353099</v>
      </c>
    </row>
    <row r="25" spans="1:27" x14ac:dyDescent="0.2">
      <c r="A25" s="4">
        <v>23</v>
      </c>
      <c r="B25" s="6" t="s">
        <v>38</v>
      </c>
      <c r="C25" s="19">
        <v>335250.56423149502</v>
      </c>
      <c r="D25" s="19">
        <v>339322.44075390801</v>
      </c>
      <c r="E25" s="19">
        <v>345161.06486935</v>
      </c>
      <c r="F25" s="19">
        <v>334209.97611526703</v>
      </c>
      <c r="G25" s="19">
        <v>310133.92950486002</v>
      </c>
      <c r="H25" s="19">
        <v>287142.233868032</v>
      </c>
      <c r="I25" s="19">
        <v>269566.096949659</v>
      </c>
      <c r="J25" s="19">
        <v>260096.018289078</v>
      </c>
      <c r="K25" s="19">
        <v>253233.25795582999</v>
      </c>
      <c r="L25" s="19">
        <v>258273.99250456001</v>
      </c>
      <c r="M25" s="19">
        <v>254281.74059342401</v>
      </c>
      <c r="N25" s="19">
        <v>252374.154273288</v>
      </c>
      <c r="O25" s="19">
        <v>269454.71186810802</v>
      </c>
      <c r="P25" s="19">
        <v>281115.732892662</v>
      </c>
      <c r="Q25" s="19">
        <v>255626.319860969</v>
      </c>
      <c r="R25" s="19">
        <v>245992.63682628601</v>
      </c>
      <c r="S25" s="19">
        <v>254425.95134813699</v>
      </c>
      <c r="T25" s="19">
        <v>256540.16839717599</v>
      </c>
      <c r="U25" s="19">
        <v>258623.28392491801</v>
      </c>
      <c r="V25" s="19">
        <v>233060.52845829699</v>
      </c>
      <c r="W25" s="19">
        <v>232309.01692214399</v>
      </c>
      <c r="X25" s="19">
        <v>236767.84473543201</v>
      </c>
      <c r="Y25" s="19">
        <v>245200.162121353</v>
      </c>
      <c r="Z25" s="19">
        <v>239386.12798460299</v>
      </c>
      <c r="AA25" s="19">
        <v>251430.79998007699</v>
      </c>
    </row>
    <row r="26" spans="1:27" x14ac:dyDescent="0.2">
      <c r="A26" s="4">
        <v>24</v>
      </c>
      <c r="B26" s="6" t="s">
        <v>39</v>
      </c>
      <c r="C26" s="19">
        <v>83607.017843063499</v>
      </c>
      <c r="D26" s="19">
        <v>86136.006596690801</v>
      </c>
      <c r="E26" s="19">
        <v>88976.741448369095</v>
      </c>
      <c r="F26" s="19">
        <v>92839.784490410006</v>
      </c>
      <c r="G26" s="19">
        <v>103266.950519739</v>
      </c>
      <c r="H26" s="19">
        <v>106321.35287587201</v>
      </c>
      <c r="I26" s="19">
        <v>113113.33370439299</v>
      </c>
      <c r="J26" s="19">
        <v>111813.871567428</v>
      </c>
      <c r="K26" s="19">
        <v>106911.01866071099</v>
      </c>
      <c r="L26" s="19">
        <v>97586.410341145107</v>
      </c>
      <c r="M26" s="19">
        <v>94823.998525207004</v>
      </c>
      <c r="N26" s="19">
        <v>86345.7791644182</v>
      </c>
      <c r="O26" s="19">
        <v>81480.328654413403</v>
      </c>
      <c r="P26" s="19">
        <v>76556.337211704798</v>
      </c>
      <c r="Q26" s="19">
        <v>62633.800992661898</v>
      </c>
      <c r="R26" s="19">
        <v>57244.328333808699</v>
      </c>
      <c r="S26" s="19">
        <v>61559.519992351197</v>
      </c>
      <c r="T26" s="19">
        <v>71852.033526475396</v>
      </c>
      <c r="U26" s="19">
        <v>72442.679447226299</v>
      </c>
      <c r="V26" s="19">
        <v>71202.337956269403</v>
      </c>
      <c r="W26" s="19">
        <v>77084.680752060405</v>
      </c>
      <c r="X26" s="19">
        <v>78983.170916344898</v>
      </c>
      <c r="Y26" s="19">
        <v>86687.386297717007</v>
      </c>
      <c r="Z26" s="19">
        <v>87800.127671827198</v>
      </c>
      <c r="AA26" s="19">
        <v>87311.105804426799</v>
      </c>
    </row>
    <row r="27" spans="1:27" x14ac:dyDescent="0.2">
      <c r="A27" s="4">
        <v>25</v>
      </c>
      <c r="B27" s="6" t="s">
        <v>40</v>
      </c>
      <c r="C27" s="19">
        <v>514863.69509455003</v>
      </c>
      <c r="D27" s="19">
        <v>512917.66217615799</v>
      </c>
      <c r="E27" s="19">
        <v>508338.899349518</v>
      </c>
      <c r="F27" s="19">
        <v>515317.00361304497</v>
      </c>
      <c r="G27" s="19">
        <v>479913.186864933</v>
      </c>
      <c r="H27" s="19">
        <v>452573.66447181499</v>
      </c>
      <c r="I27" s="19">
        <v>460659.90703191602</v>
      </c>
      <c r="J27" s="19">
        <v>436161.945626189</v>
      </c>
      <c r="K27" s="19">
        <v>405661.98841438303</v>
      </c>
      <c r="L27" s="19">
        <v>395337.32097025099</v>
      </c>
      <c r="M27" s="19">
        <v>388634.38164369698</v>
      </c>
      <c r="N27" s="19">
        <v>385111.13681124803</v>
      </c>
      <c r="O27" s="19">
        <v>383729.86075321003</v>
      </c>
      <c r="P27" s="19">
        <v>401898.14889961999</v>
      </c>
      <c r="Q27" s="19">
        <v>400615.21535364399</v>
      </c>
      <c r="R27" s="19">
        <v>346349.68395427201</v>
      </c>
      <c r="S27" s="19">
        <v>356396.28521011799</v>
      </c>
      <c r="T27" s="19">
        <v>384888.03751769598</v>
      </c>
      <c r="U27" s="19">
        <v>365569.42114127101</v>
      </c>
      <c r="V27" s="19">
        <v>341144.49117899803</v>
      </c>
      <c r="W27" s="19">
        <v>333704.34564062802</v>
      </c>
      <c r="X27" s="19">
        <v>340001.13927263202</v>
      </c>
      <c r="Y27" s="19">
        <v>333579.82595536101</v>
      </c>
      <c r="Z27" s="19">
        <v>335419.86708032101</v>
      </c>
      <c r="AA27" s="19">
        <v>341894.16091722198</v>
      </c>
    </row>
    <row r="28" spans="1:27" x14ac:dyDescent="0.2">
      <c r="A28" s="4">
        <v>26</v>
      </c>
      <c r="B28" s="6" t="s">
        <v>41</v>
      </c>
      <c r="C28" s="19">
        <v>1174051.2587244001</v>
      </c>
      <c r="D28" s="19">
        <v>1171489.9341935699</v>
      </c>
      <c r="E28" s="19">
        <v>1187837.41653271</v>
      </c>
      <c r="F28" s="19">
        <v>1187018.37432559</v>
      </c>
      <c r="G28" s="19">
        <v>1102898.2116854</v>
      </c>
      <c r="H28" s="19">
        <v>1057149.4065410199</v>
      </c>
      <c r="I28" s="19">
        <v>1040682.1696661999</v>
      </c>
      <c r="J28" s="19">
        <v>964310.81638753798</v>
      </c>
      <c r="K28" s="19">
        <v>846893.30844795005</v>
      </c>
      <c r="L28" s="19">
        <v>793430.12647774699</v>
      </c>
      <c r="M28" s="19">
        <v>722893.59849529504</v>
      </c>
      <c r="N28" s="19">
        <v>723350.15164622106</v>
      </c>
      <c r="O28" s="19">
        <v>704197.76632019295</v>
      </c>
      <c r="P28" s="19">
        <v>674412.19794435694</v>
      </c>
      <c r="Q28" s="19">
        <v>644532.25437799399</v>
      </c>
      <c r="R28" s="19">
        <v>565740.27377651504</v>
      </c>
      <c r="S28" s="19">
        <v>534745.82170345203</v>
      </c>
      <c r="T28" s="19">
        <v>548409.55523380905</v>
      </c>
      <c r="U28" s="19">
        <v>546274.43870849698</v>
      </c>
      <c r="V28" s="19">
        <v>516598.75663898</v>
      </c>
      <c r="W28" s="19">
        <v>518886.26303216402</v>
      </c>
      <c r="X28" s="19">
        <v>518554.62269341998</v>
      </c>
      <c r="Y28" s="19">
        <v>516995.07689044398</v>
      </c>
      <c r="Z28" s="19">
        <v>534647.41335312603</v>
      </c>
      <c r="AA28" s="19">
        <v>547399.33317761403</v>
      </c>
    </row>
    <row r="29" spans="1:27" x14ac:dyDescent="0.2">
      <c r="A29" s="4">
        <v>27</v>
      </c>
      <c r="B29" s="6" t="s">
        <v>42</v>
      </c>
      <c r="C29" s="19">
        <v>420058.11714321002</v>
      </c>
      <c r="D29" s="19">
        <v>438783.057653361</v>
      </c>
      <c r="E29" s="19">
        <v>441045.15530201298</v>
      </c>
      <c r="F29" s="19">
        <v>444398.682924847</v>
      </c>
      <c r="G29" s="19">
        <v>392089.28586577403</v>
      </c>
      <c r="H29" s="19">
        <v>359243.55029594299</v>
      </c>
      <c r="I29" s="19">
        <v>354582.89444842399</v>
      </c>
      <c r="J29" s="19">
        <v>330851.39133100101</v>
      </c>
      <c r="K29" s="19">
        <v>286366.31274125399</v>
      </c>
      <c r="L29" s="19">
        <v>285294.15876739699</v>
      </c>
      <c r="M29" s="19">
        <v>264982.44139690301</v>
      </c>
      <c r="N29" s="19">
        <v>276264.64127764403</v>
      </c>
      <c r="O29" s="19">
        <v>291278.25763567397</v>
      </c>
      <c r="P29" s="19">
        <v>303798.03193110001</v>
      </c>
      <c r="Q29" s="19">
        <v>293855.18932431698</v>
      </c>
      <c r="R29" s="19">
        <v>261389.524347514</v>
      </c>
      <c r="S29" s="19">
        <v>262134.03146409601</v>
      </c>
      <c r="T29" s="19">
        <v>265824.15844019997</v>
      </c>
      <c r="U29" s="19">
        <v>256274.96760557999</v>
      </c>
      <c r="V29" s="19">
        <v>229358.489156959</v>
      </c>
      <c r="W29" s="19">
        <v>217609.182733842</v>
      </c>
      <c r="X29" s="19">
        <v>217830.00627263499</v>
      </c>
      <c r="Y29" s="19">
        <v>216079.47257029201</v>
      </c>
      <c r="Z29" s="19">
        <v>224615.831266022</v>
      </c>
      <c r="AA29" s="19">
        <v>232028.92861903901</v>
      </c>
    </row>
    <row r="30" spans="1:27" x14ac:dyDescent="0.2">
      <c r="A30" s="4">
        <v>28</v>
      </c>
      <c r="B30" s="6" t="s">
        <v>43</v>
      </c>
      <c r="C30" s="19">
        <v>640229.37687786995</v>
      </c>
      <c r="D30" s="19">
        <v>648084.76130574394</v>
      </c>
      <c r="E30" s="19">
        <v>633057.82098358101</v>
      </c>
      <c r="F30" s="19">
        <v>618261.12618337804</v>
      </c>
      <c r="G30" s="19">
        <v>577936.31337205297</v>
      </c>
      <c r="H30" s="19">
        <v>527584.53193884995</v>
      </c>
      <c r="I30" s="19">
        <v>520674.91835038998</v>
      </c>
      <c r="J30" s="19">
        <v>491344.74453776103</v>
      </c>
      <c r="K30" s="19">
        <v>445457.25531376002</v>
      </c>
      <c r="L30" s="19">
        <v>444387.87236789899</v>
      </c>
      <c r="M30" s="19">
        <v>428750.55710290698</v>
      </c>
      <c r="N30" s="19">
        <v>449477.56136288698</v>
      </c>
      <c r="O30" s="19">
        <v>448720.92294330802</v>
      </c>
      <c r="P30" s="19">
        <v>452249.78035131202</v>
      </c>
      <c r="Q30" s="19">
        <v>437662.38620304002</v>
      </c>
      <c r="R30" s="19">
        <v>377488.18506890797</v>
      </c>
      <c r="S30" s="19">
        <v>386609.78099400899</v>
      </c>
      <c r="T30" s="19">
        <v>393486.245906636</v>
      </c>
      <c r="U30" s="19">
        <v>397528.39380382397</v>
      </c>
      <c r="V30" s="19">
        <v>373536.690881952</v>
      </c>
      <c r="W30" s="19">
        <v>382123.945141859</v>
      </c>
      <c r="X30" s="19">
        <v>382203.94052392902</v>
      </c>
      <c r="Y30" s="19">
        <v>382927.26151178399</v>
      </c>
      <c r="Z30" s="19">
        <v>395012.29194487497</v>
      </c>
      <c r="AA30" s="19">
        <v>401718.665181563</v>
      </c>
    </row>
    <row r="31" spans="1:27" x14ac:dyDescent="0.2">
      <c r="A31" s="4">
        <v>29</v>
      </c>
      <c r="B31" s="6" t="s">
        <v>44</v>
      </c>
      <c r="C31" s="19">
        <v>1254006.77518768</v>
      </c>
      <c r="D31" s="19">
        <v>1167922.0854723</v>
      </c>
      <c r="E31" s="19">
        <v>1108756.9721961899</v>
      </c>
      <c r="F31" s="19">
        <v>1122195.7544283101</v>
      </c>
      <c r="G31" s="19">
        <v>1013964.73055379</v>
      </c>
      <c r="H31" s="19">
        <v>935426.742123937</v>
      </c>
      <c r="I31" s="19">
        <v>955149.22826318804</v>
      </c>
      <c r="J31" s="19">
        <v>886560.36753535504</v>
      </c>
      <c r="K31" s="19">
        <v>804584.96335435705</v>
      </c>
      <c r="L31" s="19">
        <v>766262.87885242305</v>
      </c>
      <c r="M31" s="19">
        <v>745896.69936111395</v>
      </c>
      <c r="N31" s="19">
        <v>777063.58279027103</v>
      </c>
      <c r="O31" s="19">
        <v>806672.45399719197</v>
      </c>
      <c r="P31" s="19">
        <v>793745.28182596096</v>
      </c>
      <c r="Q31" s="19">
        <v>790189.900516266</v>
      </c>
      <c r="R31" s="19">
        <v>621173.53415139997</v>
      </c>
      <c r="S31" s="19">
        <v>643016.35917437996</v>
      </c>
      <c r="T31" s="19">
        <v>656573.73431857303</v>
      </c>
      <c r="U31" s="19">
        <v>678561.30421574996</v>
      </c>
      <c r="V31" s="19">
        <v>665251.40791424701</v>
      </c>
      <c r="W31" s="19">
        <v>685116.81551234401</v>
      </c>
      <c r="X31" s="19">
        <v>675345.28580462502</v>
      </c>
      <c r="Y31" s="19">
        <v>692761.99383300904</v>
      </c>
      <c r="Z31" s="19">
        <v>727129.47911946301</v>
      </c>
      <c r="AA31" s="19">
        <v>752698.84884843405</v>
      </c>
    </row>
    <row r="32" spans="1:27" x14ac:dyDescent="0.2">
      <c r="A32" s="4">
        <v>30</v>
      </c>
      <c r="B32" s="6" t="s">
        <v>45</v>
      </c>
      <c r="C32" s="19">
        <v>1409033.09231023</v>
      </c>
      <c r="D32" s="19">
        <v>1422928.7803298901</v>
      </c>
      <c r="E32" s="19">
        <v>1416951.7052096301</v>
      </c>
      <c r="F32" s="19">
        <v>1434785.84750148</v>
      </c>
      <c r="G32" s="19">
        <v>1318369.39080283</v>
      </c>
      <c r="H32" s="19">
        <v>1238613.2851005001</v>
      </c>
      <c r="I32" s="19">
        <v>1279916.1473522</v>
      </c>
      <c r="J32" s="19">
        <v>1217166.09634063</v>
      </c>
      <c r="K32" s="19">
        <v>1123644.7383836501</v>
      </c>
      <c r="L32" s="19">
        <v>1130571.8196858801</v>
      </c>
      <c r="M32" s="19">
        <v>1172822.3907017601</v>
      </c>
      <c r="N32" s="19">
        <v>1261433.2465592299</v>
      </c>
      <c r="O32" s="19">
        <v>1315753.2740430101</v>
      </c>
      <c r="P32" s="19">
        <v>1329826.44282873</v>
      </c>
      <c r="Q32" s="19">
        <v>1350273.22959786</v>
      </c>
      <c r="R32" s="19">
        <v>1035057.41283793</v>
      </c>
      <c r="S32" s="19">
        <v>1106669.65529863</v>
      </c>
      <c r="T32" s="19">
        <v>1121074.3256014199</v>
      </c>
      <c r="U32" s="19">
        <v>1151629.0617601699</v>
      </c>
      <c r="V32" s="19">
        <v>1124258.95730046</v>
      </c>
      <c r="W32" s="19">
        <v>1175279.6884346399</v>
      </c>
      <c r="X32" s="19">
        <v>1168993.5413520201</v>
      </c>
      <c r="Y32" s="19">
        <v>1192205.5699603001</v>
      </c>
      <c r="Z32" s="19">
        <v>1226456.96974233</v>
      </c>
      <c r="AA32" s="19">
        <v>1257020.3656667499</v>
      </c>
    </row>
    <row r="33" spans="1:27" x14ac:dyDescent="0.2">
      <c r="A33" s="4">
        <v>31</v>
      </c>
      <c r="B33" s="6" t="s">
        <v>46</v>
      </c>
      <c r="C33" s="19">
        <v>228979.382636997</v>
      </c>
      <c r="D33" s="19">
        <v>255496.87032881301</v>
      </c>
      <c r="E33" s="19">
        <v>270604.12581542</v>
      </c>
      <c r="F33" s="19">
        <v>274719.86420608702</v>
      </c>
      <c r="G33" s="19">
        <v>213663.58522174301</v>
      </c>
      <c r="H33" s="19">
        <v>219865.22818231201</v>
      </c>
      <c r="I33" s="19">
        <v>236805.335986502</v>
      </c>
      <c r="J33" s="19">
        <v>233876.79752640301</v>
      </c>
      <c r="K33" s="19">
        <v>237689.16983476901</v>
      </c>
      <c r="L33" s="19">
        <v>226596.45293925999</v>
      </c>
      <c r="M33" s="19">
        <v>207317.41452350901</v>
      </c>
      <c r="N33" s="19">
        <v>235765.44552306199</v>
      </c>
      <c r="O33" s="19">
        <v>246215.40735722001</v>
      </c>
      <c r="P33" s="19">
        <v>258552.316802463</v>
      </c>
      <c r="Q33" s="19">
        <v>246431.680714255</v>
      </c>
      <c r="R33" s="19">
        <v>185609.985787449</v>
      </c>
      <c r="S33" s="19">
        <v>207317.65005408699</v>
      </c>
      <c r="T33" s="19">
        <v>217458.11782402199</v>
      </c>
      <c r="U33" s="19">
        <v>208873.048072909</v>
      </c>
      <c r="V33" s="19">
        <v>183447.72223592599</v>
      </c>
      <c r="W33" s="19">
        <v>190102.43379608801</v>
      </c>
      <c r="X33" s="19">
        <v>177298.70281045401</v>
      </c>
      <c r="Y33" s="19">
        <v>174716.452663556</v>
      </c>
      <c r="Z33" s="19">
        <v>177291.116318452</v>
      </c>
      <c r="AA33" s="19">
        <v>183327.94885448299</v>
      </c>
    </row>
    <row r="34" spans="1:27" x14ac:dyDescent="0.2">
      <c r="A34" s="4">
        <v>32</v>
      </c>
      <c r="B34" s="6" t="s">
        <v>47</v>
      </c>
      <c r="C34" s="19">
        <v>1002353.29075158</v>
      </c>
      <c r="D34" s="19">
        <v>1030481.63391577</v>
      </c>
      <c r="E34" s="19">
        <v>1029743.29742109</v>
      </c>
      <c r="F34" s="19">
        <v>1114395.6933770799</v>
      </c>
      <c r="G34" s="19">
        <v>1069210.823355</v>
      </c>
      <c r="H34" s="19">
        <v>1040311.81201798</v>
      </c>
      <c r="I34" s="19">
        <v>1107473.3121269201</v>
      </c>
      <c r="J34" s="19">
        <v>1024515.19156078</v>
      </c>
      <c r="K34" s="19">
        <v>1005550.77591053</v>
      </c>
      <c r="L34" s="19">
        <v>933446.49876141199</v>
      </c>
      <c r="M34" s="19">
        <v>933514.78481904103</v>
      </c>
      <c r="N34" s="19">
        <v>923001.41437924397</v>
      </c>
      <c r="O34" s="19">
        <v>962823.28526793199</v>
      </c>
      <c r="P34" s="19">
        <v>1020368.32923534</v>
      </c>
      <c r="Q34" s="19">
        <v>986565.30500605097</v>
      </c>
      <c r="R34" s="19">
        <v>777814.18081012496</v>
      </c>
      <c r="S34" s="19">
        <v>827658.35791843</v>
      </c>
      <c r="T34" s="19">
        <v>860695.95304877905</v>
      </c>
      <c r="U34" s="19">
        <v>889146.77945240797</v>
      </c>
      <c r="V34" s="19">
        <v>843727.60519463394</v>
      </c>
      <c r="W34" s="19">
        <v>855772.95992449299</v>
      </c>
      <c r="X34" s="19">
        <v>825773.80698059103</v>
      </c>
      <c r="Y34" s="19">
        <v>850188.34773420799</v>
      </c>
      <c r="Z34" s="19">
        <v>881029.19836796902</v>
      </c>
      <c r="AA34" s="19">
        <v>876564.10722869402</v>
      </c>
    </row>
    <row r="35" spans="1:27" x14ac:dyDescent="0.2">
      <c r="A35" s="4">
        <v>33</v>
      </c>
      <c r="B35" s="6" t="s">
        <v>48</v>
      </c>
      <c r="C35" s="19">
        <v>1578775.16433115</v>
      </c>
      <c r="D35" s="19">
        <v>1641595.64166282</v>
      </c>
      <c r="E35" s="19">
        <v>1596488.02475982</v>
      </c>
      <c r="F35" s="19">
        <v>1605138.3762846999</v>
      </c>
      <c r="G35" s="19">
        <v>1511673.8215250799</v>
      </c>
      <c r="H35" s="19">
        <v>1423059.1744902299</v>
      </c>
      <c r="I35" s="19">
        <v>1383426.0273301101</v>
      </c>
      <c r="J35" s="19">
        <v>1260469.6364643599</v>
      </c>
      <c r="K35" s="19">
        <v>1209067.14494178</v>
      </c>
      <c r="L35" s="19">
        <v>1164247.70254497</v>
      </c>
      <c r="M35" s="19">
        <v>1122989.02077273</v>
      </c>
      <c r="N35" s="19">
        <v>1128364.8222798901</v>
      </c>
      <c r="O35" s="19">
        <v>1113352.79631506</v>
      </c>
      <c r="P35" s="19">
        <v>1126839.99458107</v>
      </c>
      <c r="Q35" s="19">
        <v>1151179.05667512</v>
      </c>
      <c r="R35" s="19">
        <v>1042230.50241314</v>
      </c>
      <c r="S35" s="19">
        <v>1052693.78116141</v>
      </c>
      <c r="T35" s="19">
        <v>976877.80281717202</v>
      </c>
      <c r="U35" s="19">
        <v>982975.34989037504</v>
      </c>
      <c r="V35" s="19">
        <v>986813.17402063299</v>
      </c>
      <c r="W35" s="19">
        <v>940752.86028173601</v>
      </c>
      <c r="X35" s="19">
        <v>918660.81898965198</v>
      </c>
      <c r="Y35" s="19">
        <v>963720.36465949204</v>
      </c>
      <c r="Z35" s="19">
        <v>989979.98245433997</v>
      </c>
      <c r="AA35" s="19">
        <v>992441.83569568396</v>
      </c>
    </row>
    <row r="36" spans="1:27" x14ac:dyDescent="0.2">
      <c r="A36" s="4">
        <v>34</v>
      </c>
      <c r="B36" s="6" t="s">
        <v>49</v>
      </c>
      <c r="C36" s="19">
        <v>3587648.2744030501</v>
      </c>
      <c r="D36" s="19">
        <v>3749365.351057</v>
      </c>
      <c r="E36" s="19">
        <v>3658270.90299347</v>
      </c>
      <c r="F36" s="19">
        <v>3763981.3724469701</v>
      </c>
      <c r="G36" s="19">
        <v>3550033.7905651298</v>
      </c>
      <c r="H36" s="19">
        <v>3464640.6192385899</v>
      </c>
      <c r="I36" s="19">
        <v>3517277.0264571798</v>
      </c>
      <c r="J36" s="19">
        <v>3202366.6784439599</v>
      </c>
      <c r="K36" s="19">
        <v>3048507.7882388402</v>
      </c>
      <c r="L36" s="19">
        <v>3041829.3873329898</v>
      </c>
      <c r="M36" s="19">
        <v>3006199.6598468702</v>
      </c>
      <c r="N36" s="19">
        <v>3086495.7644933499</v>
      </c>
      <c r="O36" s="19">
        <v>3031022.8013734901</v>
      </c>
      <c r="P36" s="19">
        <v>3007781.71212791</v>
      </c>
      <c r="Q36" s="19">
        <v>2902070.2404689901</v>
      </c>
      <c r="R36" s="19">
        <v>2490078.0132549601</v>
      </c>
      <c r="S36" s="19">
        <v>2533232.1078423602</v>
      </c>
      <c r="T36" s="19">
        <v>2452371.5345257898</v>
      </c>
      <c r="U36" s="19">
        <v>2399509.2647446501</v>
      </c>
      <c r="V36" s="19">
        <v>2412872.2468046001</v>
      </c>
      <c r="W36" s="19">
        <v>2348817.3926937501</v>
      </c>
      <c r="X36" s="19">
        <v>2334201.7584943702</v>
      </c>
      <c r="Y36" s="19">
        <v>2418174.3222373198</v>
      </c>
      <c r="Z36" s="19">
        <v>2494388.8524674601</v>
      </c>
      <c r="AA36" s="19">
        <v>2509503.0587843</v>
      </c>
    </row>
    <row r="37" spans="1:27" x14ac:dyDescent="0.2">
      <c r="A37" s="4">
        <v>35</v>
      </c>
      <c r="B37" s="6" t="s">
        <v>50</v>
      </c>
      <c r="C37" s="19">
        <v>3073802.52391455</v>
      </c>
      <c r="D37" s="19">
        <v>3219144.1190143698</v>
      </c>
      <c r="E37" s="19">
        <v>3222927.12937085</v>
      </c>
      <c r="F37" s="19">
        <v>3348499.67306899</v>
      </c>
      <c r="G37" s="19">
        <v>3216933.0414784998</v>
      </c>
      <c r="H37" s="19">
        <v>2984765.0358153102</v>
      </c>
      <c r="I37" s="19">
        <v>3046073.2021069499</v>
      </c>
      <c r="J37" s="19">
        <v>2923909.0797517099</v>
      </c>
      <c r="K37" s="19">
        <v>2643941.6897356599</v>
      </c>
      <c r="L37" s="19">
        <v>2668263.9465701501</v>
      </c>
      <c r="M37" s="19">
        <v>2733390.5863571102</v>
      </c>
      <c r="N37" s="19">
        <v>2962857.64011354</v>
      </c>
      <c r="O37" s="19">
        <v>3077016.6207219702</v>
      </c>
      <c r="P37" s="19">
        <v>3183747.0125656999</v>
      </c>
      <c r="Q37" s="19">
        <v>3240164.3062660801</v>
      </c>
      <c r="R37" s="19">
        <v>2714695.0341565702</v>
      </c>
      <c r="S37" s="19">
        <v>2809956.5940191401</v>
      </c>
      <c r="T37" s="19">
        <v>2838197.5022914298</v>
      </c>
      <c r="U37" s="19">
        <v>2813093.1345472801</v>
      </c>
      <c r="V37" s="19">
        <v>2602581.3157166</v>
      </c>
      <c r="W37" s="19">
        <v>2599288.3411000301</v>
      </c>
      <c r="X37" s="19">
        <v>2452564.0443622102</v>
      </c>
      <c r="Y37" s="19">
        <v>2450857.1585252299</v>
      </c>
      <c r="Z37" s="19">
        <v>2585604.2003941801</v>
      </c>
      <c r="AA37" s="19">
        <v>2673207.8013332202</v>
      </c>
    </row>
    <row r="38" spans="1:27" x14ac:dyDescent="0.2">
      <c r="A38" s="4">
        <v>36</v>
      </c>
      <c r="B38" s="6" t="s">
        <v>51</v>
      </c>
      <c r="C38" s="19">
        <v>3820063.33724909</v>
      </c>
      <c r="D38" s="19">
        <v>3948018.4382747398</v>
      </c>
      <c r="E38" s="19">
        <v>4112878.4201108702</v>
      </c>
      <c r="F38" s="19">
        <v>4331288.1978884097</v>
      </c>
      <c r="G38" s="19">
        <v>4167198.8123881202</v>
      </c>
      <c r="H38" s="19">
        <v>4074531.1778011201</v>
      </c>
      <c r="I38" s="19">
        <v>4273563.4130755104</v>
      </c>
      <c r="J38" s="19">
        <v>4098917.6333585102</v>
      </c>
      <c r="K38" s="19">
        <v>3672841.8643375798</v>
      </c>
      <c r="L38" s="19">
        <v>3610897.9812850398</v>
      </c>
      <c r="M38" s="19">
        <v>3711875.5183690302</v>
      </c>
      <c r="N38" s="19">
        <v>3847399.3554693898</v>
      </c>
      <c r="O38" s="19">
        <v>3982340.09005197</v>
      </c>
      <c r="P38" s="19">
        <v>4146979.6265080599</v>
      </c>
      <c r="Q38" s="19">
        <v>4562000.3875589697</v>
      </c>
      <c r="R38" s="19">
        <v>3811671.0378010701</v>
      </c>
      <c r="S38" s="19">
        <v>3963666.1036608899</v>
      </c>
      <c r="T38" s="19">
        <v>4159636.2563662701</v>
      </c>
      <c r="U38" s="19">
        <v>4045821.58401964</v>
      </c>
      <c r="V38" s="19">
        <v>3898136.6929981201</v>
      </c>
      <c r="W38" s="19">
        <v>3709875.40881783</v>
      </c>
      <c r="X38" s="19">
        <v>3774027.3426567302</v>
      </c>
      <c r="Y38" s="19">
        <v>3816716.38002531</v>
      </c>
      <c r="Z38" s="19">
        <v>4097150.8186208601</v>
      </c>
      <c r="AA38" s="19">
        <v>4161581.4804946999</v>
      </c>
    </row>
    <row r="39" spans="1:27" x14ac:dyDescent="0.2">
      <c r="A39" s="4">
        <v>37</v>
      </c>
      <c r="B39" s="6" t="s">
        <v>52</v>
      </c>
      <c r="C39" s="19">
        <v>737846.35615158395</v>
      </c>
      <c r="D39" s="19">
        <v>781184.79244894197</v>
      </c>
      <c r="E39" s="19">
        <v>759033.94575927698</v>
      </c>
      <c r="F39" s="19">
        <v>786550.92770381202</v>
      </c>
      <c r="G39" s="19">
        <v>768102.05913979898</v>
      </c>
      <c r="H39" s="19">
        <v>728420.72009949398</v>
      </c>
      <c r="I39" s="19">
        <v>718558.69220716704</v>
      </c>
      <c r="J39" s="19">
        <v>680983.85117886204</v>
      </c>
      <c r="K39" s="19">
        <v>674668.305250581</v>
      </c>
      <c r="L39" s="19">
        <v>671566.78436624096</v>
      </c>
      <c r="M39" s="19">
        <v>658363.43697154301</v>
      </c>
      <c r="N39" s="19">
        <v>719280.12224857102</v>
      </c>
      <c r="O39" s="19">
        <v>702127.07669624698</v>
      </c>
      <c r="P39" s="19">
        <v>642612.28633487294</v>
      </c>
      <c r="Q39" s="19">
        <v>600614.47137608798</v>
      </c>
      <c r="R39" s="19">
        <v>458272.42743981897</v>
      </c>
      <c r="S39" s="19">
        <v>431783.78598448302</v>
      </c>
      <c r="T39" s="19">
        <v>437828.02895783598</v>
      </c>
      <c r="U39" s="19">
        <v>476435.88799946097</v>
      </c>
      <c r="V39" s="19">
        <v>520500.96587894502</v>
      </c>
      <c r="W39" s="19">
        <v>589976.91252841905</v>
      </c>
      <c r="X39" s="19">
        <v>585463.07839025802</v>
      </c>
      <c r="Y39" s="19">
        <v>558705.81472273299</v>
      </c>
      <c r="Z39" s="19">
        <v>542857.47914007003</v>
      </c>
      <c r="AA39" s="19">
        <v>537189.07833146595</v>
      </c>
    </row>
    <row r="40" spans="1:27" x14ac:dyDescent="0.2">
      <c r="A40" s="4">
        <v>38</v>
      </c>
      <c r="B40" s="6" t="s">
        <v>53</v>
      </c>
      <c r="C40" s="19">
        <v>1360840.54069381</v>
      </c>
      <c r="D40" s="19">
        <v>1362492.30134162</v>
      </c>
      <c r="E40" s="19">
        <v>1363877.0678065501</v>
      </c>
      <c r="F40" s="19">
        <v>1453126.8353378801</v>
      </c>
      <c r="G40" s="19">
        <v>1393324.30977978</v>
      </c>
      <c r="H40" s="19">
        <v>1309802.6414054199</v>
      </c>
      <c r="I40" s="19">
        <v>1309381.16359578</v>
      </c>
      <c r="J40" s="19">
        <v>1255733.42125189</v>
      </c>
      <c r="K40" s="19">
        <v>1178990.8335273201</v>
      </c>
      <c r="L40" s="19">
        <v>1205487.7409236301</v>
      </c>
      <c r="M40" s="19">
        <v>1257296.6512271201</v>
      </c>
      <c r="N40" s="19">
        <v>1320469.1414782801</v>
      </c>
      <c r="O40" s="19">
        <v>1318480.6498904999</v>
      </c>
      <c r="P40" s="19">
        <v>1309740.3710528701</v>
      </c>
      <c r="Q40" s="19">
        <v>1289419.43429632</v>
      </c>
      <c r="R40" s="19">
        <v>1102601.78810436</v>
      </c>
      <c r="S40" s="19">
        <v>1024454.03328281</v>
      </c>
      <c r="T40" s="19">
        <v>1039835.80560214</v>
      </c>
      <c r="U40" s="19">
        <v>1025771.59124537</v>
      </c>
      <c r="V40" s="19">
        <v>957136.06620304403</v>
      </c>
      <c r="W40" s="19">
        <v>962423.64593494602</v>
      </c>
      <c r="X40" s="19">
        <v>996140.68142859603</v>
      </c>
      <c r="Y40" s="19">
        <v>1016114.12845579</v>
      </c>
      <c r="Z40" s="19">
        <v>1063752.4570611001</v>
      </c>
      <c r="AA40" s="19">
        <v>1087442.37905768</v>
      </c>
    </row>
    <row r="41" spans="1:27" x14ac:dyDescent="0.2">
      <c r="A41" s="4">
        <v>39</v>
      </c>
      <c r="B41" s="6" t="s">
        <v>54</v>
      </c>
      <c r="C41" s="19">
        <v>30341.202649049101</v>
      </c>
      <c r="D41" s="19">
        <v>29854.258071203702</v>
      </c>
      <c r="E41" s="19">
        <v>29357.261538999599</v>
      </c>
      <c r="F41" s="19">
        <v>32075.335668397602</v>
      </c>
      <c r="G41" s="19">
        <v>31661.659337944198</v>
      </c>
      <c r="H41" s="19">
        <v>23911.375257362099</v>
      </c>
      <c r="I41" s="19">
        <v>34462.000811335798</v>
      </c>
      <c r="J41" s="19">
        <v>25789.5377629553</v>
      </c>
      <c r="K41" s="19">
        <v>36437.144470851403</v>
      </c>
      <c r="L41" s="19">
        <v>14873.4518692855</v>
      </c>
      <c r="M41" s="19">
        <v>30998.743300543301</v>
      </c>
      <c r="N41" s="19">
        <v>30788.027701718998</v>
      </c>
      <c r="O41" s="19">
        <v>27061.056043868299</v>
      </c>
      <c r="P41" s="19">
        <v>18813.320794974799</v>
      </c>
      <c r="Q41" s="19">
        <v>30907.2980544028</v>
      </c>
      <c r="R41" s="19">
        <v>33879.678341643499</v>
      </c>
      <c r="S41" s="19">
        <v>38235.647853463801</v>
      </c>
      <c r="T41" s="19">
        <v>51203.8424488202</v>
      </c>
      <c r="U41" s="19">
        <v>55459.717215752302</v>
      </c>
      <c r="V41" s="19">
        <v>62386.927118152496</v>
      </c>
      <c r="W41" s="19">
        <v>68854.789634900793</v>
      </c>
      <c r="X41" s="19">
        <v>67814.555424735794</v>
      </c>
      <c r="Y41" s="19">
        <v>60490.232582187396</v>
      </c>
      <c r="Z41" s="19">
        <v>58103.577817997801</v>
      </c>
      <c r="AA41" s="19">
        <v>52059.531071678102</v>
      </c>
    </row>
    <row r="42" spans="1:27" x14ac:dyDescent="0.2">
      <c r="A42" s="4">
        <v>40</v>
      </c>
      <c r="B42" s="6" t="s">
        <v>55</v>
      </c>
      <c r="C42" s="19">
        <v>1315539.2109706399</v>
      </c>
      <c r="D42" s="19">
        <v>1383195.4363098501</v>
      </c>
      <c r="E42" s="19">
        <v>1402783.7557841199</v>
      </c>
      <c r="F42" s="19">
        <v>1489153.23773384</v>
      </c>
      <c r="G42" s="19">
        <v>1498615.9853700399</v>
      </c>
      <c r="H42" s="19">
        <v>1528359.63095108</v>
      </c>
      <c r="I42" s="19">
        <v>1568235.6873433201</v>
      </c>
      <c r="J42" s="19">
        <v>1520642.1130536399</v>
      </c>
      <c r="K42" s="19">
        <v>1388222.34151005</v>
      </c>
      <c r="L42" s="19">
        <v>1339020.20145377</v>
      </c>
      <c r="M42" s="19">
        <v>1260369.39024213</v>
      </c>
      <c r="N42" s="19">
        <v>1230760.02779185</v>
      </c>
      <c r="O42" s="19">
        <v>1153751.4894310299</v>
      </c>
      <c r="P42" s="19">
        <v>1229692.1185267901</v>
      </c>
      <c r="Q42" s="19">
        <v>1234810.07132387</v>
      </c>
      <c r="R42" s="19">
        <v>1063078.45485048</v>
      </c>
      <c r="S42" s="19">
        <v>1095343.82233943</v>
      </c>
      <c r="T42" s="19">
        <v>1034775.50047172</v>
      </c>
      <c r="U42" s="19">
        <v>895089.65882636805</v>
      </c>
      <c r="V42" s="19">
        <v>902369.30799204204</v>
      </c>
      <c r="W42" s="19">
        <v>889909.27629334806</v>
      </c>
      <c r="X42" s="19">
        <v>886612.678108842</v>
      </c>
      <c r="Y42" s="19">
        <v>892349.43859539297</v>
      </c>
      <c r="Z42" s="19">
        <v>911278.06984665501</v>
      </c>
      <c r="AA42" s="19">
        <v>974911.97818335705</v>
      </c>
    </row>
    <row r="43" spans="1:27" x14ac:dyDescent="0.2">
      <c r="A43" s="4">
        <v>41</v>
      </c>
      <c r="B43" s="6" t="s">
        <v>56</v>
      </c>
      <c r="C43" s="19">
        <v>2333835.9018364102</v>
      </c>
      <c r="D43" s="19">
        <v>2470579.0841282201</v>
      </c>
      <c r="E43" s="19">
        <v>2655981.0649457602</v>
      </c>
      <c r="F43" s="19">
        <v>2935363.1639063801</v>
      </c>
      <c r="G43" s="19">
        <v>2985720.1140216701</v>
      </c>
      <c r="H43" s="19">
        <v>3050427.3699078001</v>
      </c>
      <c r="I43" s="19">
        <v>3284811.4127455601</v>
      </c>
      <c r="J43" s="19">
        <v>2931884.0713586998</v>
      </c>
      <c r="K43" s="19">
        <v>2787305.2640312398</v>
      </c>
      <c r="L43" s="19">
        <v>2764054.4556145701</v>
      </c>
      <c r="M43" s="19">
        <v>2745113.12545502</v>
      </c>
      <c r="N43" s="19">
        <v>2719873.3973088199</v>
      </c>
      <c r="O43" s="19">
        <v>2896836.2428306802</v>
      </c>
      <c r="P43" s="19">
        <v>2933219.9607659802</v>
      </c>
      <c r="Q43" s="19">
        <v>2863715.8249089802</v>
      </c>
      <c r="R43" s="19">
        <v>2254112.4797131899</v>
      </c>
      <c r="S43" s="19">
        <v>2401148.5092509598</v>
      </c>
      <c r="T43" s="19">
        <v>2550125.42096797</v>
      </c>
      <c r="U43" s="19">
        <v>2149465.5665456201</v>
      </c>
      <c r="V43" s="19">
        <v>2040488.95906856</v>
      </c>
      <c r="W43" s="19">
        <v>2072863.8557235899</v>
      </c>
      <c r="X43" s="19">
        <v>2122780.2286571902</v>
      </c>
      <c r="Y43" s="19">
        <v>2257621.2097461</v>
      </c>
      <c r="Z43" s="19">
        <v>2358169.6858119001</v>
      </c>
      <c r="AA43" s="19">
        <v>2443516.9621116701</v>
      </c>
    </row>
    <row r="44" spans="1:27" x14ac:dyDescent="0.2">
      <c r="A44" s="4">
        <v>42</v>
      </c>
      <c r="B44" s="6" t="s">
        <v>57</v>
      </c>
      <c r="C44" s="19">
        <v>2443418.6974591999</v>
      </c>
      <c r="D44" s="19">
        <v>2466387.08286404</v>
      </c>
      <c r="E44" s="19">
        <v>2440888.9781885501</v>
      </c>
      <c r="F44" s="19">
        <v>2530847.9030847899</v>
      </c>
      <c r="G44" s="19">
        <v>2319105.2781887399</v>
      </c>
      <c r="H44" s="19">
        <v>2263682.6810095799</v>
      </c>
      <c r="I44" s="19">
        <v>2283240.0991887101</v>
      </c>
      <c r="J44" s="19">
        <v>2191440.32319467</v>
      </c>
      <c r="K44" s="19">
        <v>2091841.3734834699</v>
      </c>
      <c r="L44" s="19">
        <v>2034652.3539929199</v>
      </c>
      <c r="M44" s="19">
        <v>2097139.15659133</v>
      </c>
      <c r="N44" s="19">
        <v>2228824.60284749</v>
      </c>
      <c r="O44" s="19">
        <v>2465349.2404866498</v>
      </c>
      <c r="P44" s="19">
        <v>2190361.7789652701</v>
      </c>
      <c r="Q44" s="19">
        <v>2211883.6478524199</v>
      </c>
      <c r="R44" s="19">
        <v>1906836.84868694</v>
      </c>
      <c r="S44" s="19">
        <v>1812569.28280004</v>
      </c>
      <c r="T44" s="19">
        <v>1936698.98332825</v>
      </c>
      <c r="U44" s="19">
        <v>1843364.5246327601</v>
      </c>
      <c r="V44" s="19">
        <v>1806688.0914135401</v>
      </c>
      <c r="W44" s="19">
        <v>1809837.7023131901</v>
      </c>
      <c r="X44" s="19">
        <v>1847324.86692862</v>
      </c>
      <c r="Y44" s="19">
        <v>1834579.37477328</v>
      </c>
      <c r="Z44" s="19">
        <v>1884057.9214784801</v>
      </c>
      <c r="AA44" s="19">
        <v>2023078.43165363</v>
      </c>
    </row>
    <row r="45" spans="1:27" x14ac:dyDescent="0.2">
      <c r="A45" s="4">
        <v>43</v>
      </c>
      <c r="B45" s="6" t="s">
        <v>58</v>
      </c>
      <c r="C45" s="19">
        <v>691940.46321242</v>
      </c>
      <c r="D45" s="19">
        <v>702210.79437978496</v>
      </c>
      <c r="E45" s="19">
        <v>721481.49298348604</v>
      </c>
      <c r="F45" s="19">
        <v>763937.93739414599</v>
      </c>
      <c r="G45" s="19">
        <v>716128.96923658205</v>
      </c>
      <c r="H45" s="19">
        <v>725814.27324564802</v>
      </c>
      <c r="I45" s="19">
        <v>711218.88705148501</v>
      </c>
      <c r="J45" s="19">
        <v>680097.63128581597</v>
      </c>
      <c r="K45" s="19">
        <v>637292.629981076</v>
      </c>
      <c r="L45" s="19">
        <v>545086.48238019599</v>
      </c>
      <c r="M45" s="19">
        <v>528899.29466657795</v>
      </c>
      <c r="N45" s="19">
        <v>533654.669171046</v>
      </c>
      <c r="O45" s="19">
        <v>642107.14710466296</v>
      </c>
      <c r="P45" s="19">
        <v>580559.961957564</v>
      </c>
      <c r="Q45" s="19">
        <v>615771.72739550704</v>
      </c>
      <c r="R45" s="19">
        <v>544293.68171480205</v>
      </c>
      <c r="S45" s="19">
        <v>579250.98802824796</v>
      </c>
      <c r="T45" s="19">
        <v>593685.24606465898</v>
      </c>
      <c r="U45" s="19">
        <v>509262.10072197299</v>
      </c>
      <c r="V45" s="19">
        <v>478679.37757708901</v>
      </c>
      <c r="W45" s="19">
        <v>453360.30300936801</v>
      </c>
      <c r="X45" s="19">
        <v>450971.87356079899</v>
      </c>
      <c r="Y45" s="19">
        <v>454822.06235078501</v>
      </c>
      <c r="Z45" s="19">
        <v>466958.68770005897</v>
      </c>
      <c r="AA45" s="19">
        <v>488075.15927757602</v>
      </c>
    </row>
    <row r="46" spans="1:27" x14ac:dyDescent="0.2">
      <c r="A46" s="4">
        <v>44</v>
      </c>
      <c r="B46" s="6" t="s">
        <v>59</v>
      </c>
      <c r="C46" s="19">
        <v>562004.32772093301</v>
      </c>
      <c r="D46" s="19">
        <v>548374.20044940896</v>
      </c>
      <c r="E46" s="19">
        <v>570168.98635293904</v>
      </c>
      <c r="F46" s="19">
        <v>611446.74090739095</v>
      </c>
      <c r="G46" s="19">
        <v>589568.090122947</v>
      </c>
      <c r="H46" s="19">
        <v>599674.41112111497</v>
      </c>
      <c r="I46" s="19">
        <v>644720.05272915203</v>
      </c>
      <c r="J46" s="19">
        <v>609115.11335692497</v>
      </c>
      <c r="K46" s="19">
        <v>597587.88951597305</v>
      </c>
      <c r="L46" s="19">
        <v>543940.146301792</v>
      </c>
      <c r="M46" s="19">
        <v>608879.31634970405</v>
      </c>
      <c r="N46" s="19">
        <v>680869.70453732798</v>
      </c>
      <c r="O46" s="19">
        <v>799057.55170005502</v>
      </c>
      <c r="P46" s="19">
        <v>727846.33503848105</v>
      </c>
      <c r="Q46" s="19">
        <v>691240.86523648503</v>
      </c>
      <c r="R46" s="19">
        <v>538748.34680098505</v>
      </c>
      <c r="S46" s="19">
        <v>567852.21243654005</v>
      </c>
      <c r="T46" s="19">
        <v>617112.08865871304</v>
      </c>
      <c r="U46" s="19">
        <v>585110.83854842302</v>
      </c>
      <c r="V46" s="19">
        <v>566099.28843310603</v>
      </c>
      <c r="W46" s="19">
        <v>574507.66681839305</v>
      </c>
      <c r="X46" s="19">
        <v>553087.57737371</v>
      </c>
      <c r="Y46" s="19">
        <v>544001.10226501198</v>
      </c>
      <c r="Z46" s="19">
        <v>557839.854164341</v>
      </c>
      <c r="AA46" s="19">
        <v>591174.784777886</v>
      </c>
    </row>
    <row r="47" spans="1:27" x14ac:dyDescent="0.2">
      <c r="A47" s="4">
        <v>45</v>
      </c>
      <c r="B47" s="6" t="s">
        <v>60</v>
      </c>
      <c r="C47" s="19">
        <v>628105.42289553198</v>
      </c>
      <c r="D47" s="19">
        <v>639625.80036929599</v>
      </c>
      <c r="E47" s="19">
        <v>669137.63483669702</v>
      </c>
      <c r="F47" s="19">
        <v>722813.36931750795</v>
      </c>
      <c r="G47" s="19">
        <v>686056.58904220001</v>
      </c>
      <c r="H47" s="19">
        <v>769559.63768776006</v>
      </c>
      <c r="I47" s="19">
        <v>820883.94099910301</v>
      </c>
      <c r="J47" s="19">
        <v>762006.87363529496</v>
      </c>
      <c r="K47" s="19">
        <v>662590.38613014203</v>
      </c>
      <c r="L47" s="19">
        <v>605725.59559419204</v>
      </c>
      <c r="M47" s="19">
        <v>628565.827625726</v>
      </c>
      <c r="N47" s="19">
        <v>641671.452406839</v>
      </c>
      <c r="O47" s="19">
        <v>754672.58878343098</v>
      </c>
      <c r="P47" s="19">
        <v>754139.79897300096</v>
      </c>
      <c r="Q47" s="19">
        <v>688667.11493265501</v>
      </c>
      <c r="R47" s="19">
        <v>643421.95587440999</v>
      </c>
      <c r="S47" s="19">
        <v>622402.82845002005</v>
      </c>
      <c r="T47" s="19">
        <v>566443.53341995296</v>
      </c>
      <c r="U47" s="19">
        <v>581895.08507522196</v>
      </c>
      <c r="V47" s="19">
        <v>538169.80407525005</v>
      </c>
      <c r="W47" s="19">
        <v>523017.77559853799</v>
      </c>
      <c r="X47" s="19">
        <v>551556.12164458504</v>
      </c>
      <c r="Y47" s="19">
        <v>538459.65058000595</v>
      </c>
      <c r="Z47" s="19">
        <v>529909.08107841702</v>
      </c>
      <c r="AA47" s="19">
        <v>551601.98103375104</v>
      </c>
    </row>
    <row r="48" spans="1:27" x14ac:dyDescent="0.2">
      <c r="A48" s="4">
        <v>46</v>
      </c>
      <c r="B48" s="6" t="s">
        <v>61</v>
      </c>
      <c r="C48" s="19">
        <v>857866.831401887</v>
      </c>
      <c r="D48" s="19">
        <v>819153.51628809597</v>
      </c>
      <c r="E48" s="19">
        <v>762706.50402634498</v>
      </c>
      <c r="F48" s="19">
        <v>806435.34585275396</v>
      </c>
      <c r="G48" s="19">
        <v>785241.00037641195</v>
      </c>
      <c r="H48" s="19">
        <v>838422.25641206303</v>
      </c>
      <c r="I48" s="19">
        <v>848177.82343239698</v>
      </c>
      <c r="J48" s="19">
        <v>697752.51625604695</v>
      </c>
      <c r="K48" s="19">
        <v>665189.01757895702</v>
      </c>
      <c r="L48" s="19">
        <v>631207.12446201697</v>
      </c>
      <c r="M48" s="19">
        <v>583885.42207835196</v>
      </c>
      <c r="N48" s="19">
        <v>480777.68960707402</v>
      </c>
      <c r="O48" s="19">
        <v>404958.83062877599</v>
      </c>
      <c r="P48" s="19">
        <v>431801.69842159102</v>
      </c>
      <c r="Q48" s="19">
        <v>463819.31021267601</v>
      </c>
      <c r="R48" s="19">
        <v>410398.42935477901</v>
      </c>
      <c r="S48" s="19">
        <v>411007.31218396901</v>
      </c>
      <c r="T48" s="19">
        <v>425021.69905613398</v>
      </c>
      <c r="U48" s="19">
        <v>373343.74191577302</v>
      </c>
      <c r="V48" s="19">
        <v>315036.25647743698</v>
      </c>
      <c r="W48" s="19">
        <v>310307.92746996199</v>
      </c>
      <c r="X48" s="19">
        <v>289602.92502315802</v>
      </c>
      <c r="Y48" s="19">
        <v>249712.01108167801</v>
      </c>
      <c r="Z48" s="19">
        <v>229913.626182999</v>
      </c>
      <c r="AA48" s="19">
        <v>230396.75161413499</v>
      </c>
    </row>
    <row r="49" spans="1:27" x14ac:dyDescent="0.2">
      <c r="A49" s="4">
        <v>47</v>
      </c>
      <c r="B49" s="6" t="s">
        <v>62</v>
      </c>
      <c r="C49" s="19">
        <v>749755.15214701404</v>
      </c>
      <c r="D49" s="19">
        <v>778871.88859925105</v>
      </c>
      <c r="E49" s="19">
        <v>840296.64284527302</v>
      </c>
      <c r="F49" s="19">
        <v>864789.66975229897</v>
      </c>
      <c r="G49" s="19">
        <v>885715.69782075798</v>
      </c>
      <c r="H49" s="19">
        <v>928470.77475016494</v>
      </c>
      <c r="I49" s="19">
        <v>959920.41567053902</v>
      </c>
      <c r="J49" s="19">
        <v>1046320.30101276</v>
      </c>
      <c r="K49" s="19">
        <v>928768.91007659701</v>
      </c>
      <c r="L49" s="19">
        <v>928815.53888946201</v>
      </c>
      <c r="M49" s="19">
        <v>959093.024741192</v>
      </c>
      <c r="N49" s="19">
        <v>984108.34066548396</v>
      </c>
      <c r="O49" s="19">
        <v>1038959.39866137</v>
      </c>
      <c r="P49" s="19">
        <v>1029105.65408225</v>
      </c>
      <c r="Q49" s="19">
        <v>961672.56755818904</v>
      </c>
      <c r="R49" s="19">
        <v>818129.01495228801</v>
      </c>
      <c r="S49" s="19">
        <v>806335.43176139798</v>
      </c>
      <c r="T49" s="19">
        <v>761081.72863750195</v>
      </c>
      <c r="U49" s="19">
        <v>742832.95523082605</v>
      </c>
      <c r="V49" s="19">
        <v>649948.50009389303</v>
      </c>
      <c r="W49" s="19">
        <v>684740.00824736303</v>
      </c>
      <c r="X49" s="19">
        <v>648213.58018074103</v>
      </c>
      <c r="Y49" s="19">
        <v>593877.46652748203</v>
      </c>
      <c r="Z49" s="19">
        <v>582047.874998371</v>
      </c>
      <c r="AA49" s="19">
        <v>583225.38661969302</v>
      </c>
    </row>
    <row r="50" spans="1:27" x14ac:dyDescent="0.2">
      <c r="A50" s="4">
        <v>48</v>
      </c>
      <c r="B50" s="6" t="s">
        <v>63</v>
      </c>
      <c r="C50" s="19">
        <v>896634.01618560997</v>
      </c>
      <c r="D50" s="19">
        <v>903591.37199455604</v>
      </c>
      <c r="E50" s="19">
        <v>941322.14759233897</v>
      </c>
      <c r="F50" s="19">
        <v>1012467.21997128</v>
      </c>
      <c r="G50" s="19">
        <v>1029813.80818005</v>
      </c>
      <c r="H50" s="19">
        <v>1074748.91865184</v>
      </c>
      <c r="I50" s="19">
        <v>1106962.52928628</v>
      </c>
      <c r="J50" s="19">
        <v>1014729.63360302</v>
      </c>
      <c r="K50" s="19">
        <v>782619.49454563996</v>
      </c>
      <c r="L50" s="19">
        <v>759416.74451189698</v>
      </c>
      <c r="M50" s="19">
        <v>808384.59349827399</v>
      </c>
      <c r="N50" s="19">
        <v>756218.01915654598</v>
      </c>
      <c r="O50" s="19">
        <v>779983.12075837504</v>
      </c>
      <c r="P50" s="19">
        <v>879059.37109318399</v>
      </c>
      <c r="Q50" s="19">
        <v>882958.25670943304</v>
      </c>
      <c r="R50" s="19">
        <v>725241.21844270197</v>
      </c>
      <c r="S50" s="19">
        <v>644046.78066306596</v>
      </c>
      <c r="T50" s="19">
        <v>602975.09277426603</v>
      </c>
      <c r="U50" s="19">
        <v>590720.83211855905</v>
      </c>
      <c r="V50" s="19">
        <v>591128.95844862901</v>
      </c>
      <c r="W50" s="19">
        <v>584000.90225661104</v>
      </c>
      <c r="X50" s="19">
        <v>593495.70158031699</v>
      </c>
      <c r="Y50" s="19">
        <v>547136.79220630799</v>
      </c>
      <c r="Z50" s="19">
        <v>516877.19166692201</v>
      </c>
      <c r="AA50" s="19">
        <v>501088.32409144298</v>
      </c>
    </row>
    <row r="51" spans="1:27" x14ac:dyDescent="0.2">
      <c r="A51" s="4">
        <v>49</v>
      </c>
      <c r="B51" s="6" t="s">
        <v>64</v>
      </c>
      <c r="C51" s="19">
        <v>2147371.4615604798</v>
      </c>
      <c r="D51" s="19">
        <v>2159220.1467516399</v>
      </c>
      <c r="E51" s="19">
        <v>2149226.0930936602</v>
      </c>
      <c r="F51" s="19">
        <v>2236252.2426354801</v>
      </c>
      <c r="G51" s="19">
        <v>2088870.0208588101</v>
      </c>
      <c r="H51" s="19">
        <v>1995437.6586959499</v>
      </c>
      <c r="I51" s="19">
        <v>1991161.51229972</v>
      </c>
      <c r="J51" s="19">
        <v>1899973.10475247</v>
      </c>
      <c r="K51" s="19">
        <v>1818525.1086160201</v>
      </c>
      <c r="L51" s="19">
        <v>1888844.7840035299</v>
      </c>
      <c r="M51" s="19">
        <v>1850117.4523642999</v>
      </c>
      <c r="N51" s="19">
        <v>1932465.3232756101</v>
      </c>
      <c r="O51" s="19">
        <v>2036487.4766617201</v>
      </c>
      <c r="P51" s="19">
        <v>1828176.1088873199</v>
      </c>
      <c r="Q51" s="19">
        <v>1854021.636103</v>
      </c>
      <c r="R51" s="19">
        <v>1552235.4653618799</v>
      </c>
      <c r="S51" s="19">
        <v>1540716.59533996</v>
      </c>
      <c r="T51" s="19">
        <v>1537232.6139607099</v>
      </c>
      <c r="U51" s="19">
        <v>1618053.7892349199</v>
      </c>
      <c r="V51" s="19">
        <v>1646574.1340594201</v>
      </c>
      <c r="W51" s="19">
        <v>1738211.4322214201</v>
      </c>
      <c r="X51" s="19">
        <v>1753138.1598445701</v>
      </c>
      <c r="Y51" s="19">
        <v>1810986.08128173</v>
      </c>
      <c r="Z51" s="19">
        <v>1936064.92949297</v>
      </c>
      <c r="AA51" s="19">
        <v>1971659.74408468</v>
      </c>
    </row>
    <row r="52" spans="1:27" x14ac:dyDescent="0.2">
      <c r="A52" s="4">
        <v>50</v>
      </c>
      <c r="B52" s="6" t="s">
        <v>65</v>
      </c>
      <c r="C52" s="19">
        <v>3867859.49837384</v>
      </c>
      <c r="D52" s="19">
        <v>3896166.78981956</v>
      </c>
      <c r="E52" s="19">
        <v>4124100.71795659</v>
      </c>
      <c r="F52" s="19">
        <v>4380904.9365304699</v>
      </c>
      <c r="G52" s="19">
        <v>4274677.1153861498</v>
      </c>
      <c r="H52" s="19">
        <v>4349577.1008174</v>
      </c>
      <c r="I52" s="19">
        <v>4676079.7819339801</v>
      </c>
      <c r="J52" s="19">
        <v>4584395.2272886401</v>
      </c>
      <c r="K52" s="19">
        <v>4619768.2668514596</v>
      </c>
      <c r="L52" s="19">
        <v>4683538.2901979098</v>
      </c>
      <c r="M52" s="19">
        <v>4844585.9728960702</v>
      </c>
      <c r="N52" s="19">
        <v>4969793.7647480397</v>
      </c>
      <c r="O52" s="19">
        <v>5215211.3879945297</v>
      </c>
      <c r="P52" s="19">
        <v>5377926.4865790196</v>
      </c>
      <c r="Q52" s="19">
        <v>5179646.3310609199</v>
      </c>
      <c r="R52" s="19">
        <v>4324651.8403736101</v>
      </c>
      <c r="S52" s="19">
        <v>4558955.67948916</v>
      </c>
      <c r="T52" s="19">
        <v>4649773.5011550197</v>
      </c>
      <c r="U52" s="19">
        <v>4653540.2302729804</v>
      </c>
      <c r="V52" s="19">
        <v>4570174.42192584</v>
      </c>
      <c r="W52" s="19">
        <v>4661684.8332280703</v>
      </c>
      <c r="X52" s="19">
        <v>5055857.91252896</v>
      </c>
      <c r="Y52" s="19">
        <v>5186305.4951398503</v>
      </c>
      <c r="Z52" s="19">
        <v>5451308.4165707901</v>
      </c>
      <c r="AA52" s="19">
        <v>5556837.0559292603</v>
      </c>
    </row>
    <row r="53" spans="1:27" x14ac:dyDescent="0.2">
      <c r="A53" s="4">
        <v>51</v>
      </c>
      <c r="B53" s="6" t="s">
        <v>66</v>
      </c>
      <c r="C53" s="19">
        <v>1463949.9049243601</v>
      </c>
      <c r="D53" s="19">
        <v>1432304.80334292</v>
      </c>
      <c r="E53" s="19">
        <v>1411450.53779259</v>
      </c>
      <c r="F53" s="19">
        <v>1427073.2856360101</v>
      </c>
      <c r="G53" s="19">
        <v>1360202.3945348901</v>
      </c>
      <c r="H53" s="19">
        <v>1301533.7269405699</v>
      </c>
      <c r="I53" s="19">
        <v>1253633.05069659</v>
      </c>
      <c r="J53" s="19">
        <v>1195801.2779989</v>
      </c>
      <c r="K53" s="19">
        <v>1179053.9287606401</v>
      </c>
      <c r="L53" s="19">
        <v>1201302.6292725401</v>
      </c>
      <c r="M53" s="19">
        <v>1176256.0724284099</v>
      </c>
      <c r="N53" s="19">
        <v>1170356.8122159501</v>
      </c>
      <c r="O53" s="19">
        <v>1249092.3033668101</v>
      </c>
      <c r="P53" s="19">
        <v>1368906.11454839</v>
      </c>
      <c r="Q53" s="19">
        <v>1498963.7361477399</v>
      </c>
      <c r="R53" s="19">
        <v>1398861.8912951101</v>
      </c>
      <c r="S53" s="19">
        <v>1456008.4041573801</v>
      </c>
      <c r="T53" s="19">
        <v>1525976.94322115</v>
      </c>
      <c r="U53" s="19">
        <v>1413244.3112516799</v>
      </c>
      <c r="V53" s="19">
        <v>1329118.07734017</v>
      </c>
      <c r="W53" s="19">
        <v>1300783.93377874</v>
      </c>
      <c r="X53" s="19">
        <v>1366494.04710471</v>
      </c>
      <c r="Y53" s="19">
        <v>1392586.38186826</v>
      </c>
      <c r="Z53" s="19">
        <v>1388696.4696545899</v>
      </c>
      <c r="AA53" s="19">
        <v>1366122.9712862701</v>
      </c>
    </row>
    <row r="54" spans="1:27" x14ac:dyDescent="0.2">
      <c r="A54" s="4">
        <v>52</v>
      </c>
      <c r="B54" s="6" t="s">
        <v>67</v>
      </c>
      <c r="C54" s="19">
        <v>2955560.7436637999</v>
      </c>
      <c r="D54" s="19">
        <v>3019533.7814738699</v>
      </c>
      <c r="E54" s="19">
        <v>3044385.7264900398</v>
      </c>
      <c r="F54" s="19">
        <v>3048161.2803412899</v>
      </c>
      <c r="G54" s="19">
        <v>3112221.2977304799</v>
      </c>
      <c r="H54" s="19">
        <v>3035447.5831005401</v>
      </c>
      <c r="I54" s="19">
        <v>2952564.8652705499</v>
      </c>
      <c r="J54" s="19">
        <v>2738043.1836811798</v>
      </c>
      <c r="K54" s="19">
        <v>2631611.2964824201</v>
      </c>
      <c r="L54" s="19">
        <v>2558648.7445234698</v>
      </c>
      <c r="M54" s="19">
        <v>2711844.9039418199</v>
      </c>
      <c r="N54" s="19">
        <v>2540067.4279503701</v>
      </c>
      <c r="O54" s="19">
        <v>2436994.4615676398</v>
      </c>
      <c r="P54" s="19">
        <v>2464656.4526843699</v>
      </c>
      <c r="Q54" s="19">
        <v>2141969.4001725898</v>
      </c>
      <c r="R54" s="19">
        <v>1819229.2178443901</v>
      </c>
      <c r="S54" s="19">
        <v>1725266.7798263701</v>
      </c>
      <c r="T54" s="19">
        <v>1675195.5400209101</v>
      </c>
      <c r="U54" s="19">
        <v>1657040.6749274901</v>
      </c>
      <c r="V54" s="19">
        <v>1537082.3183164899</v>
      </c>
      <c r="W54" s="19">
        <v>1569451.5261023699</v>
      </c>
      <c r="X54" s="19">
        <v>1668479.0398840101</v>
      </c>
      <c r="Y54" s="19">
        <v>1423406.7956936699</v>
      </c>
      <c r="Z54" s="19">
        <v>1487779.03563374</v>
      </c>
      <c r="AA54" s="19">
        <v>1460637.37040859</v>
      </c>
    </row>
    <row r="55" spans="1:27" x14ac:dyDescent="0.2">
      <c r="A55" s="4">
        <v>53</v>
      </c>
      <c r="B55" s="6" t="s">
        <v>68</v>
      </c>
      <c r="C55" s="19">
        <v>1060180.15656732</v>
      </c>
      <c r="D55" s="19">
        <v>1069338.3483891301</v>
      </c>
      <c r="E55" s="19">
        <v>1090368.0682655601</v>
      </c>
      <c r="F55" s="19">
        <v>1065449.49434621</v>
      </c>
      <c r="G55" s="19">
        <v>932507.70031733403</v>
      </c>
      <c r="H55" s="19">
        <v>888883.901669404</v>
      </c>
      <c r="I55" s="19">
        <v>876959.92533015704</v>
      </c>
      <c r="J55" s="19">
        <v>807892.79258092795</v>
      </c>
      <c r="K55" s="19">
        <v>741924.46471892996</v>
      </c>
      <c r="L55" s="19">
        <v>734674.83870033699</v>
      </c>
      <c r="M55" s="19">
        <v>690028.09693300596</v>
      </c>
      <c r="N55" s="19">
        <v>659122.69854417804</v>
      </c>
      <c r="O55" s="19">
        <v>637840.74373207905</v>
      </c>
      <c r="P55" s="19">
        <v>606669.89528834797</v>
      </c>
      <c r="Q55" s="19">
        <v>576967.32711173501</v>
      </c>
      <c r="R55" s="19">
        <v>457567.52916605701</v>
      </c>
      <c r="S55" s="19">
        <v>447969.89264600101</v>
      </c>
      <c r="T55" s="19">
        <v>465054.60078974598</v>
      </c>
      <c r="U55" s="19">
        <v>474681.00360827398</v>
      </c>
      <c r="V55" s="19">
        <v>463587.90760126401</v>
      </c>
      <c r="W55" s="19">
        <v>480422.35513359599</v>
      </c>
      <c r="X55" s="19">
        <v>466292.81301765301</v>
      </c>
      <c r="Y55" s="19">
        <v>463042.33544193301</v>
      </c>
      <c r="Z55" s="19">
        <v>476737.084960529</v>
      </c>
      <c r="AA55" s="19">
        <v>457775.49920447398</v>
      </c>
    </row>
    <row r="56" spans="1:27" x14ac:dyDescent="0.2">
      <c r="A56" s="4">
        <v>54</v>
      </c>
      <c r="B56" s="6" t="s">
        <v>69</v>
      </c>
      <c r="C56" s="19">
        <v>1151975.74822699</v>
      </c>
      <c r="D56" s="19">
        <v>1151744.5112699301</v>
      </c>
      <c r="E56" s="19">
        <v>1166748.90806416</v>
      </c>
      <c r="F56" s="19">
        <v>1201740.8971204199</v>
      </c>
      <c r="G56" s="19">
        <v>1126461.0204055901</v>
      </c>
      <c r="H56" s="19">
        <v>1058656.2925185401</v>
      </c>
      <c r="I56" s="19">
        <v>1060185.0575014099</v>
      </c>
      <c r="J56" s="19">
        <v>980986.71518371894</v>
      </c>
      <c r="K56" s="19">
        <v>862223.29530546302</v>
      </c>
      <c r="L56" s="19">
        <v>816230.41068925301</v>
      </c>
      <c r="M56" s="19">
        <v>763135.35306742694</v>
      </c>
      <c r="N56" s="19">
        <v>763636.16225268797</v>
      </c>
      <c r="O56" s="19">
        <v>784752.13480354694</v>
      </c>
      <c r="P56" s="19">
        <v>724608.87521154794</v>
      </c>
      <c r="Q56" s="19">
        <v>726437.51403582201</v>
      </c>
      <c r="R56" s="19">
        <v>663104.88836495497</v>
      </c>
      <c r="S56" s="19">
        <v>650363.26044809294</v>
      </c>
      <c r="T56" s="19">
        <v>605735.62139401305</v>
      </c>
      <c r="U56" s="19">
        <v>620197.72101548302</v>
      </c>
      <c r="V56" s="19">
        <v>591478.54535661999</v>
      </c>
      <c r="W56" s="19">
        <v>604684.10935879103</v>
      </c>
      <c r="X56" s="19">
        <v>556073.03838483803</v>
      </c>
      <c r="Y56" s="19">
        <v>560450.79977260402</v>
      </c>
      <c r="Z56" s="19">
        <v>588506.59102866205</v>
      </c>
      <c r="AA56" s="19">
        <v>572193.41885338805</v>
      </c>
    </row>
    <row r="57" spans="1:27" x14ac:dyDescent="0.2">
      <c r="A57" s="4">
        <v>55</v>
      </c>
      <c r="B57" s="6" t="s">
        <v>70</v>
      </c>
      <c r="C57" s="19">
        <v>2139078.4910607599</v>
      </c>
      <c r="D57" s="19">
        <v>2304102.6197570902</v>
      </c>
      <c r="E57" s="19">
        <v>2328808.2086116099</v>
      </c>
      <c r="F57" s="19">
        <v>2420392.3020166601</v>
      </c>
      <c r="G57" s="19">
        <v>2354222.1871354501</v>
      </c>
      <c r="H57" s="19">
        <v>2379270.0998911099</v>
      </c>
      <c r="I57" s="19">
        <v>2488741.9160131202</v>
      </c>
      <c r="J57" s="19">
        <v>2394252.0651177</v>
      </c>
      <c r="K57" s="19">
        <v>2263005.2670336398</v>
      </c>
      <c r="L57" s="19">
        <v>2306557.7213737499</v>
      </c>
      <c r="M57" s="19">
        <v>2309481.10783028</v>
      </c>
      <c r="N57" s="19">
        <v>2249708.7452959102</v>
      </c>
      <c r="O57" s="19">
        <v>2281526.6027206299</v>
      </c>
      <c r="P57" s="19">
        <v>2383481.6230029399</v>
      </c>
      <c r="Q57" s="19">
        <v>2275855.1646599998</v>
      </c>
      <c r="R57" s="19">
        <v>1901884.2264459301</v>
      </c>
      <c r="S57" s="19">
        <v>2023458.6166517599</v>
      </c>
      <c r="T57" s="19">
        <v>2127823.96521436</v>
      </c>
      <c r="U57" s="19">
        <v>2190930.60317933</v>
      </c>
      <c r="V57" s="19">
        <v>2145604.5312506701</v>
      </c>
      <c r="W57" s="19">
        <v>2231616.33409417</v>
      </c>
      <c r="X57" s="19">
        <v>2257537.19015561</v>
      </c>
      <c r="Y57" s="19">
        <v>2306643.1836490799</v>
      </c>
      <c r="Z57" s="19">
        <v>2486956.58178249</v>
      </c>
      <c r="AA57" s="19">
        <v>2474217.1192489201</v>
      </c>
    </row>
    <row r="58" spans="1:27" x14ac:dyDescent="0.2">
      <c r="A58" s="4">
        <v>56</v>
      </c>
      <c r="B58" s="6" t="s">
        <v>71</v>
      </c>
      <c r="C58" s="19">
        <v>973110.68394188897</v>
      </c>
      <c r="D58" s="19">
        <v>966504.45243787498</v>
      </c>
      <c r="E58" s="19">
        <v>969302.25670309702</v>
      </c>
      <c r="F58" s="19">
        <v>983470.24302568403</v>
      </c>
      <c r="G58" s="19">
        <v>924781.22819380299</v>
      </c>
      <c r="H58" s="19">
        <v>920482.55421070894</v>
      </c>
      <c r="I58" s="19">
        <v>938369.898855482</v>
      </c>
      <c r="J58" s="19">
        <v>869491.78114560305</v>
      </c>
      <c r="K58" s="19">
        <v>828932.18724193599</v>
      </c>
      <c r="L58" s="19">
        <v>840560.35960015701</v>
      </c>
      <c r="M58" s="19">
        <v>854300.46110154502</v>
      </c>
      <c r="N58" s="19">
        <v>866733.94662686903</v>
      </c>
      <c r="O58" s="19">
        <v>893607.59532204003</v>
      </c>
      <c r="P58" s="19">
        <v>891617.58353266201</v>
      </c>
      <c r="Q58" s="19">
        <v>856370.16580511897</v>
      </c>
      <c r="R58" s="19">
        <v>720846.19227764301</v>
      </c>
      <c r="S58" s="19">
        <v>770456.27514637704</v>
      </c>
      <c r="T58" s="19">
        <v>803783.61942208803</v>
      </c>
      <c r="U58" s="19">
        <v>740955.72264610103</v>
      </c>
      <c r="V58" s="19">
        <v>739968.54044903105</v>
      </c>
      <c r="W58" s="19">
        <v>753535.03960194695</v>
      </c>
      <c r="X58" s="19">
        <v>762820.25977733498</v>
      </c>
      <c r="Y58" s="19">
        <v>753929.62190658203</v>
      </c>
      <c r="Z58" s="19">
        <v>798910.89653233194</v>
      </c>
      <c r="AA58" s="19">
        <v>819220.93739911902</v>
      </c>
    </row>
    <row r="59" spans="1:27" x14ac:dyDescent="0.2">
      <c r="A59" s="4">
        <v>57</v>
      </c>
      <c r="B59" s="6" t="s">
        <v>72</v>
      </c>
      <c r="C59" s="19">
        <v>267682.88214741298</v>
      </c>
      <c r="D59" s="19">
        <v>258312.58802505</v>
      </c>
      <c r="E59" s="19">
        <v>256208.368091057</v>
      </c>
      <c r="F59" s="19">
        <v>246711.851827518</v>
      </c>
      <c r="G59" s="19">
        <v>232205.04566109099</v>
      </c>
      <c r="H59" s="19">
        <v>217898.30193201199</v>
      </c>
      <c r="I59" s="19">
        <v>211508.47850421901</v>
      </c>
      <c r="J59" s="19">
        <v>192255.63250052501</v>
      </c>
      <c r="K59" s="19">
        <v>168537.43106002299</v>
      </c>
      <c r="L59" s="19">
        <v>165561.86734708599</v>
      </c>
      <c r="M59" s="19">
        <v>159681.21596365399</v>
      </c>
      <c r="N59" s="19">
        <v>156551.417004107</v>
      </c>
      <c r="O59" s="19">
        <v>158376.03890477301</v>
      </c>
      <c r="P59" s="19">
        <v>154602.771616791</v>
      </c>
      <c r="Q59" s="19">
        <v>149610.99473357401</v>
      </c>
      <c r="R59" s="19">
        <v>133225.23155313401</v>
      </c>
      <c r="S59" s="19">
        <v>132794.88244479301</v>
      </c>
      <c r="T59" s="19">
        <v>123309.06716829199</v>
      </c>
      <c r="U59" s="19">
        <v>119591.54789037</v>
      </c>
      <c r="V59" s="19">
        <v>108282.01282489</v>
      </c>
      <c r="W59" s="19">
        <v>106521.458879492</v>
      </c>
      <c r="X59" s="19">
        <v>95509.361672512197</v>
      </c>
      <c r="Y59" s="19">
        <v>95059.343156128904</v>
      </c>
      <c r="Z59" s="19">
        <v>109215.264614521</v>
      </c>
      <c r="AA59" s="19">
        <v>91542.154601322603</v>
      </c>
    </row>
    <row r="60" spans="1:27" x14ac:dyDescent="0.2">
      <c r="A60" s="4">
        <v>58</v>
      </c>
      <c r="B60" s="6" t="s">
        <v>73</v>
      </c>
      <c r="C60" s="19">
        <v>223874.71424573299</v>
      </c>
      <c r="D60" s="19">
        <v>211176.043733817</v>
      </c>
      <c r="E60" s="19">
        <v>193480.50212540399</v>
      </c>
      <c r="F60" s="19">
        <v>199413.89182806099</v>
      </c>
      <c r="G60" s="19">
        <v>195254.13992804999</v>
      </c>
      <c r="H60" s="19">
        <v>170330.028469841</v>
      </c>
      <c r="I60" s="19">
        <v>163109.05773491901</v>
      </c>
      <c r="J60" s="19">
        <v>132892.22915927399</v>
      </c>
      <c r="K60" s="19">
        <v>113564.27753504</v>
      </c>
      <c r="L60" s="19">
        <v>115411.684817837</v>
      </c>
      <c r="M60" s="19">
        <v>103670.580380076</v>
      </c>
      <c r="N60" s="19">
        <v>107369.065627983</v>
      </c>
      <c r="O60" s="19">
        <v>107841.646727371</v>
      </c>
      <c r="P60" s="19">
        <v>88159.681696637606</v>
      </c>
      <c r="Q60" s="19">
        <v>85629.567927665907</v>
      </c>
      <c r="R60" s="19">
        <v>62744.431980907502</v>
      </c>
      <c r="S60" s="19">
        <v>67334.994619051402</v>
      </c>
      <c r="T60" s="19">
        <v>64559.339269935001</v>
      </c>
      <c r="U60" s="19">
        <v>68061.948310313906</v>
      </c>
      <c r="V60" s="19">
        <v>52505.392170401901</v>
      </c>
      <c r="W60" s="19">
        <v>48133.684831703002</v>
      </c>
      <c r="X60" s="19">
        <v>50494.430466940197</v>
      </c>
      <c r="Y60" s="19">
        <v>51693.456672503497</v>
      </c>
      <c r="Z60" s="19">
        <v>54557.498550589698</v>
      </c>
      <c r="AA60" s="19">
        <v>54357.362486483296</v>
      </c>
    </row>
    <row r="61" spans="1:27" x14ac:dyDescent="0.2">
      <c r="A61" s="4">
        <v>59</v>
      </c>
      <c r="B61" s="6" t="s">
        <v>74</v>
      </c>
      <c r="C61" s="19">
        <v>1343228.0221430201</v>
      </c>
      <c r="D61" s="19">
        <v>1350270.79326881</v>
      </c>
      <c r="E61" s="19">
        <v>1309972.2984090799</v>
      </c>
      <c r="F61" s="19">
        <v>1325867.2479247099</v>
      </c>
      <c r="G61" s="19">
        <v>1337645.7421294099</v>
      </c>
      <c r="H61" s="19">
        <v>1239979.7984150399</v>
      </c>
      <c r="I61" s="19">
        <v>1254213.97154316</v>
      </c>
      <c r="J61" s="19">
        <v>1180014.5198133599</v>
      </c>
      <c r="K61" s="19">
        <v>1094013.1091811699</v>
      </c>
      <c r="L61" s="19">
        <v>1080281.9742467001</v>
      </c>
      <c r="M61" s="19">
        <v>1007380.57102637</v>
      </c>
      <c r="N61" s="19">
        <v>1056345.2385030999</v>
      </c>
      <c r="O61" s="19">
        <v>1098368.30874699</v>
      </c>
      <c r="P61" s="19">
        <v>1079970.9510776701</v>
      </c>
      <c r="Q61" s="19">
        <v>1017246.39623153</v>
      </c>
      <c r="R61" s="19">
        <v>929166.982712636</v>
      </c>
      <c r="S61" s="19">
        <v>901984.90262020903</v>
      </c>
      <c r="T61" s="19">
        <v>895593.94596787996</v>
      </c>
      <c r="U61" s="19">
        <v>888587.74212124804</v>
      </c>
      <c r="V61" s="19">
        <v>816085.262505444</v>
      </c>
      <c r="W61" s="19">
        <v>834860.10637655901</v>
      </c>
      <c r="X61" s="19">
        <v>824939.81112647697</v>
      </c>
      <c r="Y61" s="19">
        <v>840048.56443310098</v>
      </c>
      <c r="Z61" s="19">
        <v>866658.80810383498</v>
      </c>
      <c r="AA61" s="19">
        <v>850631.44243659696</v>
      </c>
    </row>
    <row r="62" spans="1:27" x14ac:dyDescent="0.2">
      <c r="A62" s="4">
        <v>60</v>
      </c>
      <c r="B62" s="6" t="s">
        <v>75</v>
      </c>
      <c r="C62" s="19">
        <v>1742700.2476879801</v>
      </c>
      <c r="D62" s="19">
        <v>1883283.4002972899</v>
      </c>
      <c r="E62" s="19">
        <v>1704436.01289843</v>
      </c>
      <c r="F62" s="19">
        <v>1613881.2734524901</v>
      </c>
      <c r="G62" s="19">
        <v>1644166.0440656701</v>
      </c>
      <c r="H62" s="19">
        <v>1606373.6103724299</v>
      </c>
      <c r="I62" s="19">
        <v>1471540.5791456299</v>
      </c>
      <c r="J62" s="19">
        <v>1494209.4631085901</v>
      </c>
      <c r="K62" s="19">
        <v>1498769.2578083901</v>
      </c>
      <c r="L62" s="19">
        <v>1429074.0616611501</v>
      </c>
      <c r="M62" s="19">
        <v>1424260.49135035</v>
      </c>
      <c r="N62" s="19">
        <v>1631118.5745828999</v>
      </c>
      <c r="O62" s="19">
        <v>1694524.8873651801</v>
      </c>
      <c r="P62" s="19">
        <v>1529854.4829444999</v>
      </c>
      <c r="Q62" s="19">
        <v>1545533.34122711</v>
      </c>
      <c r="R62" s="19">
        <v>1599862.64586193</v>
      </c>
      <c r="S62" s="19">
        <v>1593883.9397806199</v>
      </c>
      <c r="T62" s="19">
        <v>1457414.5649667999</v>
      </c>
      <c r="U62" s="19">
        <v>1461033.7716427201</v>
      </c>
      <c r="V62" s="19">
        <v>1332472.1759023599</v>
      </c>
      <c r="W62" s="19">
        <v>1305438.97190739</v>
      </c>
      <c r="X62" s="19">
        <v>1307591.5970028699</v>
      </c>
      <c r="Y62" s="19">
        <v>1408991.6913469399</v>
      </c>
      <c r="Z62" s="19">
        <v>1359547.4347910199</v>
      </c>
      <c r="AA62" s="19">
        <v>1379853.5686840699</v>
      </c>
    </row>
    <row r="63" spans="1:27" x14ac:dyDescent="0.2">
      <c r="A63" s="4">
        <v>61</v>
      </c>
      <c r="B63" s="6" t="s">
        <v>76</v>
      </c>
      <c r="C63" s="19">
        <v>541886.08423442603</v>
      </c>
      <c r="D63" s="19">
        <v>591882.82330597704</v>
      </c>
      <c r="E63" s="19">
        <v>520750.72347769397</v>
      </c>
      <c r="F63" s="19">
        <v>490886.67818929802</v>
      </c>
      <c r="G63" s="19">
        <v>505938.48121426703</v>
      </c>
      <c r="H63" s="19">
        <v>499192.79663590499</v>
      </c>
      <c r="I63" s="19">
        <v>450936.68100810301</v>
      </c>
      <c r="J63" s="19">
        <v>446508.285961902</v>
      </c>
      <c r="K63" s="19">
        <v>437316.57568428997</v>
      </c>
      <c r="L63" s="19">
        <v>404443.56700000103</v>
      </c>
      <c r="M63" s="19">
        <v>379258.94887044601</v>
      </c>
      <c r="N63" s="19">
        <v>435022.58214811102</v>
      </c>
      <c r="O63" s="19">
        <v>443098.47261319298</v>
      </c>
      <c r="P63" s="19">
        <v>408908.24460930499</v>
      </c>
      <c r="Q63" s="19">
        <v>343788.36024001299</v>
      </c>
      <c r="R63" s="19">
        <v>393331.68986506102</v>
      </c>
      <c r="S63" s="19">
        <v>352291.95121894497</v>
      </c>
      <c r="T63" s="19">
        <v>336350.014958449</v>
      </c>
      <c r="U63" s="19">
        <v>331795.24076791998</v>
      </c>
      <c r="V63" s="19">
        <v>293278.54699706298</v>
      </c>
      <c r="W63" s="19">
        <v>292892.70008982398</v>
      </c>
      <c r="X63" s="19">
        <v>269284.42093533702</v>
      </c>
      <c r="Y63" s="19">
        <v>289091.94693537598</v>
      </c>
      <c r="Z63" s="19">
        <v>254516.80821191001</v>
      </c>
      <c r="AA63" s="19">
        <v>249114.66623430001</v>
      </c>
    </row>
    <row r="64" spans="1:27" x14ac:dyDescent="0.2">
      <c r="A64" s="4">
        <v>62</v>
      </c>
      <c r="B64" s="6" t="s">
        <v>77</v>
      </c>
      <c r="C64" s="19">
        <v>679008.63866545097</v>
      </c>
      <c r="D64" s="19">
        <v>733934.57476947503</v>
      </c>
      <c r="E64" s="19">
        <v>679437.54136322194</v>
      </c>
      <c r="F64" s="19">
        <v>662111.85263810505</v>
      </c>
      <c r="G64" s="19">
        <v>692195.64973207796</v>
      </c>
      <c r="H64" s="19">
        <v>710761.28911207197</v>
      </c>
      <c r="I64" s="19">
        <v>668785.96234710002</v>
      </c>
      <c r="J64" s="19">
        <v>663941.264400532</v>
      </c>
      <c r="K64" s="19">
        <v>688659.66566144803</v>
      </c>
      <c r="L64" s="19">
        <v>649903.74301719596</v>
      </c>
      <c r="M64" s="19">
        <v>638918.89490981097</v>
      </c>
      <c r="N64" s="19">
        <v>725128.25574437296</v>
      </c>
      <c r="O64" s="19">
        <v>764040.00676414999</v>
      </c>
      <c r="P64" s="19">
        <v>696949.74709721399</v>
      </c>
      <c r="Q64" s="19">
        <v>702579.41713472304</v>
      </c>
      <c r="R64" s="19">
        <v>724669.77185817994</v>
      </c>
      <c r="S64" s="19">
        <v>695829.39871906699</v>
      </c>
      <c r="T64" s="19">
        <v>630308.26010859804</v>
      </c>
      <c r="U64" s="19">
        <v>593152.36715533899</v>
      </c>
      <c r="V64" s="19">
        <v>531901.84391346201</v>
      </c>
      <c r="W64" s="19">
        <v>541747.75721094199</v>
      </c>
      <c r="X64" s="19">
        <v>517571.85668339097</v>
      </c>
      <c r="Y64" s="19">
        <v>547820.02681821503</v>
      </c>
      <c r="Z64" s="19">
        <v>504540.258672592</v>
      </c>
      <c r="AA64" s="19">
        <v>488403.00197236898</v>
      </c>
    </row>
    <row r="65" spans="1:27" x14ac:dyDescent="0.2">
      <c r="A65" s="4">
        <v>63</v>
      </c>
      <c r="B65" s="6" t="s">
        <v>78</v>
      </c>
      <c r="C65" s="19">
        <v>17671.027628169399</v>
      </c>
      <c r="D65" s="19">
        <v>19150.515501104401</v>
      </c>
      <c r="E65" s="19">
        <v>18867.6702604368</v>
      </c>
      <c r="F65" s="19">
        <v>19911.805214154901</v>
      </c>
      <c r="G65" s="19">
        <v>22451.812703240099</v>
      </c>
      <c r="H65" s="19">
        <v>24550.2258376399</v>
      </c>
      <c r="I65" s="19">
        <v>24628.686647381601</v>
      </c>
      <c r="J65" s="19">
        <v>23401.548572307001</v>
      </c>
      <c r="K65" s="19">
        <v>22825.245620508202</v>
      </c>
      <c r="L65" s="19">
        <v>20295.721894961502</v>
      </c>
      <c r="M65" s="19">
        <v>18817.3407775536</v>
      </c>
      <c r="N65" s="19">
        <v>20134.306515895601</v>
      </c>
      <c r="O65" s="19">
        <v>21181.329665896101</v>
      </c>
      <c r="P65" s="19">
        <v>19214.6169207559</v>
      </c>
      <c r="Q65" s="19">
        <v>19279.509051018402</v>
      </c>
      <c r="R65" s="19">
        <v>19680.652606604399</v>
      </c>
      <c r="S65" s="19">
        <v>18916.161790496601</v>
      </c>
      <c r="T65" s="19">
        <v>17197.7846951561</v>
      </c>
      <c r="U65" s="19">
        <v>16620.895356419001</v>
      </c>
      <c r="V65" s="19">
        <v>15233.3454703262</v>
      </c>
      <c r="W65" s="19">
        <v>15881.5764109995</v>
      </c>
      <c r="X65" s="19">
        <v>15494.946085555801</v>
      </c>
      <c r="Y65" s="19">
        <v>16424.540281056801</v>
      </c>
      <c r="Z65" s="19">
        <v>15168.005047545001</v>
      </c>
      <c r="AA65" s="19">
        <v>14609.2601353674</v>
      </c>
    </row>
    <row r="66" spans="1:27" x14ac:dyDescent="0.2">
      <c r="A66" s="4">
        <v>64</v>
      </c>
      <c r="B66" s="6" t="s">
        <v>79</v>
      </c>
      <c r="C66" s="19">
        <v>366042.78608247603</v>
      </c>
      <c r="D66" s="19">
        <v>395482.24574065598</v>
      </c>
      <c r="E66" s="19">
        <v>372186.73279570002</v>
      </c>
      <c r="F66" s="19">
        <v>369600.30984534201</v>
      </c>
      <c r="G66" s="19">
        <v>392632.20717337198</v>
      </c>
      <c r="H66" s="19">
        <v>408840.91223125102</v>
      </c>
      <c r="I66" s="19">
        <v>390258.27349398902</v>
      </c>
      <c r="J66" s="19">
        <v>366100.35220616899</v>
      </c>
      <c r="K66" s="19">
        <v>355892.73618311901</v>
      </c>
      <c r="L66" s="19">
        <v>314656.86452153098</v>
      </c>
      <c r="M66" s="19">
        <v>288947.72889490501</v>
      </c>
      <c r="N66" s="19">
        <v>306983.81355138001</v>
      </c>
      <c r="O66" s="19">
        <v>325779.260971557</v>
      </c>
      <c r="P66" s="19">
        <v>297840.52100805298</v>
      </c>
      <c r="Q66" s="19">
        <v>302071.59333578998</v>
      </c>
      <c r="R66" s="19">
        <v>313013.945466595</v>
      </c>
      <c r="S66" s="19">
        <v>301813.48576019</v>
      </c>
      <c r="T66" s="19">
        <v>264924.63446924998</v>
      </c>
      <c r="U66" s="19">
        <v>247428.24934824201</v>
      </c>
      <c r="V66" s="19">
        <v>219497.40791643001</v>
      </c>
      <c r="W66" s="19">
        <v>220523.34134426899</v>
      </c>
      <c r="X66" s="19">
        <v>207962.078478271</v>
      </c>
      <c r="Y66" s="19">
        <v>219792.10163274099</v>
      </c>
      <c r="Z66" s="19">
        <v>201471.38045393099</v>
      </c>
      <c r="AA66" s="19">
        <v>195578.78503418199</v>
      </c>
    </row>
    <row r="67" spans="1:27" x14ac:dyDescent="0.2">
      <c r="A67" s="4">
        <v>65</v>
      </c>
      <c r="B67" s="6" t="s">
        <v>80</v>
      </c>
      <c r="C67" s="19">
        <v>1415700.57064213</v>
      </c>
      <c r="D67" s="19">
        <v>1509206.0918179899</v>
      </c>
      <c r="E67" s="19">
        <v>1517764.2489764099</v>
      </c>
      <c r="F67" s="19">
        <v>1610097.8378762801</v>
      </c>
      <c r="G67" s="19">
        <v>1631999.73567294</v>
      </c>
      <c r="H67" s="19">
        <v>1676018.08901632</v>
      </c>
      <c r="I67" s="19">
        <v>1753510.4245099199</v>
      </c>
      <c r="J67" s="19">
        <v>1852257.01650921</v>
      </c>
      <c r="K67" s="19">
        <v>1758126.2337183999</v>
      </c>
      <c r="L67" s="19">
        <v>1872633.3694583699</v>
      </c>
      <c r="M67" s="19">
        <v>2050864.5024573701</v>
      </c>
      <c r="N67" s="19">
        <v>1989032.0559696599</v>
      </c>
      <c r="O67" s="19">
        <v>2018661.4355619</v>
      </c>
      <c r="P67" s="19">
        <v>1931654.94189328</v>
      </c>
      <c r="Q67" s="19">
        <v>1854365.5743547</v>
      </c>
      <c r="R67" s="19">
        <v>1848550.1301545801</v>
      </c>
      <c r="S67" s="19">
        <v>1804494.6427394</v>
      </c>
      <c r="T67" s="19">
        <v>1729303.20091363</v>
      </c>
      <c r="U67" s="19">
        <v>1704931.02042597</v>
      </c>
      <c r="V67" s="19">
        <v>1664193.6793556099</v>
      </c>
      <c r="W67" s="19">
        <v>1719132.80534184</v>
      </c>
      <c r="X67" s="19">
        <v>1689773.35363495</v>
      </c>
      <c r="Y67" s="19">
        <v>1777671.3194424401</v>
      </c>
      <c r="Z67" s="19">
        <v>1822247.6774937101</v>
      </c>
      <c r="AA67" s="19">
        <v>1865781.2712031801</v>
      </c>
    </row>
    <row r="68" spans="1:27" x14ac:dyDescent="0.2">
      <c r="A68" s="4">
        <v>66</v>
      </c>
      <c r="B68" s="6" t="s">
        <v>81</v>
      </c>
      <c r="C68" s="19">
        <v>18675030.997650299</v>
      </c>
      <c r="D68" s="19">
        <v>18986135.4513423</v>
      </c>
      <c r="E68" s="19">
        <v>19194314.018871501</v>
      </c>
      <c r="F68" s="19">
        <v>19742834.315024499</v>
      </c>
      <c r="G68" s="19">
        <v>18473817.2531216</v>
      </c>
      <c r="H68" s="19">
        <v>17858156.010287602</v>
      </c>
      <c r="I68" s="19">
        <v>18194558.690053102</v>
      </c>
      <c r="J68" s="19">
        <v>17134151.660179898</v>
      </c>
      <c r="K68" s="19">
        <v>16749305.303669799</v>
      </c>
      <c r="L68" s="19">
        <v>16816314.238251802</v>
      </c>
      <c r="M68" s="19">
        <v>17158722.154826999</v>
      </c>
      <c r="N68" s="19">
        <v>16985453.7154819</v>
      </c>
      <c r="O68" s="19">
        <v>16510089.496042101</v>
      </c>
      <c r="P68" s="19">
        <v>15424502.715239801</v>
      </c>
      <c r="Q68" s="19">
        <v>14131556.7137668</v>
      </c>
      <c r="R68" s="19">
        <v>12480143.7157833</v>
      </c>
      <c r="S68" s="19">
        <v>11061672.5071986</v>
      </c>
      <c r="T68" s="19">
        <v>10067855.886301201</v>
      </c>
      <c r="U68" s="19">
        <v>11119018.983092099</v>
      </c>
      <c r="V68" s="19">
        <v>12115239.5998483</v>
      </c>
      <c r="W68" s="19">
        <v>13607181.326761801</v>
      </c>
      <c r="X68" s="19">
        <v>14881134.5193239</v>
      </c>
      <c r="Y68" s="19">
        <v>14797443.892987801</v>
      </c>
      <c r="Z68" s="19">
        <v>15433616.3391374</v>
      </c>
      <c r="AA68" s="19">
        <v>15927792.592743199</v>
      </c>
    </row>
    <row r="69" spans="1:27" x14ac:dyDescent="0.2">
      <c r="A69" s="4">
        <v>67</v>
      </c>
      <c r="B69" s="6" t="s">
        <v>82</v>
      </c>
      <c r="C69" s="19">
        <v>14428701.6518194</v>
      </c>
      <c r="D69" s="19">
        <v>14664320.953520499</v>
      </c>
      <c r="E69" s="19">
        <v>14826777.409948099</v>
      </c>
      <c r="F69" s="19">
        <v>14983918.5828715</v>
      </c>
      <c r="G69" s="19">
        <v>13759842.7727526</v>
      </c>
      <c r="H69" s="19">
        <v>13037918.992910501</v>
      </c>
      <c r="I69" s="19">
        <v>13002697.8150033</v>
      </c>
      <c r="J69" s="19">
        <v>11992984.7903689</v>
      </c>
      <c r="K69" s="19">
        <v>11312071.227619501</v>
      </c>
      <c r="L69" s="19">
        <v>10928913.423570801</v>
      </c>
      <c r="M69" s="19">
        <v>10694996.027895501</v>
      </c>
      <c r="N69" s="19">
        <v>10116091.9299867</v>
      </c>
      <c r="O69" s="19">
        <v>9467683.6676426604</v>
      </c>
      <c r="P69" s="19">
        <v>8950917.9016206507</v>
      </c>
      <c r="Q69" s="19">
        <v>8317914.1639797902</v>
      </c>
      <c r="R69" s="19">
        <v>7466762.1599792503</v>
      </c>
      <c r="S69" s="19">
        <v>6765966.7957204599</v>
      </c>
      <c r="T69" s="19">
        <v>6319318.4181386102</v>
      </c>
      <c r="U69" s="19">
        <v>6755364.9740183</v>
      </c>
      <c r="V69" s="19">
        <v>7158681.6742010098</v>
      </c>
      <c r="W69" s="19">
        <v>7849762.1060309401</v>
      </c>
      <c r="X69" s="19">
        <v>8414204.8737631608</v>
      </c>
      <c r="Y69" s="19">
        <v>8368674.3330327095</v>
      </c>
      <c r="Z69" s="19">
        <v>8728603.9420357104</v>
      </c>
      <c r="AA69" s="19">
        <v>9009989.0019009002</v>
      </c>
    </row>
    <row r="70" spans="1:27" x14ac:dyDescent="0.2">
      <c r="A70" s="4">
        <v>68</v>
      </c>
      <c r="B70" s="6" t="s">
        <v>83</v>
      </c>
      <c r="C70" s="19">
        <v>25853747.154026099</v>
      </c>
      <c r="D70" s="19">
        <v>26184531.127042599</v>
      </c>
      <c r="E70" s="19">
        <v>25357633.071303699</v>
      </c>
      <c r="F70" s="19">
        <v>24952158.2349445</v>
      </c>
      <c r="G70" s="19">
        <v>24348157.896391001</v>
      </c>
      <c r="H70" s="19">
        <v>23678741.777877301</v>
      </c>
      <c r="I70" s="19">
        <v>22083119.588082898</v>
      </c>
      <c r="J70" s="19">
        <v>21646225.4887597</v>
      </c>
      <c r="K70" s="19">
        <v>20226816.378183302</v>
      </c>
      <c r="L70" s="19">
        <v>19800199.520943101</v>
      </c>
      <c r="M70" s="19">
        <v>20410115.686129499</v>
      </c>
      <c r="N70" s="19">
        <v>21433913.574459799</v>
      </c>
      <c r="O70" s="19">
        <v>20688003.802391302</v>
      </c>
      <c r="P70" s="19">
        <v>20189733.7412486</v>
      </c>
      <c r="Q70" s="19">
        <v>19427025.530799702</v>
      </c>
      <c r="R70" s="19">
        <v>18030147.645601202</v>
      </c>
      <c r="S70" s="19">
        <v>17957352.509445898</v>
      </c>
      <c r="T70" s="19">
        <v>17455859.411487699</v>
      </c>
      <c r="U70" s="19">
        <v>17843218.183319699</v>
      </c>
      <c r="V70" s="19">
        <v>18018655.317957401</v>
      </c>
      <c r="W70" s="19">
        <v>18782377.9237049</v>
      </c>
      <c r="X70" s="19">
        <v>19320202.533792101</v>
      </c>
      <c r="Y70" s="19">
        <v>19764710.742425401</v>
      </c>
      <c r="Z70" s="19">
        <v>19946639.257446799</v>
      </c>
      <c r="AA70" s="19">
        <v>20571066.5295684</v>
      </c>
    </row>
    <row r="71" spans="1:27" x14ac:dyDescent="0.2">
      <c r="A71" s="4">
        <v>69</v>
      </c>
      <c r="B71" s="6" t="s">
        <v>84</v>
      </c>
      <c r="C71" s="19">
        <v>18734167.602961499</v>
      </c>
      <c r="D71" s="19">
        <v>19275075.982748199</v>
      </c>
      <c r="E71" s="19">
        <v>19580654.0089387</v>
      </c>
      <c r="F71" s="19">
        <v>19984631.8610067</v>
      </c>
      <c r="G71" s="19">
        <v>19722210.85117</v>
      </c>
      <c r="H71" s="19">
        <v>20530315.670885701</v>
      </c>
      <c r="I71" s="19">
        <v>20190314.527490199</v>
      </c>
      <c r="J71" s="19">
        <v>19532586.232401598</v>
      </c>
      <c r="K71" s="19">
        <v>18601133.980716702</v>
      </c>
      <c r="L71" s="19">
        <v>19078578.5702371</v>
      </c>
      <c r="M71" s="19">
        <v>19091409.403831199</v>
      </c>
      <c r="N71" s="19">
        <v>18744566.7372615</v>
      </c>
      <c r="O71" s="19">
        <v>19610966.170483701</v>
      </c>
      <c r="P71" s="19">
        <v>19793171.797354799</v>
      </c>
      <c r="Q71" s="19">
        <v>19104290.185129501</v>
      </c>
      <c r="R71" s="19">
        <v>18701119.825978</v>
      </c>
      <c r="S71" s="19">
        <v>19679154.0845576</v>
      </c>
      <c r="T71" s="19">
        <v>19781205.260905098</v>
      </c>
      <c r="U71" s="19">
        <v>20061101.5474195</v>
      </c>
      <c r="V71" s="19">
        <v>19927287.780983198</v>
      </c>
      <c r="W71" s="19">
        <v>19391611.448576801</v>
      </c>
      <c r="X71" s="19">
        <v>20343627.184946999</v>
      </c>
      <c r="Y71" s="19">
        <v>20720401.045255501</v>
      </c>
      <c r="Z71" s="19">
        <v>21652975.1696929</v>
      </c>
      <c r="AA71" s="19">
        <v>21505248.143401101</v>
      </c>
    </row>
    <row r="72" spans="1:27" x14ac:dyDescent="0.2">
      <c r="A72" s="4">
        <v>70</v>
      </c>
      <c r="B72" s="6" t="s">
        <v>85</v>
      </c>
      <c r="C72" s="19">
        <v>1441190.16639925</v>
      </c>
      <c r="D72" s="19">
        <v>1492039.5231359701</v>
      </c>
      <c r="E72" s="19">
        <v>1576139.8628817</v>
      </c>
      <c r="F72" s="19">
        <v>1585846.05351898</v>
      </c>
      <c r="G72" s="19">
        <v>1616727.6453668301</v>
      </c>
      <c r="H72" s="19">
        <v>1611863.96790594</v>
      </c>
      <c r="I72" s="19">
        <v>1701889.2856507699</v>
      </c>
      <c r="J72" s="19">
        <v>1707970.2654605701</v>
      </c>
      <c r="K72" s="19">
        <v>1678588.4745102699</v>
      </c>
      <c r="L72" s="19">
        <v>1672387.1068243501</v>
      </c>
      <c r="M72" s="19">
        <v>1687038.3234003701</v>
      </c>
      <c r="N72" s="19">
        <v>1715151.08740864</v>
      </c>
      <c r="O72" s="19">
        <v>1775418.0760826301</v>
      </c>
      <c r="P72" s="19">
        <v>1788193.06348321</v>
      </c>
      <c r="Q72" s="19">
        <v>1818483.1197836499</v>
      </c>
      <c r="R72" s="19">
        <v>1871875.5227705501</v>
      </c>
      <c r="S72" s="19">
        <v>1866065.8938809701</v>
      </c>
      <c r="T72" s="19">
        <v>1809168.3979579599</v>
      </c>
      <c r="U72" s="19">
        <v>1873048.74684127</v>
      </c>
      <c r="V72" s="19">
        <v>2053529.71494545</v>
      </c>
      <c r="W72" s="19">
        <v>2114812.7453630301</v>
      </c>
      <c r="X72" s="19">
        <v>2200472.4304304002</v>
      </c>
      <c r="Y72" s="19">
        <v>2065813.71386715</v>
      </c>
      <c r="Z72" s="19">
        <v>2152818.9550108202</v>
      </c>
      <c r="AA72" s="19">
        <v>2217269.4302902198</v>
      </c>
    </row>
    <row r="73" spans="1:27" x14ac:dyDescent="0.2">
      <c r="A73" s="4">
        <v>71</v>
      </c>
      <c r="B73" s="6" t="s">
        <v>86</v>
      </c>
      <c r="C73" s="19">
        <v>11564371.3180974</v>
      </c>
      <c r="D73" s="19">
        <v>11933273.9189911</v>
      </c>
      <c r="E73" s="19">
        <v>11946081.446294401</v>
      </c>
      <c r="F73" s="19">
        <v>11807332.234921999</v>
      </c>
      <c r="G73" s="19">
        <v>11406073.1001617</v>
      </c>
      <c r="H73" s="19">
        <v>10905143.713529199</v>
      </c>
      <c r="I73" s="19">
        <v>11047009.115392899</v>
      </c>
      <c r="J73" s="19">
        <v>10530333.7796738</v>
      </c>
      <c r="K73" s="19">
        <v>9932786.3810455799</v>
      </c>
      <c r="L73" s="19">
        <v>9752631.3907023706</v>
      </c>
      <c r="M73" s="19">
        <v>9816053.3329671696</v>
      </c>
      <c r="N73" s="19">
        <v>9594380.7843747605</v>
      </c>
      <c r="O73" s="19">
        <v>10120770.1970305</v>
      </c>
      <c r="P73" s="19">
        <v>9746449.1141512394</v>
      </c>
      <c r="Q73" s="19">
        <v>9798118.0443159305</v>
      </c>
      <c r="R73" s="19">
        <v>9162510.7336379997</v>
      </c>
      <c r="S73" s="19">
        <v>9250762.0611914396</v>
      </c>
      <c r="T73" s="19">
        <v>8884358.4376378395</v>
      </c>
      <c r="U73" s="19">
        <v>8939231.2729337104</v>
      </c>
      <c r="V73" s="19">
        <v>9462551.8868078794</v>
      </c>
      <c r="W73" s="19">
        <v>9220953.1598085202</v>
      </c>
      <c r="X73" s="19">
        <v>9415668.9668362997</v>
      </c>
      <c r="Y73" s="19">
        <v>9634542.7656962108</v>
      </c>
      <c r="Z73" s="19">
        <v>9731216.6627465002</v>
      </c>
      <c r="AA73" s="19">
        <v>10147905.5360345</v>
      </c>
    </row>
    <row r="74" spans="1:27" x14ac:dyDescent="0.2">
      <c r="A74" s="4">
        <v>72</v>
      </c>
      <c r="B74" s="6" t="s">
        <v>87</v>
      </c>
      <c r="C74" s="19">
        <v>669213.63501720096</v>
      </c>
      <c r="D74" s="19">
        <v>690734.345196162</v>
      </c>
      <c r="E74" s="19">
        <v>674953.34999021597</v>
      </c>
      <c r="F74" s="19">
        <v>644745.78450750199</v>
      </c>
      <c r="G74" s="19">
        <v>596671.54962409695</v>
      </c>
      <c r="H74" s="19">
        <v>559840.915749026</v>
      </c>
      <c r="I74" s="19">
        <v>545321.88929367706</v>
      </c>
      <c r="J74" s="19">
        <v>504228.86464296997</v>
      </c>
      <c r="K74" s="19">
        <v>462778.77457045601</v>
      </c>
      <c r="L74" s="19">
        <v>423272.57069109002</v>
      </c>
      <c r="M74" s="19">
        <v>414986.23585257499</v>
      </c>
      <c r="N74" s="19">
        <v>393751.75727659999</v>
      </c>
      <c r="O74" s="19">
        <v>416974.84859545698</v>
      </c>
      <c r="P74" s="19">
        <v>449204.54913813598</v>
      </c>
      <c r="Q74" s="19">
        <v>416488.93438299198</v>
      </c>
      <c r="R74" s="19">
        <v>479108.06285694399</v>
      </c>
      <c r="S74" s="19">
        <v>487656.951078591</v>
      </c>
      <c r="T74" s="19">
        <v>380766.325389996</v>
      </c>
      <c r="U74" s="19">
        <v>458263.022967542</v>
      </c>
      <c r="V74" s="19">
        <v>386287.111102233</v>
      </c>
      <c r="W74" s="19">
        <v>403858.819115791</v>
      </c>
      <c r="X74" s="19">
        <v>372475.54145446501</v>
      </c>
      <c r="Y74" s="19">
        <v>364337.93961963902</v>
      </c>
      <c r="Z74" s="19">
        <v>386812.59047075699</v>
      </c>
      <c r="AA74" s="19">
        <v>402975.48613718501</v>
      </c>
    </row>
    <row r="75" spans="1:27" x14ac:dyDescent="0.2">
      <c r="A75" s="4">
        <v>73</v>
      </c>
      <c r="B75" s="6" t="s">
        <v>88</v>
      </c>
      <c r="C75" s="19">
        <v>453008.28345502302</v>
      </c>
      <c r="D75" s="19">
        <v>466724.88105877599</v>
      </c>
      <c r="E75" s="19">
        <v>471365.84943875403</v>
      </c>
      <c r="F75" s="19">
        <v>467812.669042925</v>
      </c>
      <c r="G75" s="19">
        <v>470196.28053118201</v>
      </c>
      <c r="H75" s="19">
        <v>469020.74246181903</v>
      </c>
      <c r="I75" s="19">
        <v>488925.75967762002</v>
      </c>
      <c r="J75" s="19">
        <v>442371.23286694399</v>
      </c>
      <c r="K75" s="19">
        <v>397955.99424163101</v>
      </c>
      <c r="L75" s="19">
        <v>365837.22456179297</v>
      </c>
      <c r="M75" s="19">
        <v>349154.98802005203</v>
      </c>
      <c r="N75" s="19">
        <v>319859.71942618198</v>
      </c>
      <c r="O75" s="19">
        <v>321162.43103214802</v>
      </c>
      <c r="P75" s="19">
        <v>331464.23848998197</v>
      </c>
      <c r="Q75" s="19">
        <v>302160.838997524</v>
      </c>
      <c r="R75" s="19">
        <v>303511.566199055</v>
      </c>
      <c r="S75" s="19">
        <v>301906.07130431401</v>
      </c>
      <c r="T75" s="19">
        <v>268704.10457947798</v>
      </c>
      <c r="U75" s="19">
        <v>292152.13879855402</v>
      </c>
      <c r="V75" s="19">
        <v>295632.51589336898</v>
      </c>
      <c r="W75" s="19">
        <v>371781.059726001</v>
      </c>
      <c r="X75" s="19">
        <v>325734.18749026</v>
      </c>
      <c r="Y75" s="19">
        <v>382533.689513591</v>
      </c>
      <c r="Z75" s="19">
        <v>319877.68953225599</v>
      </c>
      <c r="AA75" s="19">
        <v>386629.42984257499</v>
      </c>
    </row>
    <row r="76" spans="1:27" x14ac:dyDescent="0.2">
      <c r="A76" s="4">
        <v>74</v>
      </c>
      <c r="B76" s="6" t="s">
        <v>89</v>
      </c>
      <c r="C76" s="19">
        <v>2894930.0590146999</v>
      </c>
      <c r="D76" s="19">
        <v>3064478.3662890499</v>
      </c>
      <c r="E76" s="19">
        <v>3065323.6191777498</v>
      </c>
      <c r="F76" s="19">
        <v>2988249.23087249</v>
      </c>
      <c r="G76" s="19">
        <v>2920793.3480936498</v>
      </c>
      <c r="H76" s="19">
        <v>2870252.5083846101</v>
      </c>
      <c r="I76" s="19">
        <v>2881061.5166449398</v>
      </c>
      <c r="J76" s="19">
        <v>2776032.6831148602</v>
      </c>
      <c r="K76" s="19">
        <v>2759142.3185180901</v>
      </c>
      <c r="L76" s="19">
        <v>2745727.2628343701</v>
      </c>
      <c r="M76" s="19">
        <v>2867918.3369279201</v>
      </c>
      <c r="N76" s="19">
        <v>2707390.4089017301</v>
      </c>
      <c r="O76" s="19">
        <v>2924501.20751864</v>
      </c>
      <c r="P76" s="19">
        <v>2839105.2408417999</v>
      </c>
      <c r="Q76" s="19">
        <v>2800138.3020169199</v>
      </c>
      <c r="R76" s="19">
        <v>2801847.84916302</v>
      </c>
      <c r="S76" s="19">
        <v>2956113.1615709099</v>
      </c>
      <c r="T76" s="19">
        <v>2830333.5192840798</v>
      </c>
      <c r="U76" s="19">
        <v>2920904.8648536601</v>
      </c>
      <c r="V76" s="19">
        <v>3044707.6865684399</v>
      </c>
      <c r="W76" s="19">
        <v>3040658.1552856001</v>
      </c>
      <c r="X76" s="19">
        <v>3177755.3346092599</v>
      </c>
      <c r="Y76" s="19">
        <v>3051168.64957549</v>
      </c>
      <c r="Z76" s="19">
        <v>3229866.0805787798</v>
      </c>
      <c r="AA76" s="19">
        <v>3272994.9073115499</v>
      </c>
    </row>
    <row r="77" spans="1:27" x14ac:dyDescent="0.2">
      <c r="A77" s="4">
        <v>75</v>
      </c>
      <c r="B77" s="6" t="s">
        <v>90</v>
      </c>
      <c r="C77" s="19">
        <v>2324399.7657978898</v>
      </c>
      <c r="D77" s="19">
        <v>2466835.4478812702</v>
      </c>
      <c r="E77" s="19">
        <v>2424444.6956537501</v>
      </c>
      <c r="F77" s="19">
        <v>2299520.5806400101</v>
      </c>
      <c r="G77" s="19">
        <v>2212528.1078262599</v>
      </c>
      <c r="H77" s="19">
        <v>2120656.3902844498</v>
      </c>
      <c r="I77" s="19">
        <v>2107713.7434621998</v>
      </c>
      <c r="J77" s="19">
        <v>2046065.9581317501</v>
      </c>
      <c r="K77" s="19">
        <v>1961457.49755417</v>
      </c>
      <c r="L77" s="19">
        <v>1958954.64399897</v>
      </c>
      <c r="M77" s="19">
        <v>1884068.25246887</v>
      </c>
      <c r="N77" s="19">
        <v>1861360.9466621301</v>
      </c>
      <c r="O77" s="19">
        <v>1882721.32754279</v>
      </c>
      <c r="P77" s="19">
        <v>1766534.0171433501</v>
      </c>
      <c r="Q77" s="19">
        <v>1749417.6524716101</v>
      </c>
      <c r="R77" s="19">
        <v>1714688.0486915801</v>
      </c>
      <c r="S77" s="19">
        <v>1680789.7806289601</v>
      </c>
      <c r="T77" s="19">
        <v>1604825.6769703899</v>
      </c>
      <c r="U77" s="19">
        <v>1448722.4590888999</v>
      </c>
      <c r="V77" s="19">
        <v>1471359.5709428401</v>
      </c>
      <c r="W77" s="19">
        <v>1414334.0224017601</v>
      </c>
      <c r="X77" s="19">
        <v>1422946.58088816</v>
      </c>
      <c r="Y77" s="19">
        <v>1428034.0551267299</v>
      </c>
      <c r="Z77" s="19">
        <v>1482459.9213090399</v>
      </c>
      <c r="AA77" s="19">
        <v>1481520.6542009099</v>
      </c>
    </row>
    <row r="78" spans="1:27" x14ac:dyDescent="0.2">
      <c r="A78" s="4">
        <v>76</v>
      </c>
      <c r="B78" s="6" t="s">
        <v>91</v>
      </c>
      <c r="C78" s="19">
        <v>2684483.3899123501</v>
      </c>
      <c r="D78" s="19">
        <v>2840372.25610745</v>
      </c>
      <c r="E78" s="19">
        <v>2640681.6886709202</v>
      </c>
      <c r="F78" s="19">
        <v>2518665.5929267202</v>
      </c>
      <c r="G78" s="19">
        <v>2362966.2192483</v>
      </c>
      <c r="H78" s="19">
        <v>2114398.8436894398</v>
      </c>
      <c r="I78" s="19">
        <v>1967892.1099396199</v>
      </c>
      <c r="J78" s="19">
        <v>1902665.62506654</v>
      </c>
      <c r="K78" s="19">
        <v>1894543.99841737</v>
      </c>
      <c r="L78" s="19">
        <v>1929466.5687175901</v>
      </c>
      <c r="M78" s="19">
        <v>1963197.8966401401</v>
      </c>
      <c r="N78" s="19">
        <v>1892686.80153635</v>
      </c>
      <c r="O78" s="19">
        <v>1986229.03305285</v>
      </c>
      <c r="P78" s="19">
        <v>1882824.59126483</v>
      </c>
      <c r="Q78" s="19">
        <v>1871638.7706611599</v>
      </c>
      <c r="R78" s="19">
        <v>1836046.4508581799</v>
      </c>
      <c r="S78" s="19">
        <v>1759300.4798910001</v>
      </c>
      <c r="T78" s="19">
        <v>1713807.6325562301</v>
      </c>
      <c r="U78" s="19">
        <v>1676496.1624304</v>
      </c>
      <c r="V78" s="19">
        <v>1654246.9714531901</v>
      </c>
      <c r="W78" s="19">
        <v>1616209.1336962399</v>
      </c>
      <c r="X78" s="19">
        <v>1635178.7583784999</v>
      </c>
      <c r="Y78" s="19">
        <v>1699421.2814372999</v>
      </c>
      <c r="Z78" s="19">
        <v>1770777.28546427</v>
      </c>
      <c r="AA78" s="19">
        <v>1780720.3280616601</v>
      </c>
    </row>
    <row r="79" spans="1:27" x14ac:dyDescent="0.2">
      <c r="A79" s="4">
        <v>77</v>
      </c>
      <c r="B79" s="6" t="s">
        <v>92</v>
      </c>
      <c r="C79" s="19">
        <v>5937302.9114044895</v>
      </c>
      <c r="D79" s="19">
        <v>6091117.9838038599</v>
      </c>
      <c r="E79" s="19">
        <v>6142920.5019870503</v>
      </c>
      <c r="F79" s="19">
        <v>6081284.3688145196</v>
      </c>
      <c r="G79" s="19">
        <v>5811796.2566551296</v>
      </c>
      <c r="H79" s="19">
        <v>5873591.8976002699</v>
      </c>
      <c r="I79" s="19">
        <v>5808228.2102730302</v>
      </c>
      <c r="J79" s="19">
        <v>5576688.5114780096</v>
      </c>
      <c r="K79" s="19">
        <v>5133694.0377980703</v>
      </c>
      <c r="L79" s="19">
        <v>5049873.7130955895</v>
      </c>
      <c r="M79" s="19">
        <v>5232365.5345471902</v>
      </c>
      <c r="N79" s="19">
        <v>5150980.3517345097</v>
      </c>
      <c r="O79" s="19">
        <v>5380456.3987021502</v>
      </c>
      <c r="P79" s="19">
        <v>5312958.7854440296</v>
      </c>
      <c r="Q79" s="19">
        <v>5181496.8343229499</v>
      </c>
      <c r="R79" s="19">
        <v>4996200.79081879</v>
      </c>
      <c r="S79" s="19">
        <v>5245264.9684845395</v>
      </c>
      <c r="T79" s="19">
        <v>5254129.4481178904</v>
      </c>
      <c r="U79" s="19">
        <v>5182206.0224275999</v>
      </c>
      <c r="V79" s="19">
        <v>5038718.2856704798</v>
      </c>
      <c r="W79" s="19">
        <v>5106019.2144584004</v>
      </c>
      <c r="X79" s="19">
        <v>5160938.7502654698</v>
      </c>
      <c r="Y79" s="19">
        <v>5322036.9825149104</v>
      </c>
      <c r="Z79" s="19">
        <v>5473661.9923552703</v>
      </c>
      <c r="AA79" s="19">
        <v>5477797.6016673101</v>
      </c>
    </row>
    <row r="80" spans="1:27" x14ac:dyDescent="0.2">
      <c r="A80" s="4">
        <v>78</v>
      </c>
      <c r="B80" s="6" t="s">
        <v>93</v>
      </c>
      <c r="C80" s="19">
        <v>1973397.9927626499</v>
      </c>
      <c r="D80" s="19">
        <v>2070788.5021584199</v>
      </c>
      <c r="E80" s="19">
        <v>2356596.8519983101</v>
      </c>
      <c r="F80" s="19">
        <v>2399192.8654446299</v>
      </c>
      <c r="G80" s="19">
        <v>2509581.96866142</v>
      </c>
      <c r="H80" s="19">
        <v>2537336.3976992499</v>
      </c>
      <c r="I80" s="19">
        <v>2630223.1180013199</v>
      </c>
      <c r="J80" s="19">
        <v>2481897.6046103998</v>
      </c>
      <c r="K80" s="19">
        <v>2262547.3693734999</v>
      </c>
      <c r="L80" s="19">
        <v>2178897.203983</v>
      </c>
      <c r="M80" s="19">
        <v>2074178.30143719</v>
      </c>
      <c r="N80" s="19">
        <v>2002612.29289996</v>
      </c>
      <c r="O80" s="19">
        <v>2113118.4310147101</v>
      </c>
      <c r="P80" s="19">
        <v>2103930.5732479398</v>
      </c>
      <c r="Q80" s="19">
        <v>1659939.3641758999</v>
      </c>
      <c r="R80" s="19">
        <v>1850476.5922920101</v>
      </c>
      <c r="S80" s="19">
        <v>1861289.5469142201</v>
      </c>
      <c r="T80" s="19">
        <v>1844628.26501876</v>
      </c>
      <c r="U80" s="19">
        <v>1773603.5089132499</v>
      </c>
      <c r="V80" s="19">
        <v>1931917.7670745701</v>
      </c>
      <c r="W80" s="19">
        <v>1901948.7127284501</v>
      </c>
      <c r="X80" s="19">
        <v>1871631.4225655601</v>
      </c>
      <c r="Y80" s="19">
        <v>1903460.65378629</v>
      </c>
      <c r="Z80" s="19">
        <v>1957691.3959638299</v>
      </c>
      <c r="AA80" s="19">
        <v>2161686.24295606</v>
      </c>
    </row>
    <row r="81" spans="1:27" x14ac:dyDescent="0.2">
      <c r="A81" s="4">
        <v>79</v>
      </c>
      <c r="B81" s="6" t="s">
        <v>94</v>
      </c>
      <c r="C81" s="19">
        <v>827858.21413608501</v>
      </c>
      <c r="D81" s="19">
        <v>861126.43090651301</v>
      </c>
      <c r="E81" s="19">
        <v>842542.77046897705</v>
      </c>
      <c r="F81" s="19">
        <v>871178.62148159801</v>
      </c>
      <c r="G81" s="19">
        <v>883696.47175265301</v>
      </c>
      <c r="H81" s="19">
        <v>860992.08889996796</v>
      </c>
      <c r="I81" s="19">
        <v>860766.591087932</v>
      </c>
      <c r="J81" s="19">
        <v>828788.44182407798</v>
      </c>
      <c r="K81" s="19">
        <v>825095.95758711197</v>
      </c>
      <c r="L81" s="19">
        <v>833520.48069197906</v>
      </c>
      <c r="M81" s="19">
        <v>886214.61667361495</v>
      </c>
      <c r="N81" s="19">
        <v>776964.46768231504</v>
      </c>
      <c r="O81" s="19">
        <v>942890.37938941305</v>
      </c>
      <c r="P81" s="19">
        <v>868272.846383975</v>
      </c>
      <c r="Q81" s="19">
        <v>891065.31687559397</v>
      </c>
      <c r="R81" s="19">
        <v>871926.75083761802</v>
      </c>
      <c r="S81" s="19">
        <v>877767.91476358497</v>
      </c>
      <c r="T81" s="19">
        <v>774994.04753813404</v>
      </c>
      <c r="U81" s="19">
        <v>681459.13033382897</v>
      </c>
      <c r="V81" s="19">
        <v>684916.07747104298</v>
      </c>
      <c r="W81" s="19">
        <v>731942.30266807496</v>
      </c>
      <c r="X81" s="19">
        <v>697196.96127156797</v>
      </c>
      <c r="Y81" s="19">
        <v>669463.43927844998</v>
      </c>
      <c r="Z81" s="19">
        <v>696284.71534587396</v>
      </c>
      <c r="AA81" s="19">
        <v>765384.91757193801</v>
      </c>
    </row>
    <row r="82" spans="1:27" x14ac:dyDescent="0.2">
      <c r="A82" s="4">
        <v>80</v>
      </c>
      <c r="B82" s="6" t="s">
        <v>95</v>
      </c>
      <c r="C82" s="19">
        <v>4862614.1216312703</v>
      </c>
      <c r="D82" s="19">
        <v>5006508.97395992</v>
      </c>
      <c r="E82" s="19">
        <v>5560512.8094822103</v>
      </c>
      <c r="F82" s="19">
        <v>6212032.0156638399</v>
      </c>
      <c r="G82" s="19">
        <v>6963789.4113486996</v>
      </c>
      <c r="H82" s="19">
        <v>7019342.8571822699</v>
      </c>
      <c r="I82" s="19">
        <v>7256987.7984217703</v>
      </c>
      <c r="J82" s="19">
        <v>7393052.0324999299</v>
      </c>
      <c r="K82" s="19">
        <v>7566643.1680604098</v>
      </c>
      <c r="L82" s="19">
        <v>7906226.4006403396</v>
      </c>
      <c r="M82" s="19">
        <v>8017155.0055818101</v>
      </c>
      <c r="N82" s="19">
        <v>8126258.3249889901</v>
      </c>
      <c r="O82" s="19">
        <v>8336305.9533341797</v>
      </c>
      <c r="P82" s="19">
        <v>8124731.7886818303</v>
      </c>
      <c r="Q82" s="19">
        <v>7842763.4127832502</v>
      </c>
      <c r="R82" s="19">
        <v>8227333.0768051501</v>
      </c>
      <c r="S82" s="19">
        <v>7593890.2813531104</v>
      </c>
      <c r="T82" s="19">
        <v>7958561.5585674597</v>
      </c>
      <c r="U82" s="19">
        <v>8026427.1538651204</v>
      </c>
      <c r="V82" s="19">
        <v>7952899.9371449295</v>
      </c>
      <c r="W82" s="19">
        <v>7870818.7375101298</v>
      </c>
      <c r="X82" s="19">
        <v>8527182.4926399998</v>
      </c>
      <c r="Y82" s="19">
        <v>8563557.4678925704</v>
      </c>
      <c r="Z82" s="19">
        <v>8729999.3856298495</v>
      </c>
      <c r="AA82" s="19">
        <v>8503363.8124066591</v>
      </c>
    </row>
    <row r="83" spans="1:27" x14ac:dyDescent="0.2">
      <c r="A83" s="4">
        <v>81</v>
      </c>
      <c r="B83" s="6" t="s">
        <v>96</v>
      </c>
      <c r="C83" s="19">
        <v>423122.91298073699</v>
      </c>
      <c r="D83" s="19">
        <v>448855.233350867</v>
      </c>
      <c r="E83" s="19">
        <v>459465.88840087299</v>
      </c>
      <c r="F83" s="19">
        <v>487879.68502820999</v>
      </c>
      <c r="G83" s="19">
        <v>597492.70991839399</v>
      </c>
      <c r="H83" s="19">
        <v>542522.10576165002</v>
      </c>
      <c r="I83" s="19">
        <v>546667.20814663102</v>
      </c>
      <c r="J83" s="19">
        <v>559576.49823391798</v>
      </c>
      <c r="K83" s="19">
        <v>612703.12057122495</v>
      </c>
      <c r="L83" s="19">
        <v>633356.84574040398</v>
      </c>
      <c r="M83" s="19">
        <v>750878.35141342098</v>
      </c>
      <c r="N83" s="19">
        <v>702158.83068622195</v>
      </c>
      <c r="O83" s="19">
        <v>782699.58283966198</v>
      </c>
      <c r="P83" s="19">
        <v>825270.03740680404</v>
      </c>
      <c r="Q83" s="19">
        <v>840470.71129221399</v>
      </c>
      <c r="R83" s="19">
        <v>848511.23974152096</v>
      </c>
      <c r="S83" s="19">
        <v>858439.59939516603</v>
      </c>
      <c r="T83" s="19">
        <v>842780.30515910103</v>
      </c>
      <c r="U83" s="19">
        <v>703523.56393163803</v>
      </c>
      <c r="V83" s="19">
        <v>757823.37403084198</v>
      </c>
      <c r="W83" s="19">
        <v>759220.54715291597</v>
      </c>
      <c r="X83" s="19">
        <v>771383.32402774203</v>
      </c>
      <c r="Y83" s="19">
        <v>702753.31645545806</v>
      </c>
      <c r="Z83" s="19">
        <v>775883.40887537994</v>
      </c>
      <c r="AA83" s="19">
        <v>693187.20975497505</v>
      </c>
    </row>
    <row r="84" spans="1:27" x14ac:dyDescent="0.2">
      <c r="A84" s="4">
        <v>82</v>
      </c>
      <c r="B84" s="6" t="s">
        <v>97</v>
      </c>
      <c r="C84" s="19">
        <v>8176473.3177128201</v>
      </c>
      <c r="D84" s="19">
        <v>8371086.16873293</v>
      </c>
      <c r="E84" s="19">
        <v>8394862.4799651597</v>
      </c>
      <c r="F84" s="19">
        <v>8277411.0546175903</v>
      </c>
      <c r="G84" s="19">
        <v>8284331.8043874204</v>
      </c>
      <c r="H84" s="19">
        <v>7846622.2179528102</v>
      </c>
      <c r="I84" s="19">
        <v>8123509.8306298098</v>
      </c>
      <c r="J84" s="19">
        <v>7305425.8512509996</v>
      </c>
      <c r="K84" s="19">
        <v>7218662.6099348199</v>
      </c>
      <c r="L84" s="19">
        <v>7014377.7466118503</v>
      </c>
      <c r="M84" s="19">
        <v>7107582.3444192</v>
      </c>
      <c r="N84" s="19">
        <v>7240161.3149589198</v>
      </c>
      <c r="O84" s="19">
        <v>7483917.7143022502</v>
      </c>
      <c r="P84" s="19">
        <v>6969538.4944157898</v>
      </c>
      <c r="Q84" s="19">
        <v>6547076.8540110197</v>
      </c>
      <c r="R84" s="19">
        <v>6202464.3947610697</v>
      </c>
      <c r="S84" s="19">
        <v>5824091.9213985903</v>
      </c>
      <c r="T84" s="19">
        <v>5491894.0748436498</v>
      </c>
      <c r="U84" s="19">
        <v>5633483.7119874097</v>
      </c>
      <c r="V84" s="19">
        <v>5400891.2860817602</v>
      </c>
      <c r="W84" s="19">
        <v>5272021.8372336002</v>
      </c>
      <c r="X84" s="19">
        <v>5437924.56014523</v>
      </c>
      <c r="Y84" s="19">
        <v>5686468.98789935</v>
      </c>
      <c r="Z84" s="19">
        <v>6134765.6370920697</v>
      </c>
      <c r="AA84" s="19">
        <v>6086810.0154319704</v>
      </c>
    </row>
    <row r="85" spans="1:27" x14ac:dyDescent="0.2">
      <c r="A85" s="4">
        <v>83</v>
      </c>
      <c r="B85" s="6" t="s">
        <v>98</v>
      </c>
      <c r="C85" s="19">
        <v>5275818.8736727796</v>
      </c>
      <c r="D85" s="19">
        <v>5369503.9957446204</v>
      </c>
      <c r="E85" s="19">
        <v>5189929.7671219604</v>
      </c>
      <c r="F85" s="19">
        <v>5051689.15693112</v>
      </c>
      <c r="G85" s="19">
        <v>4971678.5423931098</v>
      </c>
      <c r="H85" s="19">
        <v>4707723.9031128101</v>
      </c>
      <c r="I85" s="19">
        <v>4687480.3765883399</v>
      </c>
      <c r="J85" s="19">
        <v>4368988.8040564796</v>
      </c>
      <c r="K85" s="19">
        <v>4453578.7814820204</v>
      </c>
      <c r="L85" s="19">
        <v>4259484.5312160403</v>
      </c>
      <c r="M85" s="19">
        <v>4234154.5903035002</v>
      </c>
      <c r="N85" s="19">
        <v>4430896.3236495899</v>
      </c>
      <c r="O85" s="19">
        <v>4509637.3674826203</v>
      </c>
      <c r="P85" s="19">
        <v>4733655.1165601304</v>
      </c>
      <c r="Q85" s="19">
        <v>4862666.26191149</v>
      </c>
      <c r="R85" s="19">
        <v>4722397.3426417504</v>
      </c>
      <c r="S85" s="19">
        <v>4870498.6612146497</v>
      </c>
      <c r="T85" s="19">
        <v>4357318.4216774404</v>
      </c>
      <c r="U85" s="19">
        <v>4398658.9400020996</v>
      </c>
      <c r="V85" s="19">
        <v>4196608.2551583396</v>
      </c>
      <c r="W85" s="19">
        <v>3843762.3584016799</v>
      </c>
      <c r="X85" s="19">
        <v>3937149.0979736601</v>
      </c>
      <c r="Y85" s="19">
        <v>3960868.7636193801</v>
      </c>
      <c r="Z85" s="19">
        <v>4326245.4479042003</v>
      </c>
      <c r="AA85" s="19">
        <v>4305119.8485530196</v>
      </c>
    </row>
    <row r="86" spans="1:27" x14ac:dyDescent="0.2">
      <c r="A86" s="4">
        <v>84</v>
      </c>
      <c r="B86" s="6" t="s">
        <v>99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x14ac:dyDescent="0.2">
      <c r="A87" s="4">
        <v>85</v>
      </c>
      <c r="B87" s="6" t="s">
        <v>100</v>
      </c>
      <c r="C87" s="19">
        <v>3328429.7638992802</v>
      </c>
      <c r="D87" s="19">
        <v>3511601.2281943299</v>
      </c>
      <c r="E87" s="19">
        <v>3620792.4979415499</v>
      </c>
      <c r="F87" s="19">
        <v>3482812.5062374701</v>
      </c>
      <c r="G87" s="19">
        <v>3673452.00052338</v>
      </c>
      <c r="H87" s="19">
        <v>3575110.3524913499</v>
      </c>
      <c r="I87" s="19">
        <v>3900224.3853864502</v>
      </c>
      <c r="J87" s="19">
        <v>3620178.9864893798</v>
      </c>
      <c r="K87" s="19">
        <v>3857687.6341357501</v>
      </c>
      <c r="L87" s="19">
        <v>4085606.59309352</v>
      </c>
      <c r="M87" s="19">
        <v>4294469.0404981496</v>
      </c>
      <c r="N87" s="19">
        <v>4295516.7461068397</v>
      </c>
      <c r="O87" s="19">
        <v>4835271.9459542204</v>
      </c>
      <c r="P87" s="19">
        <v>5147354.6914265202</v>
      </c>
      <c r="Q87" s="19">
        <v>5370458.6554614697</v>
      </c>
      <c r="R87" s="19">
        <v>5626532.2480404899</v>
      </c>
      <c r="S87" s="19">
        <v>6058635.7100933203</v>
      </c>
      <c r="T87" s="19">
        <v>5902673.8231028402</v>
      </c>
      <c r="U87" s="19">
        <v>6078050.6157958005</v>
      </c>
      <c r="V87" s="19">
        <v>6025608.1792343296</v>
      </c>
      <c r="W87" s="19">
        <v>5503289.3653627299</v>
      </c>
      <c r="X87" s="19">
        <v>5560806.9117900096</v>
      </c>
      <c r="Y87" s="19">
        <v>5743139.8944286704</v>
      </c>
      <c r="Z87" s="19">
        <v>6233883.7023261804</v>
      </c>
      <c r="AA87" s="19">
        <v>6722135.5507048098</v>
      </c>
    </row>
    <row r="88" spans="1:27" x14ac:dyDescent="0.2">
      <c r="A88" s="4">
        <v>86</v>
      </c>
      <c r="B88" s="6" t="s">
        <v>101</v>
      </c>
      <c r="C88" s="19">
        <v>1941473.0788231399</v>
      </c>
      <c r="D88" s="19">
        <v>2033556.4655222399</v>
      </c>
      <c r="E88" s="19">
        <v>2101380.17043505</v>
      </c>
      <c r="F88" s="19">
        <v>2200987.5225868402</v>
      </c>
      <c r="G88" s="19">
        <v>2328344.9671788602</v>
      </c>
      <c r="H88" s="19">
        <v>2279909.1978466501</v>
      </c>
      <c r="I88" s="19">
        <v>2309383.3149399702</v>
      </c>
      <c r="J88" s="19">
        <v>2249344.4521286902</v>
      </c>
      <c r="K88" s="19">
        <v>2173472.8895362602</v>
      </c>
      <c r="L88" s="19">
        <v>2205533.5773143298</v>
      </c>
      <c r="M88" s="19">
        <v>2273772.78656088</v>
      </c>
      <c r="N88" s="19">
        <v>2229829.5796596301</v>
      </c>
      <c r="O88" s="19">
        <v>2272718.0433075102</v>
      </c>
      <c r="P88" s="19">
        <v>2261147.1029338599</v>
      </c>
      <c r="Q88" s="19">
        <v>2252532.6784303999</v>
      </c>
      <c r="R88" s="19">
        <v>2137665.7969758799</v>
      </c>
      <c r="S88" s="19">
        <v>2115881.9370174599</v>
      </c>
      <c r="T88" s="19">
        <v>2081332.2060083901</v>
      </c>
      <c r="U88" s="19">
        <v>1966413.2059144101</v>
      </c>
      <c r="V88" s="19">
        <v>1858516.5014174299</v>
      </c>
      <c r="W88" s="19">
        <v>1800702.1381600001</v>
      </c>
      <c r="X88" s="19">
        <v>1697591.8797228499</v>
      </c>
      <c r="Y88" s="19">
        <v>1799824.83617775</v>
      </c>
      <c r="Z88" s="19">
        <v>1817384.7065751301</v>
      </c>
      <c r="AA88" s="19">
        <v>1816137.9016490099</v>
      </c>
    </row>
    <row r="89" spans="1:27" x14ac:dyDescent="0.2">
      <c r="A89" s="4">
        <v>87</v>
      </c>
      <c r="B89" s="6" t="s">
        <v>102</v>
      </c>
      <c r="C89" s="19">
        <v>1259711.60016071</v>
      </c>
      <c r="D89" s="19">
        <v>1307787.15065439</v>
      </c>
      <c r="E89" s="19">
        <v>1207333.2652334301</v>
      </c>
      <c r="F89" s="19">
        <v>1221648.2137935199</v>
      </c>
      <c r="G89" s="19">
        <v>1288684.3432797601</v>
      </c>
      <c r="H89" s="19">
        <v>1331967.2257387601</v>
      </c>
      <c r="I89" s="19">
        <v>1238010.57351579</v>
      </c>
      <c r="J89" s="19">
        <v>1193323.2137360601</v>
      </c>
      <c r="K89" s="19">
        <v>1226127.0821292701</v>
      </c>
      <c r="L89" s="19">
        <v>1220494.0498587401</v>
      </c>
      <c r="M89" s="19">
        <v>1240341.90313874</v>
      </c>
      <c r="N89" s="19">
        <v>1276719.3281996001</v>
      </c>
      <c r="O89" s="19">
        <v>1271035.5297401999</v>
      </c>
      <c r="P89" s="19">
        <v>1298637.2744424799</v>
      </c>
      <c r="Q89" s="19">
        <v>1187928.90268333</v>
      </c>
      <c r="R89" s="19">
        <v>1126360.48310236</v>
      </c>
      <c r="S89" s="19">
        <v>1075216.08754398</v>
      </c>
      <c r="T89" s="19">
        <v>1028453.32893482</v>
      </c>
      <c r="U89" s="19">
        <v>932389.92229302705</v>
      </c>
      <c r="V89" s="19">
        <v>935464.94368478202</v>
      </c>
      <c r="W89" s="19">
        <v>857130.68606977595</v>
      </c>
      <c r="X89" s="19">
        <v>817691.49109374802</v>
      </c>
      <c r="Y89" s="19">
        <v>904641.65471312904</v>
      </c>
      <c r="Z89" s="19">
        <v>927516.68379725795</v>
      </c>
      <c r="AA89" s="19">
        <v>889946.94598980004</v>
      </c>
    </row>
    <row r="90" spans="1:27" x14ac:dyDescent="0.2">
      <c r="A90" s="4">
        <v>88</v>
      </c>
      <c r="B90" s="6" t="s">
        <v>103</v>
      </c>
      <c r="C90" s="19">
        <v>1409896.8376968999</v>
      </c>
      <c r="D90" s="19">
        <v>1435259.62675533</v>
      </c>
      <c r="E90" s="19">
        <v>1394897.54674741</v>
      </c>
      <c r="F90" s="19">
        <v>1329413.12510892</v>
      </c>
      <c r="G90" s="19">
        <v>1292187.7037245501</v>
      </c>
      <c r="H90" s="19">
        <v>1195669.00142112</v>
      </c>
      <c r="I90" s="19">
        <v>1127524.7058463299</v>
      </c>
      <c r="J90" s="19">
        <v>1064441.5656755201</v>
      </c>
      <c r="K90" s="19">
        <v>1115832.7143570799</v>
      </c>
      <c r="L90" s="19">
        <v>1159885.365311</v>
      </c>
      <c r="M90" s="19">
        <v>1200060.9077031501</v>
      </c>
      <c r="N90" s="19">
        <v>1203754.2392518199</v>
      </c>
      <c r="O90" s="19">
        <v>1227022.9031979199</v>
      </c>
      <c r="P90" s="19">
        <v>1261275.9437048601</v>
      </c>
      <c r="Q90" s="19">
        <v>1231117.1081079601</v>
      </c>
      <c r="R90" s="19">
        <v>1196564.2698041501</v>
      </c>
      <c r="S90" s="19">
        <v>1207763.34583115</v>
      </c>
      <c r="T90" s="19">
        <v>1212418.39395602</v>
      </c>
      <c r="U90" s="19">
        <v>1235421.1926289001</v>
      </c>
      <c r="V90" s="19">
        <v>1186527.9553338899</v>
      </c>
      <c r="W90" s="19">
        <v>1254318.8269080101</v>
      </c>
      <c r="X90" s="19">
        <v>1249092.6158414399</v>
      </c>
      <c r="Y90" s="19">
        <v>1350699.77327758</v>
      </c>
      <c r="Z90" s="19">
        <v>1382996.0717581799</v>
      </c>
      <c r="AA90" s="19">
        <v>1343824.17424494</v>
      </c>
    </row>
    <row r="91" spans="1:27" x14ac:dyDescent="0.2">
      <c r="A91" s="4">
        <v>89</v>
      </c>
      <c r="B91" s="6" t="s">
        <v>104</v>
      </c>
      <c r="C91" s="19">
        <v>2797545.34096081</v>
      </c>
      <c r="D91" s="19">
        <v>2879190.3996590199</v>
      </c>
      <c r="E91" s="19">
        <v>2926638.1520737601</v>
      </c>
      <c r="F91" s="19">
        <v>2989881.6962488801</v>
      </c>
      <c r="G91" s="19">
        <v>3097777.78312159</v>
      </c>
      <c r="H91" s="19">
        <v>3038065.3187154699</v>
      </c>
      <c r="I91" s="19">
        <v>2973830.1158771799</v>
      </c>
      <c r="J91" s="19">
        <v>2914015.6188169699</v>
      </c>
      <c r="K91" s="19">
        <v>3016228.68550363</v>
      </c>
      <c r="L91" s="19">
        <v>3087649.5813381099</v>
      </c>
      <c r="M91" s="19">
        <v>3250719.52040656</v>
      </c>
      <c r="N91" s="19">
        <v>3036017.9200160098</v>
      </c>
      <c r="O91" s="19">
        <v>3020618.60420223</v>
      </c>
      <c r="P91" s="19">
        <v>2844156.1195980702</v>
      </c>
      <c r="Q91" s="19">
        <v>2677144.35707004</v>
      </c>
      <c r="R91" s="19">
        <v>2466608.4736172999</v>
      </c>
      <c r="S91" s="19">
        <v>2329599.9476110302</v>
      </c>
      <c r="T91" s="19">
        <v>2155380.2528702701</v>
      </c>
      <c r="U91" s="19">
        <v>2161234.7249966599</v>
      </c>
      <c r="V91" s="19">
        <v>2262323.7263368401</v>
      </c>
      <c r="W91" s="19">
        <v>2313599.78765429</v>
      </c>
      <c r="X91" s="19">
        <v>2271151.8550289399</v>
      </c>
      <c r="Y91" s="19">
        <v>2429735.8883722499</v>
      </c>
      <c r="Z91" s="19">
        <v>2433572.75355392</v>
      </c>
      <c r="AA91" s="19">
        <v>2419088.2340461598</v>
      </c>
    </row>
    <row r="92" spans="1:27" x14ac:dyDescent="0.2">
      <c r="A92" s="4">
        <v>90</v>
      </c>
      <c r="B92" s="6" t="s">
        <v>105</v>
      </c>
      <c r="C92" s="19">
        <v>11663434.400842899</v>
      </c>
      <c r="D92" s="19">
        <v>12336413.8108321</v>
      </c>
      <c r="E92" s="19">
        <v>12518275.557798401</v>
      </c>
      <c r="F92" s="19">
        <v>12911299.4914329</v>
      </c>
      <c r="G92" s="19">
        <v>13318071.9598752</v>
      </c>
      <c r="H92" s="19">
        <v>13024628.7442683</v>
      </c>
      <c r="I92" s="19">
        <v>13247519.509481899</v>
      </c>
      <c r="J92" s="19">
        <v>13808970.1563532</v>
      </c>
      <c r="K92" s="19">
        <v>13059950.782945899</v>
      </c>
      <c r="L92" s="19">
        <v>13427659.467963601</v>
      </c>
      <c r="M92" s="19">
        <v>15223133.104705</v>
      </c>
      <c r="N92" s="19">
        <v>15688279.0576593</v>
      </c>
      <c r="O92" s="19">
        <v>18359479.892085701</v>
      </c>
      <c r="P92" s="19">
        <v>18446310.475315999</v>
      </c>
      <c r="Q92" s="19">
        <v>18624046.453395899</v>
      </c>
      <c r="R92" s="19">
        <v>18438510.097229701</v>
      </c>
      <c r="S92" s="19">
        <v>18196598.085960899</v>
      </c>
      <c r="T92" s="19">
        <v>19131546.279764999</v>
      </c>
      <c r="U92" s="19">
        <v>18061602.013154499</v>
      </c>
      <c r="V92" s="19">
        <v>20094607.635422502</v>
      </c>
      <c r="W92" s="19">
        <v>20570501.348437902</v>
      </c>
      <c r="X92" s="19">
        <v>21439890.374198001</v>
      </c>
      <c r="Y92" s="19">
        <v>23101032.122036401</v>
      </c>
      <c r="Z92" s="19">
        <v>24157194.601135802</v>
      </c>
      <c r="AA92" s="19">
        <v>23704913.5290456</v>
      </c>
    </row>
    <row r="93" spans="1:27" x14ac:dyDescent="0.2">
      <c r="A93" s="4">
        <v>91</v>
      </c>
      <c r="B93" s="6" t="s">
        <v>106</v>
      </c>
      <c r="C93" s="19">
        <v>16230519.028920401</v>
      </c>
      <c r="D93" s="19">
        <v>17598818.774122801</v>
      </c>
      <c r="E93" s="19">
        <v>17055298.519313999</v>
      </c>
      <c r="F93" s="19">
        <v>17309209.958852299</v>
      </c>
      <c r="G93" s="19">
        <v>17909139.387993399</v>
      </c>
      <c r="H93" s="19">
        <v>18297845.168799501</v>
      </c>
      <c r="I93" s="19">
        <v>17958010.9194226</v>
      </c>
      <c r="J93" s="19">
        <v>17734202.784013201</v>
      </c>
      <c r="K93" s="19">
        <v>18718072.536491498</v>
      </c>
      <c r="L93" s="19">
        <v>19536673.672888301</v>
      </c>
      <c r="M93" s="19">
        <v>20228171.807812698</v>
      </c>
      <c r="N93" s="19">
        <v>20301258.697701499</v>
      </c>
      <c r="O93" s="19">
        <v>20061240.758337598</v>
      </c>
      <c r="P93" s="19">
        <v>19713891.0744243</v>
      </c>
      <c r="Q93" s="19">
        <v>18623748.213108402</v>
      </c>
      <c r="R93" s="19">
        <v>18772704.5913666</v>
      </c>
      <c r="S93" s="19">
        <v>17975906.7752189</v>
      </c>
      <c r="T93" s="19">
        <v>17636936.495900799</v>
      </c>
      <c r="U93" s="19">
        <v>17297784.615437102</v>
      </c>
      <c r="V93" s="19">
        <v>16814391.548994198</v>
      </c>
      <c r="W93" s="19">
        <v>16619836.991002399</v>
      </c>
      <c r="X93" s="19">
        <v>16811117.2530604</v>
      </c>
      <c r="Y93" s="19">
        <v>16789154.392923899</v>
      </c>
      <c r="Z93" s="19">
        <v>17175449.243338399</v>
      </c>
      <c r="AA93" s="19">
        <v>16860699.036819499</v>
      </c>
    </row>
    <row r="94" spans="1:27" x14ac:dyDescent="0.2">
      <c r="A94" s="4">
        <v>92</v>
      </c>
      <c r="B94" s="6" t="s">
        <v>107</v>
      </c>
      <c r="C94" s="19">
        <v>13361462.0969903</v>
      </c>
      <c r="D94" s="19">
        <v>14247420.7101747</v>
      </c>
      <c r="E94" s="19">
        <v>14647248.3430315</v>
      </c>
      <c r="F94" s="19">
        <v>15438479.712558899</v>
      </c>
      <c r="G94" s="19">
        <v>16479452.4593262</v>
      </c>
      <c r="H94" s="19">
        <v>16785629.592959698</v>
      </c>
      <c r="I94" s="19">
        <v>17001365.943892699</v>
      </c>
      <c r="J94" s="19">
        <v>16240862.494925801</v>
      </c>
      <c r="K94" s="19">
        <v>16059514.468839301</v>
      </c>
      <c r="L94" s="19">
        <v>15781492.7598636</v>
      </c>
      <c r="M94" s="19">
        <v>16415628.005871801</v>
      </c>
      <c r="N94" s="19">
        <v>16503781.808672599</v>
      </c>
      <c r="O94" s="19">
        <v>16843199.060174201</v>
      </c>
      <c r="P94" s="19">
        <v>16892921.304180499</v>
      </c>
      <c r="Q94" s="19">
        <v>16966540.387044001</v>
      </c>
      <c r="R94" s="19">
        <v>17715643.080620099</v>
      </c>
      <c r="S94" s="19">
        <v>17782797.849794</v>
      </c>
      <c r="T94" s="19">
        <v>17599572.595617998</v>
      </c>
      <c r="U94" s="19">
        <v>16722236.7052886</v>
      </c>
      <c r="V94" s="19">
        <v>15820223.6962441</v>
      </c>
      <c r="W94" s="19">
        <v>15329680.9688835</v>
      </c>
      <c r="X94" s="19">
        <v>15012291.9536833</v>
      </c>
      <c r="Y94" s="19">
        <v>15129055.164471401</v>
      </c>
      <c r="Z94" s="19">
        <v>15702669.9206832</v>
      </c>
      <c r="AA94" s="19">
        <v>15335890.681183301</v>
      </c>
    </row>
    <row r="95" spans="1:27" x14ac:dyDescent="0.2">
      <c r="A95" s="4">
        <v>93</v>
      </c>
      <c r="B95" s="6" t="s">
        <v>108</v>
      </c>
      <c r="C95" s="19">
        <v>15368207.3977051</v>
      </c>
      <c r="D95" s="19">
        <v>16329560.2367856</v>
      </c>
      <c r="E95" s="19">
        <v>16315739.708701201</v>
      </c>
      <c r="F95" s="19">
        <v>17076740.041277599</v>
      </c>
      <c r="G95" s="19">
        <v>17496310.650091399</v>
      </c>
      <c r="H95" s="19">
        <v>17690170.5309688</v>
      </c>
      <c r="I95" s="19">
        <v>17376638.481790699</v>
      </c>
      <c r="J95" s="19">
        <v>16736260.285260599</v>
      </c>
      <c r="K95" s="19">
        <v>16215537.513532801</v>
      </c>
      <c r="L95" s="19">
        <v>16343560.0639739</v>
      </c>
      <c r="M95" s="19">
        <v>16909373.890259199</v>
      </c>
      <c r="N95" s="19">
        <v>17010918.507088501</v>
      </c>
      <c r="O95" s="19">
        <v>18350166.555066101</v>
      </c>
      <c r="P95" s="19">
        <v>18691698.544086099</v>
      </c>
      <c r="Q95" s="19">
        <v>20178114.865532201</v>
      </c>
      <c r="R95" s="19">
        <v>20983983.353274502</v>
      </c>
      <c r="S95" s="19">
        <v>21966642.1530382</v>
      </c>
      <c r="T95" s="19">
        <v>22632779.790682599</v>
      </c>
      <c r="U95" s="19">
        <v>22257396.886454001</v>
      </c>
      <c r="V95" s="19">
        <v>22018839.669513501</v>
      </c>
      <c r="W95" s="19">
        <v>21494714.773419399</v>
      </c>
      <c r="X95" s="19">
        <v>21919767.151720501</v>
      </c>
      <c r="Y95" s="19">
        <v>22991234.118956398</v>
      </c>
      <c r="Z95" s="19">
        <v>23531194.622568399</v>
      </c>
      <c r="AA95" s="19">
        <v>22925913.889060602</v>
      </c>
    </row>
    <row r="96" spans="1:27" x14ac:dyDescent="0.2">
      <c r="A96" s="4">
        <v>94</v>
      </c>
      <c r="B96" s="6" t="s">
        <v>109</v>
      </c>
      <c r="C96" s="19">
        <v>3977875.6956794602</v>
      </c>
      <c r="D96" s="19">
        <v>4202247.6588375699</v>
      </c>
      <c r="E96" s="19">
        <v>4493842.5659895502</v>
      </c>
      <c r="F96" s="19">
        <v>4955823.3862016099</v>
      </c>
      <c r="G96" s="19">
        <v>5366441.8583131498</v>
      </c>
      <c r="H96" s="19">
        <v>5569898.9116949998</v>
      </c>
      <c r="I96" s="19">
        <v>3950936.1474574101</v>
      </c>
      <c r="J96" s="19">
        <v>3995496.9788851198</v>
      </c>
      <c r="K96" s="19">
        <v>4210589.7451477004</v>
      </c>
      <c r="L96" s="19">
        <v>4496531.5299954396</v>
      </c>
      <c r="M96" s="19">
        <v>4649835.8550283704</v>
      </c>
      <c r="N96" s="19">
        <v>4605755.8839136502</v>
      </c>
      <c r="O96" s="19">
        <v>4902900.1098901602</v>
      </c>
      <c r="P96" s="19">
        <v>5004547.9164023902</v>
      </c>
      <c r="Q96" s="19">
        <v>5290110.2777536502</v>
      </c>
      <c r="R96" s="19">
        <v>5549083.5812779702</v>
      </c>
      <c r="S96" s="19">
        <v>5766902.3374694297</v>
      </c>
      <c r="T96" s="19">
        <v>5957739.2973502204</v>
      </c>
      <c r="U96" s="19">
        <v>6124293.6493493496</v>
      </c>
      <c r="V96" s="19">
        <v>6167264.5989739597</v>
      </c>
      <c r="W96" s="19">
        <v>6290242.3109016102</v>
      </c>
      <c r="X96" s="19">
        <v>6672124.7327918299</v>
      </c>
      <c r="Y96" s="19">
        <v>6845608.6813500002</v>
      </c>
      <c r="Z96" s="19">
        <v>7194396.3555347398</v>
      </c>
      <c r="AA96" s="19">
        <v>7190137.5085293902</v>
      </c>
    </row>
    <row r="97" spans="1:27" x14ac:dyDescent="0.2">
      <c r="A97" s="4">
        <v>95</v>
      </c>
      <c r="B97" s="6" t="s">
        <v>110</v>
      </c>
      <c r="C97" s="19"/>
      <c r="D97" s="19"/>
      <c r="E97" s="19"/>
      <c r="F97" s="19"/>
      <c r="G97" s="19"/>
      <c r="H97" s="19"/>
      <c r="I97" s="19">
        <v>2087428.96677037</v>
      </c>
      <c r="J97" s="19">
        <v>2475426.07924585</v>
      </c>
      <c r="K97" s="19">
        <v>2924344.9849600699</v>
      </c>
      <c r="L97" s="19">
        <v>3424234.5182399098</v>
      </c>
      <c r="M97" s="19">
        <v>3827019.2398433699</v>
      </c>
      <c r="N97" s="19">
        <v>4050288.4408070599</v>
      </c>
      <c r="O97" s="19">
        <v>4420998.5013277195</v>
      </c>
      <c r="P97" s="19">
        <v>4631214.35815481</v>
      </c>
      <c r="Q97" s="19">
        <v>5031172.2535039503</v>
      </c>
      <c r="R97" s="19">
        <v>5404852.08868948</v>
      </c>
      <c r="S97" s="19">
        <v>5731173.2616572799</v>
      </c>
      <c r="T97" s="19">
        <v>5908748.4071204001</v>
      </c>
      <c r="U97" s="19">
        <v>6584420.3322347496</v>
      </c>
      <c r="V97" s="19">
        <v>7142249.5608844198</v>
      </c>
      <c r="W97" s="19">
        <v>7811507.3180353995</v>
      </c>
      <c r="X97" s="19">
        <v>8809752.2398198396</v>
      </c>
      <c r="Y97" s="19">
        <v>9021953.6926377192</v>
      </c>
      <c r="Z97" s="19">
        <v>9459697.4233107492</v>
      </c>
      <c r="AA97" s="19">
        <v>9439798.0671667401</v>
      </c>
    </row>
    <row r="98" spans="1:27" x14ac:dyDescent="0.2">
      <c r="A98" s="4">
        <v>96</v>
      </c>
      <c r="B98" s="6" t="s">
        <v>111</v>
      </c>
      <c r="C98" s="19">
        <v>3087572.1375375199</v>
      </c>
      <c r="D98" s="19">
        <v>3332835.8934800001</v>
      </c>
      <c r="E98" s="19">
        <v>3147250.5379959601</v>
      </c>
      <c r="F98" s="19">
        <v>3101917.8319933098</v>
      </c>
      <c r="G98" s="19">
        <v>3081816.5908997199</v>
      </c>
      <c r="H98" s="19">
        <v>2955555.7817069399</v>
      </c>
      <c r="I98" s="19">
        <v>2887302.2456317199</v>
      </c>
      <c r="J98" s="19">
        <v>2790401.2581680398</v>
      </c>
      <c r="K98" s="19">
        <v>2648612.9200669299</v>
      </c>
      <c r="L98" s="19">
        <v>2694521.4144047899</v>
      </c>
      <c r="M98" s="19">
        <v>2745187.9190727002</v>
      </c>
      <c r="N98" s="19">
        <v>2563178.1458671298</v>
      </c>
      <c r="O98" s="19">
        <v>2716631.8467588001</v>
      </c>
      <c r="P98" s="19">
        <v>2665680.3566743499</v>
      </c>
      <c r="Q98" s="19">
        <v>2613745.67796017</v>
      </c>
      <c r="R98" s="19">
        <v>2717581.5210083001</v>
      </c>
      <c r="S98" s="19">
        <v>2660755.36119373</v>
      </c>
      <c r="T98" s="19">
        <v>2623209.1808561999</v>
      </c>
      <c r="U98" s="19">
        <v>2615734.5672053699</v>
      </c>
      <c r="V98" s="19">
        <v>2519657.79924788</v>
      </c>
      <c r="W98" s="19">
        <v>2481131.7664688998</v>
      </c>
      <c r="X98" s="19">
        <v>2439224.49188531</v>
      </c>
      <c r="Y98" s="19">
        <v>2530394.8843397698</v>
      </c>
      <c r="Z98" s="19">
        <v>2649137.6525798002</v>
      </c>
      <c r="AA98" s="19">
        <v>2589809.8298887201</v>
      </c>
    </row>
    <row r="99" spans="1:27" x14ac:dyDescent="0.2">
      <c r="A99" s="4">
        <v>97</v>
      </c>
      <c r="B99" s="6" t="s">
        <v>112</v>
      </c>
      <c r="C99" s="19">
        <v>2147076.6461800798</v>
      </c>
      <c r="D99" s="19">
        <v>2222986.2983523798</v>
      </c>
      <c r="E99" s="19">
        <v>2249294.00304608</v>
      </c>
      <c r="F99" s="19">
        <v>2348653.4760745401</v>
      </c>
      <c r="G99" s="19">
        <v>2458558.7856509099</v>
      </c>
      <c r="H99" s="19">
        <v>2411439.19297018</v>
      </c>
      <c r="I99" s="19">
        <v>2540854.6310715401</v>
      </c>
      <c r="J99" s="19">
        <v>2486383.4372467301</v>
      </c>
      <c r="K99" s="19">
        <v>2465568.1116310898</v>
      </c>
      <c r="L99" s="19">
        <v>2630020.43924496</v>
      </c>
      <c r="M99" s="19">
        <v>2928279.5592361898</v>
      </c>
      <c r="N99" s="19">
        <v>2642726.6673330301</v>
      </c>
      <c r="O99" s="19">
        <v>2816993.6985917101</v>
      </c>
      <c r="P99" s="19">
        <v>2828484.5541629</v>
      </c>
      <c r="Q99" s="19">
        <v>2749241.4929445698</v>
      </c>
      <c r="R99" s="19">
        <v>2819425.3836535802</v>
      </c>
      <c r="S99" s="19">
        <v>2865534.45461524</v>
      </c>
      <c r="T99" s="19">
        <v>2642818.6330519398</v>
      </c>
      <c r="U99" s="19">
        <v>2533390.7174396701</v>
      </c>
      <c r="V99" s="19">
        <v>2463663.6111248699</v>
      </c>
      <c r="W99" s="19">
        <v>2431533.1769934702</v>
      </c>
      <c r="X99" s="19">
        <v>2431722.4842044502</v>
      </c>
      <c r="Y99" s="19">
        <v>2512562.3710974702</v>
      </c>
      <c r="Z99" s="19">
        <v>2605196.75886421</v>
      </c>
      <c r="AA99" s="19">
        <v>2644975.4642963102</v>
      </c>
    </row>
    <row r="100" spans="1:27" x14ac:dyDescent="0.2">
      <c r="A100" s="4">
        <v>98</v>
      </c>
      <c r="B100" s="6" t="s">
        <v>113</v>
      </c>
      <c r="C100" s="19">
        <v>2863244.5305325701</v>
      </c>
      <c r="D100" s="19">
        <v>3161448.6368543599</v>
      </c>
      <c r="E100" s="19">
        <v>3124945.9084270699</v>
      </c>
      <c r="F100" s="19">
        <v>3219088.53073719</v>
      </c>
      <c r="G100" s="19">
        <v>3265222.3985575102</v>
      </c>
      <c r="H100" s="19">
        <v>3332909.0100491899</v>
      </c>
      <c r="I100" s="19">
        <v>3339029.8143239799</v>
      </c>
      <c r="J100" s="19">
        <v>3158211.3270600801</v>
      </c>
      <c r="K100" s="19">
        <v>3068226.3399688201</v>
      </c>
      <c r="L100" s="19">
        <v>2961913.1437114398</v>
      </c>
      <c r="M100" s="19">
        <v>2891381.9905803599</v>
      </c>
      <c r="N100" s="19">
        <v>2695123.4115164899</v>
      </c>
      <c r="O100" s="19">
        <v>2892896.01190077</v>
      </c>
      <c r="P100" s="19">
        <v>2901554.68588374</v>
      </c>
      <c r="Q100" s="19">
        <v>3029442.5870744199</v>
      </c>
      <c r="R100" s="19">
        <v>3132911.0196900698</v>
      </c>
      <c r="S100" s="19">
        <v>2999101.4248664998</v>
      </c>
      <c r="T100" s="19">
        <v>2934470.6123802299</v>
      </c>
      <c r="U100" s="19">
        <v>2845300.66771386</v>
      </c>
      <c r="V100" s="19">
        <v>2623798.6751388898</v>
      </c>
      <c r="W100" s="19">
        <v>2433592.2743959501</v>
      </c>
      <c r="X100" s="19">
        <v>2379117.8820787901</v>
      </c>
      <c r="Y100" s="19">
        <v>2450083.6040352299</v>
      </c>
      <c r="Z100" s="19">
        <v>2589083.78918593</v>
      </c>
      <c r="AA100" s="19">
        <v>2464102.1899038199</v>
      </c>
    </row>
    <row r="101" spans="1:27" x14ac:dyDescent="0.2">
      <c r="A101" s="4">
        <v>99</v>
      </c>
      <c r="B101" s="6" t="s">
        <v>115</v>
      </c>
      <c r="C101" s="19">
        <v>4084383.3032352999</v>
      </c>
      <c r="D101" s="19">
        <v>4227289.4451564103</v>
      </c>
      <c r="E101" s="19">
        <v>4176843.8144988599</v>
      </c>
      <c r="F101" s="19">
        <v>4160973.93926629</v>
      </c>
      <c r="G101" s="19">
        <v>4193375.2492392301</v>
      </c>
      <c r="H101" s="19">
        <v>4045053.2967016399</v>
      </c>
      <c r="I101" s="19">
        <v>3965648.4137725402</v>
      </c>
      <c r="J101" s="19">
        <v>4107722.9237192301</v>
      </c>
      <c r="K101" s="19">
        <v>4248826.3269188702</v>
      </c>
      <c r="L101" s="19">
        <v>4394229.3149983902</v>
      </c>
      <c r="M101" s="19">
        <v>4667689.4995669397</v>
      </c>
      <c r="N101" s="19">
        <v>4728437.8456706796</v>
      </c>
      <c r="O101" s="19">
        <v>4784239.5501985196</v>
      </c>
      <c r="P101" s="19">
        <v>4652561.7181518702</v>
      </c>
      <c r="Q101" s="19">
        <v>4606643.1829476301</v>
      </c>
      <c r="R101" s="19">
        <v>4514372.7052887296</v>
      </c>
      <c r="S101" s="19">
        <v>4467425.3454172704</v>
      </c>
      <c r="T101" s="19">
        <v>4220537.8110331399</v>
      </c>
      <c r="U101" s="19">
        <v>4092438.4460768099</v>
      </c>
      <c r="V101" s="19">
        <v>3761588.67178065</v>
      </c>
      <c r="W101" s="19">
        <v>3488179.2247994998</v>
      </c>
      <c r="X101" s="19">
        <v>3225963.6445362899</v>
      </c>
      <c r="Y101" s="19">
        <v>3367418.04356923</v>
      </c>
      <c r="Z101" s="19">
        <v>3472003.2780779898</v>
      </c>
      <c r="AA101" s="19">
        <v>3464181.2216293998</v>
      </c>
    </row>
    <row r="102" spans="1:27" x14ac:dyDescent="0.2">
      <c r="A102" s="4">
        <v>100</v>
      </c>
      <c r="B102" s="6" t="s">
        <v>114</v>
      </c>
      <c r="C102" s="19">
        <v>82914.947256902902</v>
      </c>
      <c r="D102" s="19">
        <v>87475.981033718097</v>
      </c>
      <c r="E102" s="19">
        <v>83858.374999211199</v>
      </c>
      <c r="F102" s="19">
        <v>83369.924774262603</v>
      </c>
      <c r="G102" s="19">
        <v>81906.946232674498</v>
      </c>
      <c r="H102" s="19">
        <v>78423.469575627198</v>
      </c>
      <c r="I102" s="19">
        <v>74982.926285854905</v>
      </c>
      <c r="J102" s="19">
        <v>73027.829590106398</v>
      </c>
      <c r="K102" s="19">
        <v>68464.502144103593</v>
      </c>
      <c r="L102" s="19">
        <v>65536.9724159412</v>
      </c>
      <c r="M102" s="19">
        <v>64891.134346607199</v>
      </c>
      <c r="N102" s="19">
        <v>61518.519953636598</v>
      </c>
      <c r="O102" s="19">
        <v>60789.326538626701</v>
      </c>
      <c r="P102" s="19">
        <v>57906.744392700602</v>
      </c>
      <c r="Q102" s="19">
        <v>55377.821032996697</v>
      </c>
      <c r="R102" s="19">
        <v>54506.864950187599</v>
      </c>
      <c r="S102" s="19">
        <v>51995.674569979099</v>
      </c>
      <c r="T102" s="19">
        <v>51728.964797623601</v>
      </c>
      <c r="U102" s="19">
        <v>57231.336875878696</v>
      </c>
      <c r="V102" s="19">
        <v>62350.909205821103</v>
      </c>
      <c r="W102" s="19">
        <v>68944.852421416101</v>
      </c>
      <c r="X102" s="19">
        <v>76901.527790349093</v>
      </c>
      <c r="Y102" s="19">
        <v>78821.149012871494</v>
      </c>
      <c r="Z102" s="19">
        <v>80815.189238395906</v>
      </c>
      <c r="AA102" s="19">
        <v>79195.021994245501</v>
      </c>
    </row>
    <row r="103" spans="1:27" x14ac:dyDescent="0.2">
      <c r="A103" s="4"/>
      <c r="B103" s="6"/>
      <c r="C103" s="10"/>
      <c r="D103" s="10"/>
      <c r="E103" s="10"/>
      <c r="F103" s="10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">
      <c r="A104" s="4"/>
      <c r="B104" s="12" t="s">
        <v>116</v>
      </c>
      <c r="C104" s="4"/>
      <c r="D104" s="4"/>
      <c r="E104" s="4"/>
      <c r="F104" s="4"/>
      <c r="G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">
      <c r="A105" s="4">
        <v>201</v>
      </c>
      <c r="B105" s="9" t="s">
        <v>9</v>
      </c>
      <c r="C105" s="18">
        <f>SUMPRODUCT(DS!$C$3:$C$102,C$3:C$102)</f>
        <v>281115163.22632337</v>
      </c>
      <c r="D105" s="18">
        <f>SUMPRODUCT(DS!$C$3:$C$102,D$3:D$102)</f>
        <v>291172453.46917903</v>
      </c>
      <c r="E105" s="18">
        <f>SUMPRODUCT(DS!$C$3:$C$102,E$3:E$102)</f>
        <v>292121497.14289963</v>
      </c>
      <c r="F105" s="18">
        <f>SUMPRODUCT(DS!$C$3:$C$102,F$3:F$102)</f>
        <v>297517463.88266599</v>
      </c>
      <c r="G105" s="18">
        <f>SUMPRODUCT(DS!$C$3:$C$102,G$3:G$102)</f>
        <v>295410300.21774888</v>
      </c>
      <c r="H105" s="18">
        <f>SUMPRODUCT(DS!$C$3:$C$102,H$3:H$102)</f>
        <v>291584060.64411151</v>
      </c>
      <c r="I105" s="18">
        <f>SUMPRODUCT(DS!$C$3:$C$102,I$3:I$102)</f>
        <v>292175806.59845906</v>
      </c>
      <c r="J105" s="18">
        <f>SUMPRODUCT(DS!$C$3:$C$102,J$3:J$102)</f>
        <v>281917028.31942046</v>
      </c>
      <c r="K105" s="18">
        <f>SUMPRODUCT(DS!$C$3:$C$102,K$3:K$102)</f>
        <v>273767523.17531002</v>
      </c>
      <c r="L105" s="18">
        <f>SUMPRODUCT(DS!$C$3:$C$102,L$3:L$102)</f>
        <v>274634417.98876071</v>
      </c>
      <c r="M105" s="18">
        <f>SUMPRODUCT(DS!$C$3:$C$102,M$3:M$102)</f>
        <v>281368230.88882703</v>
      </c>
      <c r="N105" s="18">
        <f>SUMPRODUCT(DS!$C$3:$C$102,N$3:N$102)</f>
        <v>282224405.67234117</v>
      </c>
      <c r="O105" s="18">
        <f>SUMPRODUCT(DS!$C$3:$C$102,O$3:O$102)</f>
        <v>291251921.87969738</v>
      </c>
      <c r="P105" s="18">
        <f>SUMPRODUCT(DS!$C$3:$C$102,P$3:P$102)</f>
        <v>288352381.72389424</v>
      </c>
      <c r="Q105" s="18">
        <f>SUMPRODUCT(DS!$C$3:$C$102,Q$3:Q$102)</f>
        <v>283770776.23298949</v>
      </c>
      <c r="R105" s="18">
        <f>SUMPRODUCT(DS!$C$3:$C$102,R$3:R$102)</f>
        <v>272763044.88778681</v>
      </c>
      <c r="S105" s="18">
        <f>SUMPRODUCT(DS!$C$3:$C$102,S$3:S$102)</f>
        <v>272833195.82316273</v>
      </c>
      <c r="T105" s="18">
        <f>SUMPRODUCT(DS!$C$3:$C$102,T$3:T$102)</f>
        <v>270362247.47372234</v>
      </c>
      <c r="U105" s="18">
        <f>SUMPRODUCT(DS!$C$3:$C$102,U$3:U$102)</f>
        <v>269661252.43013918</v>
      </c>
      <c r="V105" s="18">
        <f>SUMPRODUCT(DS!$C$3:$C$102,V$3:V$102)</f>
        <v>269238093.82365316</v>
      </c>
      <c r="W105" s="18">
        <f>SUMPRODUCT(DS!$C$3:$C$102,W$3:W$102)</f>
        <v>270455936.02113748</v>
      </c>
      <c r="X105" s="18">
        <f>SUMPRODUCT(DS!$C$3:$C$102,X$3:X$102)</f>
        <v>277590760.09775519</v>
      </c>
      <c r="Y105" s="18">
        <f>SUMPRODUCT(DS!$C$3:$C$102,Y$3:Y$102)</f>
        <v>283708921.17294586</v>
      </c>
      <c r="Z105" s="18">
        <f>SUMPRODUCT(DS!$C$3:$C$102,Z$3:Z$102)</f>
        <v>293705397.05091512</v>
      </c>
      <c r="AA105" s="18">
        <f>SUMPRODUCT(DS!$C$3:$C$102,AA$3:AA$102)</f>
        <v>294955826.09422171</v>
      </c>
    </row>
    <row r="106" spans="1:27" x14ac:dyDescent="0.2">
      <c r="A106" s="4">
        <v>202</v>
      </c>
      <c r="B106" s="9" t="s">
        <v>10</v>
      </c>
      <c r="C106" s="18">
        <f>SUMPRODUCT(DS!$D$3:$D$102,C$3:C$102)</f>
        <v>228092715.70379272</v>
      </c>
      <c r="D106" s="18">
        <f>SUMPRODUCT(DS!$D$3:$D$102,D$3:D$102)</f>
        <v>234567116.64410198</v>
      </c>
      <c r="E106" s="18">
        <f>SUMPRODUCT(DS!$D$3:$D$102,E$3:E$102)</f>
        <v>235432524.19136453</v>
      </c>
      <c r="F106" s="18">
        <f>SUMPRODUCT(DS!$D$3:$D$102,F$3:F$102)</f>
        <v>238576236.84450939</v>
      </c>
      <c r="G106" s="18">
        <f>SUMPRODUCT(DS!$D$3:$D$102,G$3:G$102)</f>
        <v>233965580.61278558</v>
      </c>
      <c r="H106" s="18">
        <f>SUMPRODUCT(DS!$D$3:$D$102,H$3:H$102)</f>
        <v>229195463.14298689</v>
      </c>
      <c r="I106" s="18">
        <f>SUMPRODUCT(DS!$D$3:$D$102,I$3:I$102)</f>
        <v>229835777.72535282</v>
      </c>
      <c r="J106" s="18">
        <f>SUMPRODUCT(DS!$D$3:$D$102,J$3:J$102)</f>
        <v>220627056.77337062</v>
      </c>
      <c r="K106" s="18">
        <f>SUMPRODUCT(DS!$D$3:$D$102,K$3:K$102)</f>
        <v>211390637.59941977</v>
      </c>
      <c r="L106" s="18">
        <f>SUMPRODUCT(DS!$D$3:$D$102,L$3:L$102)</f>
        <v>210657696.12880117</v>
      </c>
      <c r="M106" s="18">
        <f>SUMPRODUCT(DS!$D$3:$D$102,M$3:M$102)</f>
        <v>214670512.59044465</v>
      </c>
      <c r="N106" s="18">
        <f>SUMPRODUCT(DS!$D$3:$D$102,N$3:N$102)</f>
        <v>215023964.48848721</v>
      </c>
      <c r="O106" s="18">
        <f>SUMPRODUCT(DS!$D$3:$D$102,O$3:O$102)</f>
        <v>221889177.3447032</v>
      </c>
      <c r="P106" s="18">
        <f>SUMPRODUCT(DS!$D$3:$D$102,P$3:P$102)</f>
        <v>218765546.80849418</v>
      </c>
      <c r="Q106" s="18">
        <f>SUMPRODUCT(DS!$D$3:$D$102,Q$3:Q$102)</f>
        <v>213074447.05309966</v>
      </c>
      <c r="R106" s="18">
        <f>SUMPRODUCT(DS!$D$3:$D$102,R$3:R$102)</f>
        <v>199822405.48726946</v>
      </c>
      <c r="S106" s="18">
        <f>SUMPRODUCT(DS!$D$3:$D$102,S$3:S$102)</f>
        <v>199142348.10056764</v>
      </c>
      <c r="T106" s="18">
        <f>SUMPRODUCT(DS!$D$3:$D$102,T$3:T$102)</f>
        <v>196405933.07601717</v>
      </c>
      <c r="U106" s="18">
        <f>SUMPRODUCT(DS!$D$3:$D$102,U$3:U$102)</f>
        <v>196582681.79529864</v>
      </c>
      <c r="V106" s="18">
        <f>SUMPRODUCT(DS!$D$3:$D$102,V$3:V$102)</f>
        <v>197513536.07726237</v>
      </c>
      <c r="W106" s="18">
        <f>SUMPRODUCT(DS!$D$3:$D$102,W$3:W$102)</f>
        <v>199421774.43409568</v>
      </c>
      <c r="X106" s="18">
        <f>SUMPRODUCT(DS!$D$3:$D$102,X$3:X$102)</f>
        <v>205139743.12214303</v>
      </c>
      <c r="Y106" s="18">
        <f>SUMPRODUCT(DS!$D$3:$D$102,Y$3:Y$102)</f>
        <v>209564497.07903731</v>
      </c>
      <c r="Z106" s="18">
        <f>SUMPRODUCT(DS!$D$3:$D$102,Z$3:Z$102)</f>
        <v>217169986.20740166</v>
      </c>
      <c r="AA106" s="18">
        <f>SUMPRODUCT(DS!$D$3:$D$102,AA$3:AA$102)</f>
        <v>219739205.6898329</v>
      </c>
    </row>
    <row r="107" spans="1:27" x14ac:dyDescent="0.2">
      <c r="A107" s="4">
        <v>203</v>
      </c>
      <c r="B107" s="9" t="s">
        <v>11</v>
      </c>
      <c r="C107" s="18">
        <f>SUMPRODUCT(DS!$E$3:$E$102,C$3:C$102)</f>
        <v>63691075.238595277</v>
      </c>
      <c r="D107" s="18">
        <f>SUMPRODUCT(DS!$E$3:$E$102,D$3:D$102)</f>
        <v>64953631.682891369</v>
      </c>
      <c r="E107" s="18">
        <f>SUMPRODUCT(DS!$E$3:$E$102,E$3:E$102)</f>
        <v>65542554.3305723</v>
      </c>
      <c r="F107" s="18">
        <f>SUMPRODUCT(DS!$E$3:$E$102,F$3:F$102)</f>
        <v>67486746.743963361</v>
      </c>
      <c r="G107" s="18">
        <f>SUMPRODUCT(DS!$E$3:$E$102,G$3:G$102)</f>
        <v>65163146.608329855</v>
      </c>
      <c r="H107" s="18">
        <f>SUMPRODUCT(DS!$E$3:$E$102,H$3:H$102)</f>
        <v>63788282.199073881</v>
      </c>
      <c r="I107" s="18">
        <f>SUMPRODUCT(DS!$E$3:$E$102,I$3:I$102)</f>
        <v>65013814.275982134</v>
      </c>
      <c r="J107" s="18">
        <f>SUMPRODUCT(DS!$E$3:$E$102,J$3:J$102)</f>
        <v>61505314.509521432</v>
      </c>
      <c r="K107" s="18">
        <f>SUMPRODUCT(DS!$E$3:$E$102,K$3:K$102)</f>
        <v>57775489.466654338</v>
      </c>
      <c r="L107" s="18">
        <f>SUMPRODUCT(DS!$E$3:$E$102,L$3:L$102)</f>
        <v>56878639.772798829</v>
      </c>
      <c r="M107" s="18">
        <f>SUMPRODUCT(DS!$E$3:$E$102,M$3:M$102)</f>
        <v>56959351.903755158</v>
      </c>
      <c r="N107" s="18">
        <f>SUMPRODUCT(DS!$E$3:$E$102,N$3:N$102)</f>
        <v>57670763.881458327</v>
      </c>
      <c r="O107" s="18">
        <f>SUMPRODUCT(DS!$E$3:$E$102,O$3:O$102)</f>
        <v>59376731.64792724</v>
      </c>
      <c r="P107" s="18">
        <f>SUMPRODUCT(DS!$E$3:$E$102,P$3:P$102)</f>
        <v>59419104.401034161</v>
      </c>
      <c r="Q107" s="18">
        <f>SUMPRODUCT(DS!$E$3:$E$102,Q$3:Q$102)</f>
        <v>58326690.35153953</v>
      </c>
      <c r="R107" s="18">
        <f>SUMPRODUCT(DS!$E$3:$E$102,R$3:R$102)</f>
        <v>49966295.820720091</v>
      </c>
      <c r="S107" s="18">
        <f>SUMPRODUCT(DS!$E$3:$E$102,S$3:S$102)</f>
        <v>51182301.14889539</v>
      </c>
      <c r="T107" s="18">
        <f>SUMPRODUCT(DS!$E$3:$E$102,T$3:T$102)</f>
        <v>51813421.339300476</v>
      </c>
      <c r="U107" s="18">
        <f>SUMPRODUCT(DS!$E$3:$E$102,U$3:U$102)</f>
        <v>50981025.547113031</v>
      </c>
      <c r="V107" s="18">
        <f>SUMPRODUCT(DS!$E$3:$E$102,V$3:V$102)</f>
        <v>48882369.311504923</v>
      </c>
      <c r="W107" s="18">
        <f>SUMPRODUCT(DS!$E$3:$E$102,W$3:W$102)</f>
        <v>49044556.913360365</v>
      </c>
      <c r="X107" s="18">
        <f>SUMPRODUCT(DS!$E$3:$E$102,X$3:X$102)</f>
        <v>49371651.342899196</v>
      </c>
      <c r="Y107" s="18">
        <f>SUMPRODUCT(DS!$E$3:$E$102,Y$3:Y$102)</f>
        <v>49857802.207187414</v>
      </c>
      <c r="Z107" s="18">
        <f>SUMPRODUCT(DS!$E$3:$E$102,Z$3:Z$102)</f>
        <v>51572193.65779724</v>
      </c>
      <c r="AA107" s="18">
        <f>SUMPRODUCT(DS!$E$3:$E$102,AA$3:AA$102)</f>
        <v>52460158.194955885</v>
      </c>
    </row>
    <row r="108" spans="1:27" x14ac:dyDescent="0.2">
      <c r="A108" s="4">
        <v>204</v>
      </c>
      <c r="B108" s="9" t="s">
        <v>12</v>
      </c>
      <c r="C108" s="18">
        <f>SUMPRODUCT(DS!$F$3:$F$102,C$3:C$102)</f>
        <v>217424087.98772803</v>
      </c>
      <c r="D108" s="18">
        <f>SUMPRODUCT(DS!$F$3:$F$102,D$3:D$102)</f>
        <v>226218821.78628767</v>
      </c>
      <c r="E108" s="18">
        <f>SUMPRODUCT(DS!$F$3:$F$102,E$3:E$102)</f>
        <v>226578942.81232738</v>
      </c>
      <c r="F108" s="18">
        <f>SUMPRODUCT(DS!$F$3:$F$102,F$3:F$102)</f>
        <v>230030717.13870272</v>
      </c>
      <c r="G108" s="18">
        <f>SUMPRODUCT(DS!$F$3:$F$102,G$3:G$102)</f>
        <v>230247153.60941914</v>
      </c>
      <c r="H108" s="18">
        <f>SUMPRODUCT(DS!$F$3:$F$102,H$3:H$102)</f>
        <v>227795778.44503769</v>
      </c>
      <c r="I108" s="18">
        <f>SUMPRODUCT(DS!$F$3:$F$102,I$3:I$102)</f>
        <v>227161992.32247704</v>
      </c>
      <c r="J108" s="18">
        <f>SUMPRODUCT(DS!$F$3:$F$102,J$3:J$102)</f>
        <v>220411713.80989888</v>
      </c>
      <c r="K108" s="18">
        <f>SUMPRODUCT(DS!$F$3:$F$102,K$3:K$102)</f>
        <v>215992033.7086556</v>
      </c>
      <c r="L108" s="18">
        <f>SUMPRODUCT(DS!$F$3:$F$102,L$3:L$102)</f>
        <v>217755778.21596187</v>
      </c>
      <c r="M108" s="18">
        <f>SUMPRODUCT(DS!$F$3:$F$102,M$3:M$102)</f>
        <v>224408878.98507178</v>
      </c>
      <c r="N108" s="18">
        <f>SUMPRODUCT(DS!$F$3:$F$102,N$3:N$102)</f>
        <v>224553641.79088292</v>
      </c>
      <c r="O108" s="18">
        <f>SUMPRODUCT(DS!$F$3:$F$102,O$3:O$102)</f>
        <v>231875190.23177025</v>
      </c>
      <c r="P108" s="18">
        <f>SUMPRODUCT(DS!$F$3:$F$102,P$3:P$102)</f>
        <v>228933277.32285997</v>
      </c>
      <c r="Q108" s="18">
        <f>SUMPRODUCT(DS!$F$3:$F$102,Q$3:Q$102)</f>
        <v>225444085.88145</v>
      </c>
      <c r="R108" s="18">
        <f>SUMPRODUCT(DS!$F$3:$F$102,R$3:R$102)</f>
        <v>222796749.06706682</v>
      </c>
      <c r="S108" s="18">
        <f>SUMPRODUCT(DS!$F$3:$F$102,S$3:S$102)</f>
        <v>221650894.67426732</v>
      </c>
      <c r="T108" s="18">
        <f>SUMPRODUCT(DS!$F$3:$F$102,T$3:T$102)</f>
        <v>218548826.13442189</v>
      </c>
      <c r="U108" s="18">
        <f>SUMPRODUCT(DS!$F$3:$F$102,U$3:U$102)</f>
        <v>218680226.88302615</v>
      </c>
      <c r="V108" s="18">
        <f>SUMPRODUCT(DS!$F$3:$F$102,V$3:V$102)</f>
        <v>220355724.51214826</v>
      </c>
      <c r="W108" s="18">
        <f>SUMPRODUCT(DS!$F$3:$F$102,W$3:W$102)</f>
        <v>221411379.10777721</v>
      </c>
      <c r="X108" s="18">
        <f>SUMPRODUCT(DS!$F$3:$F$102,X$3:X$102)</f>
        <v>228219108.75485596</v>
      </c>
      <c r="Y108" s="18">
        <f>SUMPRODUCT(DS!$F$3:$F$102,Y$3:Y$102)</f>
        <v>233851118.96575847</v>
      </c>
      <c r="Z108" s="18">
        <f>SUMPRODUCT(DS!$F$3:$F$102,Z$3:Z$102)</f>
        <v>242133203.39311793</v>
      </c>
      <c r="AA108" s="18">
        <f>SUMPRODUCT(DS!$F$3:$F$102,AA$3:AA$102)</f>
        <v>242495667.89926592</v>
      </c>
    </row>
    <row r="109" spans="1:27" x14ac:dyDescent="0.2">
      <c r="A109" s="4">
        <v>205</v>
      </c>
      <c r="B109" s="9" t="s">
        <v>13</v>
      </c>
      <c r="C109" s="18">
        <f>SUMPRODUCT(DS!$G$3:$G$102,C$3:C$102)</f>
        <v>164401640.46519747</v>
      </c>
      <c r="D109" s="18">
        <f>SUMPRODUCT(DS!$G$3:$G$102,D$3:D$102)</f>
        <v>169613484.96121058</v>
      </c>
      <c r="E109" s="18">
        <f>SUMPRODUCT(DS!$G$3:$G$102,E$3:E$102)</f>
        <v>169889969.86079228</v>
      </c>
      <c r="F109" s="18">
        <f>SUMPRODUCT(DS!$G$3:$G$102,F$3:F$102)</f>
        <v>171089490.10054603</v>
      </c>
      <c r="G109" s="18">
        <f>SUMPRODUCT(DS!$G$3:$G$102,G$3:G$102)</f>
        <v>168802434.00445575</v>
      </c>
      <c r="H109" s="18">
        <f>SUMPRODUCT(DS!$G$3:$G$102,H$3:H$102)</f>
        <v>165407180.94391304</v>
      </c>
      <c r="I109" s="18">
        <f>SUMPRODUCT(DS!$G$3:$G$102,I$3:I$102)</f>
        <v>164821963.44937071</v>
      </c>
      <c r="J109" s="18">
        <f>SUMPRODUCT(DS!$G$3:$G$102,J$3:J$102)</f>
        <v>159121742.26384911</v>
      </c>
      <c r="K109" s="18">
        <f>SUMPRODUCT(DS!$G$3:$G$102,K$3:K$102)</f>
        <v>153615148.13276538</v>
      </c>
      <c r="L109" s="18">
        <f>SUMPRODUCT(DS!$G$3:$G$102,L$3:L$102)</f>
        <v>153779056.35600233</v>
      </c>
      <c r="M109" s="18">
        <f>SUMPRODUCT(DS!$G$3:$G$102,M$3:M$102)</f>
        <v>157711160.68668941</v>
      </c>
      <c r="N109" s="18">
        <f>SUMPRODUCT(DS!$G$3:$G$102,N$3:N$102)</f>
        <v>157353200.6070289</v>
      </c>
      <c r="O109" s="18">
        <f>SUMPRODUCT(DS!$G$3:$G$102,O$3:O$102)</f>
        <v>162512445.69677594</v>
      </c>
      <c r="P109" s="18">
        <f>SUMPRODUCT(DS!$G$3:$G$102,P$3:P$102)</f>
        <v>159346442.40746</v>
      </c>
      <c r="Q109" s="18">
        <f>SUMPRODUCT(DS!$G$3:$G$102,Q$3:Q$102)</f>
        <v>154747756.70156017</v>
      </c>
      <c r="R109" s="18">
        <f>SUMPRODUCT(DS!$G$3:$G$102,R$3:R$102)</f>
        <v>149856109.66654944</v>
      </c>
      <c r="S109" s="18">
        <f>SUMPRODUCT(DS!$G$3:$G$102,S$3:S$102)</f>
        <v>147960046.95167226</v>
      </c>
      <c r="T109" s="18">
        <f>SUMPRODUCT(DS!$G$3:$G$102,T$3:T$102)</f>
        <v>144592511.73671672</v>
      </c>
      <c r="U109" s="18">
        <f>SUMPRODUCT(DS!$G$3:$G$102,U$3:U$102)</f>
        <v>145601656.24818558</v>
      </c>
      <c r="V109" s="18">
        <f>SUMPRODUCT(DS!$G$3:$G$102,V$3:V$102)</f>
        <v>148631166.76575747</v>
      </c>
      <c r="W109" s="18">
        <f>SUMPRODUCT(DS!$G$3:$G$102,W$3:W$102)</f>
        <v>150377217.52073535</v>
      </c>
      <c r="X109" s="18">
        <f>SUMPRODUCT(DS!$G$3:$G$102,X$3:X$102)</f>
        <v>155768091.77924383</v>
      </c>
      <c r="Y109" s="18">
        <f>SUMPRODUCT(DS!$G$3:$G$102,Y$3:Y$102)</f>
        <v>159706694.87184986</v>
      </c>
      <c r="Z109" s="18">
        <f>SUMPRODUCT(DS!$G$3:$G$102,Z$3:Z$102)</f>
        <v>165597792.54960445</v>
      </c>
      <c r="AA109" s="18">
        <f>SUMPRODUCT(DS!$G$3:$G$102,AA$3:AA$102)</f>
        <v>167279047.49487698</v>
      </c>
    </row>
    <row r="110" spans="1:27" x14ac:dyDescent="0.2">
      <c r="A110" s="4">
        <v>206</v>
      </c>
      <c r="B110" s="9" t="s">
        <v>15</v>
      </c>
      <c r="C110" s="18">
        <f>SUMPRODUCT(DS!$H$3:$H$102,C$3:C$102)</f>
        <v>281198078.17358029</v>
      </c>
      <c r="D110" s="18">
        <f>SUMPRODUCT(DS!$H$3:$H$102,D$3:D$102)</f>
        <v>291259929.45021278</v>
      </c>
      <c r="E110" s="18">
        <f>SUMPRODUCT(DS!$H$3:$H$102,E$3:E$102)</f>
        <v>292205355.51789886</v>
      </c>
      <c r="F110" s="18">
        <f>SUMPRODUCT(DS!$H$3:$H$102,F$3:F$102)</f>
        <v>297600833.80744028</v>
      </c>
      <c r="G110" s="18">
        <f>SUMPRODUCT(DS!$H$3:$H$102,G$3:G$102)</f>
        <v>295492207.16398156</v>
      </c>
      <c r="H110" s="18">
        <f>SUMPRODUCT(DS!$H$3:$H$102,H$3:H$102)</f>
        <v>291662484.11368716</v>
      </c>
      <c r="I110" s="18">
        <f>SUMPRODUCT(DS!$H$3:$H$102,I$3:I$102)</f>
        <v>292250789.52474493</v>
      </c>
      <c r="J110" s="18">
        <f>SUMPRODUCT(DS!$H$3:$H$102,J$3:J$102)</f>
        <v>281990056.14901054</v>
      </c>
      <c r="K110" s="18">
        <f>SUMPRODUCT(DS!$H$3:$H$102,K$3:K$102)</f>
        <v>273835987.67745411</v>
      </c>
      <c r="L110" s="18">
        <f>SUMPRODUCT(DS!$H$3:$H$102,L$3:L$102)</f>
        <v>274699954.96117663</v>
      </c>
      <c r="M110" s="18">
        <f>SUMPRODUCT(DS!$H$3:$H$102,M$3:M$102)</f>
        <v>281433122.02317363</v>
      </c>
      <c r="N110" s="18">
        <f>SUMPRODUCT(DS!$H$3:$H$102,N$3:N$102)</f>
        <v>282285924.19229478</v>
      </c>
      <c r="O110" s="18">
        <f>SUMPRODUCT(DS!$H$3:$H$102,O$3:O$102)</f>
        <v>291312711.206236</v>
      </c>
      <c r="P110" s="18">
        <f>SUMPRODUCT(DS!$H$3:$H$102,P$3:P$102)</f>
        <v>288410288.46828693</v>
      </c>
      <c r="Q110" s="18">
        <f>SUMPRODUCT(DS!$H$3:$H$102,Q$3:Q$102)</f>
        <v>283826154.05402249</v>
      </c>
      <c r="R110" s="18">
        <f>SUMPRODUCT(DS!$H$3:$H$102,R$3:R$102)</f>
        <v>272817551.75273699</v>
      </c>
      <c r="S110" s="18">
        <f>SUMPRODUCT(DS!$H$3:$H$102,S$3:S$102)</f>
        <v>272885191.4977327</v>
      </c>
      <c r="T110" s="18">
        <f>SUMPRODUCT(DS!$H$3:$H$102,T$3:T$102)</f>
        <v>270413976.43851995</v>
      </c>
      <c r="U110" s="18">
        <f>SUMPRODUCT(DS!$H$3:$H$102,U$3:U$102)</f>
        <v>269718483.76701504</v>
      </c>
      <c r="V110" s="18">
        <f>SUMPRODUCT(DS!$H$3:$H$102,V$3:V$102)</f>
        <v>269300444.73285896</v>
      </c>
      <c r="W110" s="18">
        <f>SUMPRODUCT(DS!$H$3:$H$102,W$3:W$102)</f>
        <v>270524880.87355888</v>
      </c>
      <c r="X110" s="18">
        <f>SUMPRODUCT(DS!$H$3:$H$102,X$3:X$102)</f>
        <v>277667661.62554556</v>
      </c>
      <c r="Y110" s="18">
        <f>SUMPRODUCT(DS!$H$3:$H$102,Y$3:Y$102)</f>
        <v>283787742.32195872</v>
      </c>
      <c r="Z110" s="18">
        <f>SUMPRODUCT(DS!$H$3:$H$102,Z$3:Z$102)</f>
        <v>293786212.24015349</v>
      </c>
      <c r="AA110" s="18">
        <f>SUMPRODUCT(DS!$H$3:$H$102,AA$3:AA$102)</f>
        <v>295035021.11621594</v>
      </c>
    </row>
    <row r="111" spans="1:27" x14ac:dyDescent="0.2">
      <c r="A111" s="4">
        <v>207</v>
      </c>
      <c r="B111" s="9" t="s">
        <v>144</v>
      </c>
      <c r="C111" s="18">
        <f>SUMPRODUCT(DS!$I$3:$I$102,C$3:C$102)</f>
        <v>53022447.522530563</v>
      </c>
      <c r="D111" s="18">
        <f>SUMPRODUCT(DS!$I$3:$I$102,D$3:D$102)</f>
        <v>56605336.825077079</v>
      </c>
      <c r="E111" s="18">
        <f>SUMPRODUCT(DS!$I$3:$I$102,E$3:E$102)</f>
        <v>56688972.951535106</v>
      </c>
      <c r="F111" s="18">
        <f>SUMPRODUCT(DS!$I$3:$I$102,F$3:F$102)</f>
        <v>58941227.038156696</v>
      </c>
      <c r="G111" s="18">
        <f>SUMPRODUCT(DS!$I$3:$I$102,G$3:G$102)</f>
        <v>61444719.604963377</v>
      </c>
      <c r="H111" s="18">
        <f>SUMPRODUCT(DS!$I$3:$I$102,H$3:H$102)</f>
        <v>62388597.501124635</v>
      </c>
      <c r="I111" s="18">
        <f>SUMPRODUCT(DS!$I$3:$I$102,I$3:I$102)</f>
        <v>62340028.873106323</v>
      </c>
      <c r="J111" s="18">
        <f>SUMPRODUCT(DS!$I$3:$I$102,J$3:J$102)</f>
        <v>61289971.546049796</v>
      </c>
      <c r="K111" s="18">
        <f>SUMPRODUCT(DS!$I$3:$I$102,K$3:K$102)</f>
        <v>62376885.575890243</v>
      </c>
      <c r="L111" s="18">
        <f>SUMPRODUCT(DS!$I$3:$I$102,L$3:L$102)</f>
        <v>63976721.859959535</v>
      </c>
      <c r="M111" s="18">
        <f>SUMPRODUCT(DS!$I$3:$I$102,M$3:M$102)</f>
        <v>66697718.298382379</v>
      </c>
      <c r="N111" s="18">
        <f>SUMPRODUCT(DS!$I$3:$I$102,N$3:N$102)</f>
        <v>67200441.183853999</v>
      </c>
      <c r="O111" s="18">
        <f>SUMPRODUCT(DS!$I$3:$I$102,O$3:O$102)</f>
        <v>69362744.534994304</v>
      </c>
      <c r="P111" s="18">
        <f>SUMPRODUCT(DS!$I$3:$I$102,P$3:P$102)</f>
        <v>69586834.915399969</v>
      </c>
      <c r="Q111" s="18">
        <f>SUMPRODUCT(DS!$I$3:$I$102,Q$3:Q$102)</f>
        <v>70696329.179889843</v>
      </c>
      <c r="R111" s="18">
        <f>SUMPRODUCT(DS!$I$3:$I$102,R$3:R$102)</f>
        <v>72940639.400517374</v>
      </c>
      <c r="S111" s="18">
        <f>SUMPRODUCT(DS!$I$3:$I$102,S$3:S$102)</f>
        <v>73690847.722595096</v>
      </c>
      <c r="T111" s="18">
        <f>SUMPRODUCT(DS!$I$3:$I$102,T$3:T$102)</f>
        <v>73956314.397705168</v>
      </c>
      <c r="U111" s="18">
        <f>SUMPRODUCT(DS!$I$3:$I$102,U$3:U$102)</f>
        <v>73078570.634840608</v>
      </c>
      <c r="V111" s="18">
        <f>SUMPRODUCT(DS!$I$3:$I$102,V$3:V$102)</f>
        <v>71724557.74639082</v>
      </c>
      <c r="W111" s="18">
        <f>SUMPRODUCT(DS!$I$3:$I$102,W$3:W$102)</f>
        <v>71034161.58704181</v>
      </c>
      <c r="X111" s="18">
        <f>SUMPRODUCT(DS!$I$3:$I$102,X$3:X$102)</f>
        <v>72451016.975612164</v>
      </c>
      <c r="Y111" s="18">
        <f>SUMPRODUCT(DS!$I$3:$I$102,Y$3:Y$102)</f>
        <v>74144424.093908653</v>
      </c>
      <c r="Z111" s="18">
        <f>SUMPRODUCT(DS!$I$3:$I$102,Z$3:Z$102)</f>
        <v>76535410.843513474</v>
      </c>
      <c r="AA111" s="18">
        <f>SUMPRODUCT(DS!$I$3:$I$102,AA$3:AA$102)</f>
        <v>75216620.404388919</v>
      </c>
    </row>
    <row r="112" spans="1:27" x14ac:dyDescent="0.2">
      <c r="A112" s="4"/>
      <c r="B112" s="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4" spans="1:27" x14ac:dyDescent="0.2">
      <c r="A114" s="4">
        <v>201</v>
      </c>
      <c r="B114" s="9" t="s">
        <v>9</v>
      </c>
      <c r="C114" s="18" t="e">
        <f>(C105*1000000)/#REF!</f>
        <v>#REF!</v>
      </c>
      <c r="D114" s="18" t="e">
        <f>(D105*1000000)/#REF!</f>
        <v>#REF!</v>
      </c>
      <c r="E114" s="18" t="e">
        <f>(E105*1000000)/#REF!</f>
        <v>#REF!</v>
      </c>
      <c r="F114" s="18" t="e">
        <f>(F105*1000000)/#REF!</f>
        <v>#REF!</v>
      </c>
      <c r="G114" s="18" t="e">
        <f>(G105*1000000)/#REF!</f>
        <v>#REF!</v>
      </c>
      <c r="H114" s="18" t="e">
        <f>(H105*1000000)/#REF!</f>
        <v>#REF!</v>
      </c>
      <c r="I114" s="18" t="e">
        <f>(I105*1000000)/#REF!</f>
        <v>#REF!</v>
      </c>
      <c r="J114" s="18" t="e">
        <f>(J105*1000000)/#REF!</f>
        <v>#REF!</v>
      </c>
      <c r="K114" s="18" t="e">
        <f>(K105*1000000)/#REF!</f>
        <v>#REF!</v>
      </c>
      <c r="L114" s="18" t="e">
        <f>(L105*1000000)/#REF!</f>
        <v>#REF!</v>
      </c>
      <c r="M114" s="18" t="e">
        <f>(M105*1000000)/#REF!</f>
        <v>#REF!</v>
      </c>
      <c r="N114" s="18" t="e">
        <f>(N105*1000000)/#REF!</f>
        <v>#REF!</v>
      </c>
      <c r="O114" s="18" t="e">
        <f>(O105*1000000)/#REF!</f>
        <v>#REF!</v>
      </c>
      <c r="P114" s="18" t="e">
        <f>(P105*1000000)/#REF!</f>
        <v>#REF!</v>
      </c>
      <c r="Q114" s="18" t="e">
        <f>(Q105*1000000)/#REF!</f>
        <v>#REF!</v>
      </c>
      <c r="R114" s="18" t="e">
        <f>(R105*1000000)/#REF!</f>
        <v>#REF!</v>
      </c>
      <c r="S114" s="18" t="e">
        <f>(S105*1000000)/#REF!</f>
        <v>#REF!</v>
      </c>
      <c r="T114" s="18" t="e">
        <f>(T105*1000000)/#REF!</f>
        <v>#REF!</v>
      </c>
      <c r="U114" s="18" t="e">
        <f>(U105*1000000)/#REF!</f>
        <v>#REF!</v>
      </c>
      <c r="V114" s="18" t="e">
        <f>(V105*1000000)/#REF!</f>
        <v>#REF!</v>
      </c>
      <c r="W114" s="18" t="e">
        <f>(W105*1000000)/#REF!</f>
        <v>#REF!</v>
      </c>
      <c r="X114" s="18" t="e">
        <f>(X105*1000000)/#REF!</f>
        <v>#REF!</v>
      </c>
      <c r="Y114" s="18" t="e">
        <f>(Y105*1000000)/#REF!</f>
        <v>#REF!</v>
      </c>
      <c r="Z114" s="18" t="e">
        <f>(Z105*1000000)/#REF!</f>
        <v>#REF!</v>
      </c>
      <c r="AA114" s="18" t="e">
        <f>(AA105*1000000)/#REF!</f>
        <v>#REF!</v>
      </c>
    </row>
    <row r="115" spans="1:27" x14ac:dyDescent="0.2">
      <c r="A115" s="4">
        <v>202</v>
      </c>
      <c r="B115" s="9" t="s">
        <v>10</v>
      </c>
      <c r="C115" s="18" t="e">
        <f>(C106*1000000)/#REF!</f>
        <v>#REF!</v>
      </c>
      <c r="D115" s="18" t="e">
        <f>(D106*1000000)/#REF!</f>
        <v>#REF!</v>
      </c>
      <c r="E115" s="18" t="e">
        <f>(E106*1000000)/#REF!</f>
        <v>#REF!</v>
      </c>
      <c r="F115" s="18" t="e">
        <f>(F106*1000000)/#REF!</f>
        <v>#REF!</v>
      </c>
      <c r="G115" s="18" t="e">
        <f>(G106*1000000)/#REF!</f>
        <v>#REF!</v>
      </c>
      <c r="H115" s="18" t="e">
        <f>(H106*1000000)/#REF!</f>
        <v>#REF!</v>
      </c>
      <c r="I115" s="18" t="e">
        <f>(I106*1000000)/#REF!</f>
        <v>#REF!</v>
      </c>
      <c r="J115" s="18" t="e">
        <f>(J106*1000000)/#REF!</f>
        <v>#REF!</v>
      </c>
      <c r="K115" s="18" t="e">
        <f>(K106*1000000)/#REF!</f>
        <v>#REF!</v>
      </c>
      <c r="L115" s="18" t="e">
        <f>(L106*1000000)/#REF!</f>
        <v>#REF!</v>
      </c>
      <c r="M115" s="18" t="e">
        <f>(M106*1000000)/#REF!</f>
        <v>#REF!</v>
      </c>
      <c r="N115" s="18" t="e">
        <f>(N106*1000000)/#REF!</f>
        <v>#REF!</v>
      </c>
      <c r="O115" s="18" t="e">
        <f>(O106*1000000)/#REF!</f>
        <v>#REF!</v>
      </c>
      <c r="P115" s="18" t="e">
        <f>(P106*1000000)/#REF!</f>
        <v>#REF!</v>
      </c>
      <c r="Q115" s="18" t="e">
        <f>(Q106*1000000)/#REF!</f>
        <v>#REF!</v>
      </c>
      <c r="R115" s="18" t="e">
        <f>(R106*1000000)/#REF!</f>
        <v>#REF!</v>
      </c>
      <c r="S115" s="18" t="e">
        <f>(S106*1000000)/#REF!</f>
        <v>#REF!</v>
      </c>
      <c r="T115" s="18" t="e">
        <f>(T106*1000000)/#REF!</f>
        <v>#REF!</v>
      </c>
      <c r="U115" s="18" t="e">
        <f>(U106*1000000)/#REF!</f>
        <v>#REF!</v>
      </c>
      <c r="V115" s="18" t="e">
        <f>(V106*1000000)/#REF!</f>
        <v>#REF!</v>
      </c>
      <c r="W115" s="18" t="e">
        <f>(W106*1000000)/#REF!</f>
        <v>#REF!</v>
      </c>
      <c r="X115" s="18" t="e">
        <f>(X106*1000000)/#REF!</f>
        <v>#REF!</v>
      </c>
      <c r="Y115" s="18" t="e">
        <f>(Y106*1000000)/#REF!</f>
        <v>#REF!</v>
      </c>
      <c r="Z115" s="18" t="e">
        <f>(Z106*1000000)/#REF!</f>
        <v>#REF!</v>
      </c>
      <c r="AA115" s="18" t="e">
        <f>(AA106*1000000)/#REF!</f>
        <v>#REF!</v>
      </c>
    </row>
    <row r="116" spans="1:27" x14ac:dyDescent="0.2">
      <c r="A116" s="4">
        <v>203</v>
      </c>
      <c r="B116" s="9" t="s">
        <v>11</v>
      </c>
      <c r="C116" s="18" t="e">
        <f>(C107*1000000)/#REF!</f>
        <v>#REF!</v>
      </c>
      <c r="D116" s="18" t="e">
        <f>(D107*1000000)/#REF!</f>
        <v>#REF!</v>
      </c>
      <c r="E116" s="18" t="e">
        <f>(E107*1000000)/#REF!</f>
        <v>#REF!</v>
      </c>
      <c r="F116" s="18" t="e">
        <f>(F107*1000000)/#REF!</f>
        <v>#REF!</v>
      </c>
      <c r="G116" s="18" t="e">
        <f>(G107*1000000)/#REF!</f>
        <v>#REF!</v>
      </c>
      <c r="H116" s="18" t="e">
        <f>(H107*1000000)/#REF!</f>
        <v>#REF!</v>
      </c>
      <c r="I116" s="18" t="e">
        <f>(I107*1000000)/#REF!</f>
        <v>#REF!</v>
      </c>
      <c r="J116" s="18" t="e">
        <f>(J107*1000000)/#REF!</f>
        <v>#REF!</v>
      </c>
      <c r="K116" s="18" t="e">
        <f>(K107*1000000)/#REF!</f>
        <v>#REF!</v>
      </c>
      <c r="L116" s="18" t="e">
        <f>(L107*1000000)/#REF!</f>
        <v>#REF!</v>
      </c>
      <c r="M116" s="18" t="e">
        <f>(M107*1000000)/#REF!</f>
        <v>#REF!</v>
      </c>
      <c r="N116" s="18" t="e">
        <f>(N107*1000000)/#REF!</f>
        <v>#REF!</v>
      </c>
      <c r="O116" s="18" t="e">
        <f>(O107*1000000)/#REF!</f>
        <v>#REF!</v>
      </c>
      <c r="P116" s="18" t="e">
        <f>(P107*1000000)/#REF!</f>
        <v>#REF!</v>
      </c>
      <c r="Q116" s="18" t="e">
        <f>(Q107*1000000)/#REF!</f>
        <v>#REF!</v>
      </c>
      <c r="R116" s="18" t="e">
        <f>(R107*1000000)/#REF!</f>
        <v>#REF!</v>
      </c>
      <c r="S116" s="18" t="e">
        <f>(S107*1000000)/#REF!</f>
        <v>#REF!</v>
      </c>
      <c r="T116" s="18" t="e">
        <f>(T107*1000000)/#REF!</f>
        <v>#REF!</v>
      </c>
      <c r="U116" s="18" t="e">
        <f>(U107*1000000)/#REF!</f>
        <v>#REF!</v>
      </c>
      <c r="V116" s="18" t="e">
        <f>(V107*1000000)/#REF!</f>
        <v>#REF!</v>
      </c>
      <c r="W116" s="18" t="e">
        <f>(W107*1000000)/#REF!</f>
        <v>#REF!</v>
      </c>
      <c r="X116" s="18" t="e">
        <f>(X107*1000000)/#REF!</f>
        <v>#REF!</v>
      </c>
      <c r="Y116" s="18" t="e">
        <f>(Y107*1000000)/#REF!</f>
        <v>#REF!</v>
      </c>
      <c r="Z116" s="18" t="e">
        <f>(Z107*1000000)/#REF!</f>
        <v>#REF!</v>
      </c>
      <c r="AA116" s="18" t="e">
        <f>(AA107*1000000)/#REF!</f>
        <v>#REF!</v>
      </c>
    </row>
    <row r="117" spans="1:27" x14ac:dyDescent="0.2">
      <c r="A117" s="4">
        <v>204</v>
      </c>
      <c r="B117" s="9" t="s">
        <v>12</v>
      </c>
      <c r="C117" s="18" t="e">
        <f>(C108*1000000)/#REF!</f>
        <v>#REF!</v>
      </c>
      <c r="D117" s="18" t="e">
        <f>(D108*1000000)/#REF!</f>
        <v>#REF!</v>
      </c>
      <c r="E117" s="18" t="e">
        <f>(E108*1000000)/#REF!</f>
        <v>#REF!</v>
      </c>
      <c r="F117" s="18" t="e">
        <f>(F108*1000000)/#REF!</f>
        <v>#REF!</v>
      </c>
      <c r="G117" s="18" t="e">
        <f>(G108*1000000)/#REF!</f>
        <v>#REF!</v>
      </c>
      <c r="H117" s="18" t="e">
        <f>(H108*1000000)/#REF!</f>
        <v>#REF!</v>
      </c>
      <c r="I117" s="18" t="e">
        <f>(I108*1000000)/#REF!</f>
        <v>#REF!</v>
      </c>
      <c r="J117" s="18" t="e">
        <f>(J108*1000000)/#REF!</f>
        <v>#REF!</v>
      </c>
      <c r="K117" s="18" t="e">
        <f>(K108*1000000)/#REF!</f>
        <v>#REF!</v>
      </c>
      <c r="L117" s="18" t="e">
        <f>(L108*1000000)/#REF!</f>
        <v>#REF!</v>
      </c>
      <c r="M117" s="18" t="e">
        <f>(M108*1000000)/#REF!</f>
        <v>#REF!</v>
      </c>
      <c r="N117" s="18" t="e">
        <f>(N108*1000000)/#REF!</f>
        <v>#REF!</v>
      </c>
      <c r="O117" s="18" t="e">
        <f>(O108*1000000)/#REF!</f>
        <v>#REF!</v>
      </c>
      <c r="P117" s="18" t="e">
        <f>(P108*1000000)/#REF!</f>
        <v>#REF!</v>
      </c>
      <c r="Q117" s="18" t="e">
        <f>(Q108*1000000)/#REF!</f>
        <v>#REF!</v>
      </c>
      <c r="R117" s="18" t="e">
        <f>(R108*1000000)/#REF!</f>
        <v>#REF!</v>
      </c>
      <c r="S117" s="18" t="e">
        <f>(S108*1000000)/#REF!</f>
        <v>#REF!</v>
      </c>
      <c r="T117" s="18" t="e">
        <f>(T108*1000000)/#REF!</f>
        <v>#REF!</v>
      </c>
      <c r="U117" s="18" t="e">
        <f>(U108*1000000)/#REF!</f>
        <v>#REF!</v>
      </c>
      <c r="V117" s="18" t="e">
        <f>(V108*1000000)/#REF!</f>
        <v>#REF!</v>
      </c>
      <c r="W117" s="18" t="e">
        <f>(W108*1000000)/#REF!</f>
        <v>#REF!</v>
      </c>
      <c r="X117" s="18" t="e">
        <f>(X108*1000000)/#REF!</f>
        <v>#REF!</v>
      </c>
      <c r="Y117" s="18" t="e">
        <f>(Y108*1000000)/#REF!</f>
        <v>#REF!</v>
      </c>
      <c r="Z117" s="18" t="e">
        <f>(Z108*1000000)/#REF!</f>
        <v>#REF!</v>
      </c>
      <c r="AA117" s="18" t="e">
        <f>(AA108*1000000)/#REF!</f>
        <v>#REF!</v>
      </c>
    </row>
    <row r="118" spans="1:27" x14ac:dyDescent="0.2">
      <c r="A118" s="4">
        <v>205</v>
      </c>
      <c r="B118" s="9" t="s">
        <v>13</v>
      </c>
      <c r="C118" s="18" t="e">
        <f>(C109*1000000)/#REF!</f>
        <v>#REF!</v>
      </c>
      <c r="D118" s="18" t="e">
        <f>(D109*1000000)/#REF!</f>
        <v>#REF!</v>
      </c>
      <c r="E118" s="18" t="e">
        <f>(E109*1000000)/#REF!</f>
        <v>#REF!</v>
      </c>
      <c r="F118" s="18" t="e">
        <f>(F109*1000000)/#REF!</f>
        <v>#REF!</v>
      </c>
      <c r="G118" s="18" t="e">
        <f>(G109*1000000)/#REF!</f>
        <v>#REF!</v>
      </c>
      <c r="H118" s="18" t="e">
        <f>(H109*1000000)/#REF!</f>
        <v>#REF!</v>
      </c>
      <c r="I118" s="18" t="e">
        <f>(I109*1000000)/#REF!</f>
        <v>#REF!</v>
      </c>
      <c r="J118" s="18" t="e">
        <f>(J109*1000000)/#REF!</f>
        <v>#REF!</v>
      </c>
      <c r="K118" s="18" t="e">
        <f>(K109*1000000)/#REF!</f>
        <v>#REF!</v>
      </c>
      <c r="L118" s="18" t="e">
        <f>(L109*1000000)/#REF!</f>
        <v>#REF!</v>
      </c>
      <c r="M118" s="18" t="e">
        <f>(M109*1000000)/#REF!</f>
        <v>#REF!</v>
      </c>
      <c r="N118" s="18" t="e">
        <f>(N109*1000000)/#REF!</f>
        <v>#REF!</v>
      </c>
      <c r="O118" s="18" t="e">
        <f>(O109*1000000)/#REF!</f>
        <v>#REF!</v>
      </c>
      <c r="P118" s="18" t="e">
        <f>(P109*1000000)/#REF!</f>
        <v>#REF!</v>
      </c>
      <c r="Q118" s="18" t="e">
        <f>(Q109*1000000)/#REF!</f>
        <v>#REF!</v>
      </c>
      <c r="R118" s="18" t="e">
        <f>(R109*1000000)/#REF!</f>
        <v>#REF!</v>
      </c>
      <c r="S118" s="18" t="e">
        <f>(S109*1000000)/#REF!</f>
        <v>#REF!</v>
      </c>
      <c r="T118" s="18" t="e">
        <f>(T109*1000000)/#REF!</f>
        <v>#REF!</v>
      </c>
      <c r="U118" s="18" t="e">
        <f>(U109*1000000)/#REF!</f>
        <v>#REF!</v>
      </c>
      <c r="V118" s="18" t="e">
        <f>(V109*1000000)/#REF!</f>
        <v>#REF!</v>
      </c>
      <c r="W118" s="18" t="e">
        <f>(W109*1000000)/#REF!</f>
        <v>#REF!</v>
      </c>
      <c r="X118" s="18" t="e">
        <f>(X109*1000000)/#REF!</f>
        <v>#REF!</v>
      </c>
      <c r="Y118" s="18" t="e">
        <f>(Y109*1000000)/#REF!</f>
        <v>#REF!</v>
      </c>
      <c r="Z118" s="18" t="e">
        <f>(Z109*1000000)/#REF!</f>
        <v>#REF!</v>
      </c>
      <c r="AA118" s="18" t="e">
        <f>(AA109*1000000)/#REF!</f>
        <v>#REF!</v>
      </c>
    </row>
    <row r="119" spans="1:27" x14ac:dyDescent="0.2">
      <c r="A119" s="4">
        <v>206</v>
      </c>
      <c r="B119" s="9" t="s">
        <v>15</v>
      </c>
      <c r="C119" s="18" t="e">
        <f>(C110*1000000)/#REF!</f>
        <v>#REF!</v>
      </c>
      <c r="D119" s="18" t="e">
        <f>(D110*1000000)/#REF!</f>
        <v>#REF!</v>
      </c>
      <c r="E119" s="18" t="e">
        <f>(E110*1000000)/#REF!</f>
        <v>#REF!</v>
      </c>
      <c r="F119" s="18" t="e">
        <f>(F110*1000000)/#REF!</f>
        <v>#REF!</v>
      </c>
      <c r="G119" s="18" t="e">
        <f>(G110*1000000)/#REF!</f>
        <v>#REF!</v>
      </c>
      <c r="H119" s="18" t="e">
        <f>(H110*1000000)/#REF!</f>
        <v>#REF!</v>
      </c>
      <c r="I119" s="18" t="e">
        <f>(I110*1000000)/#REF!</f>
        <v>#REF!</v>
      </c>
      <c r="J119" s="18" t="e">
        <f>(J110*1000000)/#REF!</f>
        <v>#REF!</v>
      </c>
      <c r="K119" s="18" t="e">
        <f>(K110*1000000)/#REF!</f>
        <v>#REF!</v>
      </c>
      <c r="L119" s="18" t="e">
        <f>(L110*1000000)/#REF!</f>
        <v>#REF!</v>
      </c>
      <c r="M119" s="18" t="e">
        <f>(M110*1000000)/#REF!</f>
        <v>#REF!</v>
      </c>
      <c r="N119" s="18" t="e">
        <f>(N110*1000000)/#REF!</f>
        <v>#REF!</v>
      </c>
      <c r="O119" s="18" t="e">
        <f>(O110*1000000)/#REF!</f>
        <v>#REF!</v>
      </c>
      <c r="P119" s="18" t="e">
        <f>(P110*1000000)/#REF!</f>
        <v>#REF!</v>
      </c>
      <c r="Q119" s="18" t="e">
        <f>(Q110*1000000)/#REF!</f>
        <v>#REF!</v>
      </c>
      <c r="R119" s="18" t="e">
        <f>(R110*1000000)/#REF!</f>
        <v>#REF!</v>
      </c>
      <c r="S119" s="18" t="e">
        <f>(S110*1000000)/#REF!</f>
        <v>#REF!</v>
      </c>
      <c r="T119" s="18" t="e">
        <f>(T110*1000000)/#REF!</f>
        <v>#REF!</v>
      </c>
      <c r="U119" s="18" t="e">
        <f>(U110*1000000)/#REF!</f>
        <v>#REF!</v>
      </c>
      <c r="V119" s="18" t="e">
        <f>(V110*1000000)/#REF!</f>
        <v>#REF!</v>
      </c>
      <c r="W119" s="18" t="e">
        <f>(W110*1000000)/#REF!</f>
        <v>#REF!</v>
      </c>
      <c r="X119" s="18" t="e">
        <f>(X110*1000000)/#REF!</f>
        <v>#REF!</v>
      </c>
      <c r="Y119" s="18" t="e">
        <f>(Y110*1000000)/#REF!</f>
        <v>#REF!</v>
      </c>
      <c r="Z119" s="18" t="e">
        <f>(Z110*1000000)/#REF!</f>
        <v>#REF!</v>
      </c>
      <c r="AA119" s="18" t="e">
        <f>(AA110*1000000)/#REF!</f>
        <v>#REF!</v>
      </c>
    </row>
  </sheetData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8262-684B-4190-937F-07E5795EDE9C}">
  <sheetPr>
    <pageSetUpPr autoPageBreaks="0"/>
  </sheetPr>
  <dimension ref="A1:BK111"/>
  <sheetViews>
    <sheetView zoomScaleNormal="100" workbookViewId="0">
      <pane xSplit="2" ySplit="2" topLeftCell="C3" activePane="bottomRight" state="frozen"/>
      <selection activeCell="B111" sqref="B111"/>
      <selection pane="topRight" activeCell="B111" sqref="B111"/>
      <selection pane="bottomLeft" activeCell="B111" sqref="B111"/>
      <selection pane="bottomRight" activeCell="C3" sqref="C3"/>
    </sheetView>
  </sheetViews>
  <sheetFormatPr defaultColWidth="9" defaultRowHeight="13.2" x14ac:dyDescent="0.2"/>
  <cols>
    <col min="1" max="1" width="4.44140625" customWidth="1"/>
    <col min="2" max="2" width="34.6640625" bestFit="1" customWidth="1"/>
    <col min="3" max="27" width="12.6640625" customWidth="1"/>
  </cols>
  <sheetData>
    <row r="1" spans="1:63" x14ac:dyDescent="0.2">
      <c r="A1" s="1"/>
      <c r="C1" s="1" t="s">
        <v>142</v>
      </c>
    </row>
    <row r="2" spans="1:63" x14ac:dyDescent="0.2">
      <c r="A2" s="20" t="s">
        <v>17</v>
      </c>
      <c r="B2" s="20"/>
      <c r="C2" s="11">
        <v>1994</v>
      </c>
      <c r="D2" s="11">
        <v>1995</v>
      </c>
      <c r="E2" s="11">
        <v>1996</v>
      </c>
      <c r="F2" s="11">
        <v>1997</v>
      </c>
      <c r="G2" s="11">
        <v>1998</v>
      </c>
      <c r="H2" s="11">
        <v>1999</v>
      </c>
      <c r="I2" s="11">
        <v>2000</v>
      </c>
      <c r="J2" s="11">
        <v>2001</v>
      </c>
      <c r="K2" s="11">
        <v>2002</v>
      </c>
      <c r="L2" s="11">
        <v>2003</v>
      </c>
      <c r="M2" s="11">
        <v>2004</v>
      </c>
      <c r="N2" s="11">
        <v>2005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1">
        <v>2018</v>
      </c>
      <c r="AE2" s="17"/>
      <c r="AF2" s="17"/>
      <c r="AG2" s="17"/>
      <c r="AI2" s="16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x14ac:dyDescent="0.2">
      <c r="A3" s="4">
        <v>1</v>
      </c>
      <c r="B3" s="3" t="s">
        <v>19</v>
      </c>
      <c r="C3" s="19">
        <v>4355552.9641509056</v>
      </c>
      <c r="D3" s="19">
        <v>4118296.487569809</v>
      </c>
      <c r="E3" s="19">
        <v>3948048.7509295344</v>
      </c>
      <c r="F3" s="19">
        <v>3676860.5654984713</v>
      </c>
      <c r="G3" s="19">
        <v>3477999.6252283454</v>
      </c>
      <c r="H3" s="19">
        <v>3433528.8753062487</v>
      </c>
      <c r="I3" s="19">
        <v>3228731.5299212933</v>
      </c>
      <c r="J3" s="19">
        <v>2951896.2691873312</v>
      </c>
      <c r="K3" s="19">
        <v>2754097.7987349033</v>
      </c>
      <c r="L3" s="19">
        <v>2569496.9072639942</v>
      </c>
      <c r="M3" s="19">
        <v>2455999.6773004532</v>
      </c>
      <c r="N3" s="19">
        <v>2357770.7876116037</v>
      </c>
      <c r="O3" s="19">
        <v>2273951.75601542</v>
      </c>
      <c r="P3" s="19">
        <v>2165956.0508430004</v>
      </c>
      <c r="Q3" s="19">
        <v>2078164.3831059337</v>
      </c>
      <c r="R3" s="19">
        <v>1939497.8659972548</v>
      </c>
      <c r="S3" s="19">
        <v>1790868.9091056585</v>
      </c>
      <c r="T3" s="19">
        <v>1654289.9932339787</v>
      </c>
      <c r="U3" s="19">
        <v>1547618.0901452899</v>
      </c>
      <c r="V3" s="19">
        <v>1489157.1956053376</v>
      </c>
      <c r="W3" s="19">
        <v>1448282.3241204023</v>
      </c>
      <c r="X3" s="19">
        <v>1444575.0847011805</v>
      </c>
      <c r="Y3" s="19">
        <v>1404694.6938112378</v>
      </c>
      <c r="Z3" s="19">
        <v>1467003.9251968265</v>
      </c>
      <c r="AA3" s="19">
        <v>1434491.646066308</v>
      </c>
      <c r="AC3" s="15"/>
      <c r="AD3" s="15"/>
      <c r="AE3" s="15"/>
      <c r="AF3" s="15"/>
      <c r="AG3" s="15"/>
      <c r="AH3" s="15"/>
      <c r="AI3" s="15"/>
      <c r="AJ3" s="15"/>
      <c r="AK3" s="15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</row>
    <row r="4" spans="1:63" x14ac:dyDescent="0.2">
      <c r="A4" s="4">
        <v>2</v>
      </c>
      <c r="B4" s="3" t="s">
        <v>20</v>
      </c>
      <c r="C4" s="19">
        <v>490459.48326587677</v>
      </c>
      <c r="D4" s="19">
        <v>467206.5251134336</v>
      </c>
      <c r="E4" s="19">
        <v>448725.44959932566</v>
      </c>
      <c r="F4" s="19">
        <v>410765.62276482582</v>
      </c>
      <c r="G4" s="19">
        <v>381547.5474819541</v>
      </c>
      <c r="H4" s="19">
        <v>360452.87035405636</v>
      </c>
      <c r="I4" s="19">
        <v>326637.03827559948</v>
      </c>
      <c r="J4" s="19">
        <v>296369.86757814884</v>
      </c>
      <c r="K4" s="19">
        <v>272705.1940113306</v>
      </c>
      <c r="L4" s="19">
        <v>237837.03881502151</v>
      </c>
      <c r="M4" s="19">
        <v>214983.91771316528</v>
      </c>
      <c r="N4" s="19">
        <v>196601.74097120762</v>
      </c>
      <c r="O4" s="19">
        <v>182301.77296698093</v>
      </c>
      <c r="P4" s="19">
        <v>166740.99333584309</v>
      </c>
      <c r="Q4" s="19">
        <v>157345.69849073887</v>
      </c>
      <c r="R4" s="19">
        <v>145474.9990850687</v>
      </c>
      <c r="S4" s="19">
        <v>132443.33699345589</v>
      </c>
      <c r="T4" s="19">
        <v>122780.89310228825</v>
      </c>
      <c r="U4" s="19">
        <v>114536.33086383343</v>
      </c>
      <c r="V4" s="19">
        <v>109990.892380476</v>
      </c>
      <c r="W4" s="19">
        <v>103806.98256194592</v>
      </c>
      <c r="X4" s="19">
        <v>102176.97955667973</v>
      </c>
      <c r="Y4" s="19">
        <v>94780.619785189629</v>
      </c>
      <c r="Z4" s="19">
        <v>91819.095328450203</v>
      </c>
      <c r="AA4" s="19">
        <v>89792.346872389317</v>
      </c>
      <c r="AC4" s="15"/>
      <c r="AD4" s="15"/>
      <c r="AE4" s="15"/>
      <c r="AF4" s="15"/>
      <c r="AG4" s="15"/>
      <c r="AH4" s="15"/>
      <c r="AI4" s="15"/>
      <c r="AJ4" s="15"/>
      <c r="AK4" s="15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3" x14ac:dyDescent="0.2">
      <c r="A5" s="4">
        <v>3</v>
      </c>
      <c r="B5" s="3" t="s">
        <v>0</v>
      </c>
      <c r="C5" s="19">
        <v>103886.70357316732</v>
      </c>
      <c r="D5" s="19">
        <v>98156.209989101626</v>
      </c>
      <c r="E5" s="19">
        <v>94473.329115658998</v>
      </c>
      <c r="F5" s="19">
        <v>91548.870081081986</v>
      </c>
      <c r="G5" s="19">
        <v>83566.44099066034</v>
      </c>
      <c r="H5" s="19">
        <v>85933.574305381626</v>
      </c>
      <c r="I5" s="19">
        <v>82213.637187378481</v>
      </c>
      <c r="J5" s="19">
        <v>82396.44926507026</v>
      </c>
      <c r="K5" s="19">
        <v>82845.996072515845</v>
      </c>
      <c r="L5" s="19">
        <v>77182.799879927188</v>
      </c>
      <c r="M5" s="19">
        <v>77696.087985299528</v>
      </c>
      <c r="N5" s="19">
        <v>73834.611667320132</v>
      </c>
      <c r="O5" s="19">
        <v>70979.309847578406</v>
      </c>
      <c r="P5" s="19">
        <v>68654.909523203969</v>
      </c>
      <c r="Q5" s="19">
        <v>65758.058349601924</v>
      </c>
      <c r="R5" s="19">
        <v>62225.06049554795</v>
      </c>
      <c r="S5" s="19">
        <v>58932.738559320569</v>
      </c>
      <c r="T5" s="19">
        <v>54789.512109011412</v>
      </c>
      <c r="U5" s="19">
        <v>52095.816098153591</v>
      </c>
      <c r="V5" s="19">
        <v>50670.211955904961</v>
      </c>
      <c r="W5" s="19">
        <v>47724.610041826963</v>
      </c>
      <c r="X5" s="19">
        <v>47020.746536552906</v>
      </c>
      <c r="Y5" s="19">
        <v>45324.232712388039</v>
      </c>
      <c r="Z5" s="19">
        <v>46346.603646874428</v>
      </c>
      <c r="AA5" s="19">
        <v>47977.657705545425</v>
      </c>
      <c r="AC5" s="15"/>
      <c r="AD5" s="15"/>
      <c r="AE5" s="15"/>
      <c r="AF5" s="15"/>
      <c r="AG5" s="15"/>
      <c r="AH5" s="15"/>
      <c r="AI5" s="15"/>
      <c r="AJ5" s="15"/>
      <c r="AK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x14ac:dyDescent="0.2">
      <c r="A6" s="4">
        <v>4</v>
      </c>
      <c r="B6" s="6" t="s">
        <v>1</v>
      </c>
      <c r="C6" s="19">
        <v>544478.39748859406</v>
      </c>
      <c r="D6" s="19">
        <v>549301.59145884681</v>
      </c>
      <c r="E6" s="19">
        <v>550702.89506774861</v>
      </c>
      <c r="F6" s="19">
        <v>533879.4190667104</v>
      </c>
      <c r="G6" s="19">
        <v>490467.82909054309</v>
      </c>
      <c r="H6" s="19">
        <v>452960.98881377839</v>
      </c>
      <c r="I6" s="19">
        <v>449008.99327243678</v>
      </c>
      <c r="J6" s="19">
        <v>437692.40528834052</v>
      </c>
      <c r="K6" s="19">
        <v>415924.04198320583</v>
      </c>
      <c r="L6" s="19">
        <v>372207.04571320675</v>
      </c>
      <c r="M6" s="19">
        <v>366750.84659992717</v>
      </c>
      <c r="N6" s="19">
        <v>349769.89479619078</v>
      </c>
      <c r="O6" s="19">
        <v>337043.86368277483</v>
      </c>
      <c r="P6" s="19">
        <v>313176.43444868736</v>
      </c>
      <c r="Q6" s="19">
        <v>298482.67600079998</v>
      </c>
      <c r="R6" s="19">
        <v>279908.53678947315</v>
      </c>
      <c r="S6" s="19">
        <v>264604.10106321797</v>
      </c>
      <c r="T6" s="19">
        <v>248320.2445760835</v>
      </c>
      <c r="U6" s="19">
        <v>237632.03305401839</v>
      </c>
      <c r="V6" s="19">
        <v>233410.7898240909</v>
      </c>
      <c r="W6" s="19">
        <v>219656.67389857117</v>
      </c>
      <c r="X6" s="19">
        <v>219129.60869725794</v>
      </c>
      <c r="Y6" s="19">
        <v>211912.71562548354</v>
      </c>
      <c r="Z6" s="19">
        <v>218893.58312124386</v>
      </c>
      <c r="AA6" s="19">
        <v>228431.56176048797</v>
      </c>
      <c r="AC6" s="15"/>
      <c r="AD6" s="15"/>
      <c r="AE6" s="15"/>
      <c r="AF6" s="15"/>
      <c r="AG6" s="15"/>
      <c r="AH6" s="15"/>
      <c r="AI6" s="15"/>
      <c r="AJ6" s="15"/>
      <c r="AK6" s="15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3" x14ac:dyDescent="0.2">
      <c r="A7" s="4">
        <v>5</v>
      </c>
      <c r="B7" s="6" t="s">
        <v>2</v>
      </c>
      <c r="C7" s="19">
        <v>394089.11302685738</v>
      </c>
      <c r="D7" s="19">
        <v>368649.00442957878</v>
      </c>
      <c r="E7" s="19">
        <v>349684.58336591721</v>
      </c>
      <c r="F7" s="19">
        <v>317207.11404085159</v>
      </c>
      <c r="G7" s="19">
        <v>287223.04022312164</v>
      </c>
      <c r="H7" s="19">
        <v>279313.52639198303</v>
      </c>
      <c r="I7" s="19">
        <v>272787.50854730606</v>
      </c>
      <c r="J7" s="19">
        <v>251194.98443603516</v>
      </c>
      <c r="K7" s="19">
        <v>244826.5483379364</v>
      </c>
      <c r="L7" s="19">
        <v>222125.3399848938</v>
      </c>
      <c r="M7" s="19">
        <v>217770.81954479218</v>
      </c>
      <c r="N7" s="19">
        <v>203539.6580696106</v>
      </c>
      <c r="O7" s="19">
        <v>204076.41667127609</v>
      </c>
      <c r="P7" s="19">
        <v>203460.35408973694</v>
      </c>
      <c r="Q7" s="19">
        <v>204531.1096906662</v>
      </c>
      <c r="R7" s="19">
        <v>196340.32225608826</v>
      </c>
      <c r="S7" s="19">
        <v>183641.67356491089</v>
      </c>
      <c r="T7" s="19">
        <v>172055.93693256378</v>
      </c>
      <c r="U7" s="19">
        <v>158730.08394241333</v>
      </c>
      <c r="V7" s="19">
        <v>154701.15953683853</v>
      </c>
      <c r="W7" s="19">
        <v>153357.2518825531</v>
      </c>
      <c r="X7" s="19">
        <v>151914.40117359161</v>
      </c>
      <c r="Y7" s="19">
        <v>144552.47512459755</v>
      </c>
      <c r="Z7" s="19">
        <v>153154.89491820335</v>
      </c>
      <c r="AA7" s="19">
        <v>147266.41502976418</v>
      </c>
      <c r="AC7" s="15"/>
      <c r="AD7" s="15"/>
      <c r="AE7" s="15"/>
      <c r="AF7" s="15"/>
      <c r="AG7" s="15"/>
      <c r="AH7" s="15"/>
      <c r="AI7" s="15"/>
      <c r="AJ7" s="15"/>
      <c r="AK7" s="15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</row>
    <row r="8" spans="1:63" x14ac:dyDescent="0.2">
      <c r="A8" s="4">
        <v>6</v>
      </c>
      <c r="B8" s="6" t="s">
        <v>21</v>
      </c>
      <c r="C8" s="19">
        <v>305415.70398211479</v>
      </c>
      <c r="D8" s="19">
        <v>299121.16342782974</v>
      </c>
      <c r="E8" s="19">
        <v>298760.78575849533</v>
      </c>
      <c r="F8" s="19">
        <v>285409.42680835724</v>
      </c>
      <c r="G8" s="19">
        <v>277120.26286125183</v>
      </c>
      <c r="H8" s="19">
        <v>287649.28352832794</v>
      </c>
      <c r="I8" s="19">
        <v>290361.03999614716</v>
      </c>
      <c r="J8" s="19">
        <v>293434.22907590866</v>
      </c>
      <c r="K8" s="19">
        <v>297849.60699081421</v>
      </c>
      <c r="L8" s="19">
        <v>286023.38540554047</v>
      </c>
      <c r="M8" s="19">
        <v>290492.4521446228</v>
      </c>
      <c r="N8" s="19">
        <v>290909.29436683655</v>
      </c>
      <c r="O8" s="19">
        <v>314399.7597694397</v>
      </c>
      <c r="P8" s="19">
        <v>320041.54229164124</v>
      </c>
      <c r="Q8" s="19">
        <v>314427.89030075073</v>
      </c>
      <c r="R8" s="19">
        <v>302482.56611824036</v>
      </c>
      <c r="S8" s="19">
        <v>292009.47856903076</v>
      </c>
      <c r="T8" s="19">
        <v>280521.2197303772</v>
      </c>
      <c r="U8" s="19">
        <v>272366.01185798645</v>
      </c>
      <c r="V8" s="19">
        <v>268964.67924118042</v>
      </c>
      <c r="W8" s="19">
        <v>264392.76790618896</v>
      </c>
      <c r="X8" s="19">
        <v>266406.76593780518</v>
      </c>
      <c r="Y8" s="19">
        <v>267406.29959106445</v>
      </c>
      <c r="Z8" s="19">
        <v>281204.73098754883</v>
      </c>
      <c r="AA8" s="19">
        <v>286406.93688392639</v>
      </c>
      <c r="AC8" s="15"/>
      <c r="AD8" s="15"/>
      <c r="AE8" s="15"/>
      <c r="AF8" s="15"/>
      <c r="AG8" s="15"/>
      <c r="AH8" s="15"/>
      <c r="AI8" s="15"/>
      <c r="AJ8" s="15"/>
      <c r="AK8" s="15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1:63" x14ac:dyDescent="0.2">
      <c r="A9" s="4">
        <v>7</v>
      </c>
      <c r="B9" s="6" t="s">
        <v>22</v>
      </c>
      <c r="C9" s="19">
        <v>111419.33563351631</v>
      </c>
      <c r="D9" s="19">
        <v>115486.7944419384</v>
      </c>
      <c r="E9" s="19">
        <v>118738.66233229637</v>
      </c>
      <c r="F9" s="19">
        <v>117714.44258093834</v>
      </c>
      <c r="G9" s="19">
        <v>111484.49695110321</v>
      </c>
      <c r="H9" s="19">
        <v>111510.57854294777</v>
      </c>
      <c r="I9" s="19">
        <v>108734.06997323036</v>
      </c>
      <c r="J9" s="19">
        <v>103234.38337445259</v>
      </c>
      <c r="K9" s="19">
        <v>99468.525379896164</v>
      </c>
      <c r="L9" s="19">
        <v>92958.410620689392</v>
      </c>
      <c r="M9" s="19">
        <v>95095.498502254486</v>
      </c>
      <c r="N9" s="19">
        <v>98674.730062484741</v>
      </c>
      <c r="O9" s="19">
        <v>102564.32867050171</v>
      </c>
      <c r="P9" s="19">
        <v>105414.72291946411</v>
      </c>
      <c r="Q9" s="19">
        <v>104345.2273607254</v>
      </c>
      <c r="R9" s="19">
        <v>100184.26787853241</v>
      </c>
      <c r="S9" s="19">
        <v>96378.588557243347</v>
      </c>
      <c r="T9" s="19">
        <v>93875.558614730835</v>
      </c>
      <c r="U9" s="19">
        <v>92473.971962928772</v>
      </c>
      <c r="V9" s="19">
        <v>91834.44607257843</v>
      </c>
      <c r="W9" s="19">
        <v>91123.871028423309</v>
      </c>
      <c r="X9" s="19">
        <v>90443.450689315796</v>
      </c>
      <c r="Y9" s="19">
        <v>92216.653048992157</v>
      </c>
      <c r="Z9" s="19">
        <v>97290.309906005859</v>
      </c>
      <c r="AA9" s="19">
        <v>98175.734519958496</v>
      </c>
      <c r="AC9" s="15"/>
      <c r="AD9" s="15"/>
      <c r="AE9" s="15"/>
      <c r="AF9" s="15"/>
      <c r="AG9" s="15"/>
      <c r="AH9" s="15"/>
      <c r="AI9" s="15"/>
      <c r="AJ9" s="15"/>
      <c r="AK9" s="15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x14ac:dyDescent="0.2">
      <c r="A10" s="4">
        <v>8</v>
      </c>
      <c r="B10" s="6" t="s">
        <v>23</v>
      </c>
      <c r="C10" s="19">
        <v>12178.495829924941</v>
      </c>
      <c r="D10" s="19">
        <v>15345.136569812894</v>
      </c>
      <c r="E10" s="19">
        <v>19545.986361801624</v>
      </c>
      <c r="F10" s="19">
        <v>21189.562946557999</v>
      </c>
      <c r="G10" s="19">
        <v>21957.554005086422</v>
      </c>
      <c r="H10" s="19">
        <v>23282.469861209393</v>
      </c>
      <c r="I10" s="19">
        <v>24668.842345476151</v>
      </c>
      <c r="J10" s="19">
        <v>24964.782886207104</v>
      </c>
      <c r="K10" s="19">
        <v>27198.511198163033</v>
      </c>
      <c r="L10" s="19">
        <v>27077.948957681656</v>
      </c>
      <c r="M10" s="19">
        <v>27281.778439879417</v>
      </c>
      <c r="N10" s="19">
        <v>28373.36391210556</v>
      </c>
      <c r="O10" s="19">
        <v>31788.838535547256</v>
      </c>
      <c r="P10" s="19">
        <v>31321.877390146255</v>
      </c>
      <c r="Q10" s="19">
        <v>31424.123644828796</v>
      </c>
      <c r="R10" s="19">
        <v>29976.096987724304</v>
      </c>
      <c r="S10" s="19">
        <v>29568.157851696014</v>
      </c>
      <c r="T10" s="19">
        <v>28938.376605510712</v>
      </c>
      <c r="U10" s="19">
        <v>29148.312509059906</v>
      </c>
      <c r="V10" s="19">
        <v>28363.761603832245</v>
      </c>
      <c r="W10" s="19">
        <v>27096.24157845974</v>
      </c>
      <c r="X10" s="19">
        <v>26239.003568887711</v>
      </c>
      <c r="Y10" s="19">
        <v>26169.449925422668</v>
      </c>
      <c r="Z10" s="19">
        <v>26551.825642585754</v>
      </c>
      <c r="AA10" s="19">
        <v>26434.155479073524</v>
      </c>
      <c r="AC10" s="15"/>
      <c r="AD10" s="15"/>
      <c r="AE10" s="15"/>
      <c r="AF10" s="15"/>
      <c r="AG10" s="15"/>
      <c r="AH10" s="15"/>
      <c r="AI10" s="15"/>
      <c r="AJ10" s="15"/>
      <c r="AK10" s="15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3" x14ac:dyDescent="0.2">
      <c r="A11" s="4">
        <v>9</v>
      </c>
      <c r="B11" s="6" t="s">
        <v>24</v>
      </c>
      <c r="C11" s="19">
        <v>1644164.7546291351</v>
      </c>
      <c r="D11" s="19">
        <v>1503463.6700153351</v>
      </c>
      <c r="E11" s="19">
        <v>1430305.1972389221</v>
      </c>
      <c r="F11" s="19">
        <v>1315743.7913417816</v>
      </c>
      <c r="G11" s="19">
        <v>1220973.8347530365</v>
      </c>
      <c r="H11" s="19">
        <v>1200740.2930259705</v>
      </c>
      <c r="I11" s="19">
        <v>1165258.186340332</v>
      </c>
      <c r="J11" s="19">
        <v>1113730.7488918304</v>
      </c>
      <c r="K11" s="19">
        <v>1101555.6712150574</v>
      </c>
      <c r="L11" s="19">
        <v>1048716.8202400208</v>
      </c>
      <c r="M11" s="19">
        <v>1064224.7800827026</v>
      </c>
      <c r="N11" s="19">
        <v>1055200.2038955688</v>
      </c>
      <c r="O11" s="19">
        <v>1111207.78465271</v>
      </c>
      <c r="P11" s="19">
        <v>1123680.7308197021</v>
      </c>
      <c r="Q11" s="19">
        <v>1107631.8311691284</v>
      </c>
      <c r="R11" s="19">
        <v>1068617.7425384521</v>
      </c>
      <c r="S11" s="19">
        <v>1027221.640586853</v>
      </c>
      <c r="T11" s="19">
        <v>984804.33750152588</v>
      </c>
      <c r="U11" s="19">
        <v>948891.98303222656</v>
      </c>
      <c r="V11" s="19">
        <v>916846.44031524658</v>
      </c>
      <c r="W11" s="19">
        <v>890824.14960861206</v>
      </c>
      <c r="X11" s="19">
        <v>870082.24201202393</v>
      </c>
      <c r="Y11" s="19">
        <v>864877.55680084229</v>
      </c>
      <c r="Z11" s="19">
        <v>902369.79627609253</v>
      </c>
      <c r="AA11" s="19">
        <v>914040.69232940674</v>
      </c>
      <c r="AC11" s="15"/>
      <c r="AD11" s="15"/>
      <c r="AE11" s="15"/>
      <c r="AF11" s="15"/>
      <c r="AG11" s="15"/>
      <c r="AH11" s="15"/>
      <c r="AI11" s="15"/>
      <c r="AJ11" s="15"/>
      <c r="AK11" s="15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x14ac:dyDescent="0.2">
      <c r="A12" s="4">
        <v>10</v>
      </c>
      <c r="B12" s="6" t="s">
        <v>25</v>
      </c>
      <c r="C12" s="19">
        <v>240370.87112362497</v>
      </c>
      <c r="D12" s="19">
        <v>315752.2868514061</v>
      </c>
      <c r="E12" s="19">
        <v>376827.33958959579</v>
      </c>
      <c r="F12" s="19">
        <v>450176.21991038322</v>
      </c>
      <c r="G12" s="19">
        <v>508772.54062891006</v>
      </c>
      <c r="H12" s="19">
        <v>549618.6495423317</v>
      </c>
      <c r="I12" s="19">
        <v>565177.79719829559</v>
      </c>
      <c r="J12" s="19">
        <v>555018.66412162781</v>
      </c>
      <c r="K12" s="19">
        <v>556627.3872256279</v>
      </c>
      <c r="L12" s="19">
        <v>530049.22139644623</v>
      </c>
      <c r="M12" s="19">
        <v>518509.63544845581</v>
      </c>
      <c r="N12" s="19">
        <v>523820.57219743729</v>
      </c>
      <c r="O12" s="19">
        <v>535836.2745642662</v>
      </c>
      <c r="P12" s="19">
        <v>543180.59825897217</v>
      </c>
      <c r="Q12" s="19">
        <v>536704.50347661972</v>
      </c>
      <c r="R12" s="19">
        <v>510470.88640928268</v>
      </c>
      <c r="S12" s="19">
        <v>486186.41847372055</v>
      </c>
      <c r="T12" s="19">
        <v>473141.99090003967</v>
      </c>
      <c r="U12" s="19">
        <v>456905.19422292709</v>
      </c>
      <c r="V12" s="19">
        <v>431568.21650266647</v>
      </c>
      <c r="W12" s="19">
        <v>416515.51103591919</v>
      </c>
      <c r="X12" s="19">
        <v>401988.34723234177</v>
      </c>
      <c r="Y12" s="19">
        <v>382174.11297559738</v>
      </c>
      <c r="Z12" s="19">
        <v>389680.68426847458</v>
      </c>
      <c r="AA12" s="19">
        <v>377195.35481929779</v>
      </c>
      <c r="AC12" s="15"/>
      <c r="AD12" s="15"/>
      <c r="AE12" s="15"/>
      <c r="AF12" s="15"/>
      <c r="AG12" s="15"/>
      <c r="AH12" s="15"/>
      <c r="AI12" s="15"/>
      <c r="AJ12" s="15"/>
      <c r="AK12" s="15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x14ac:dyDescent="0.2">
      <c r="A13" s="4">
        <v>11</v>
      </c>
      <c r="B13" s="6" t="s">
        <v>26</v>
      </c>
      <c r="C13" s="19">
        <v>53846.540112048388</v>
      </c>
      <c r="D13" s="19">
        <v>54168.032430112362</v>
      </c>
      <c r="E13" s="19">
        <v>56518.36308836937</v>
      </c>
      <c r="F13" s="19">
        <v>54998.777329921722</v>
      </c>
      <c r="G13" s="19">
        <v>57950.637072324753</v>
      </c>
      <c r="H13" s="19">
        <v>59485.674679279327</v>
      </c>
      <c r="I13" s="19">
        <v>59985.501483082771</v>
      </c>
      <c r="J13" s="19">
        <v>57702.778726816177</v>
      </c>
      <c r="K13" s="19">
        <v>53272.740125656128</v>
      </c>
      <c r="L13" s="19">
        <v>49011.634439229965</v>
      </c>
      <c r="M13" s="19">
        <v>50281.297326087952</v>
      </c>
      <c r="N13" s="19">
        <v>59775.134205818176</v>
      </c>
      <c r="O13" s="19">
        <v>60503.093719482422</v>
      </c>
      <c r="P13" s="19">
        <v>53945.957779884338</v>
      </c>
      <c r="Q13" s="19">
        <v>50354.202091693878</v>
      </c>
      <c r="R13" s="19">
        <v>48907.28485584259</v>
      </c>
      <c r="S13" s="19">
        <v>46085.405349731445</v>
      </c>
      <c r="T13" s="19">
        <v>42940.02777338028</v>
      </c>
      <c r="U13" s="19">
        <v>42617.380082607269</v>
      </c>
      <c r="V13" s="19">
        <v>39873.575031757355</v>
      </c>
      <c r="W13" s="19">
        <v>40594.55543756485</v>
      </c>
      <c r="X13" s="19">
        <v>40428.592354059219</v>
      </c>
      <c r="Y13" s="19">
        <v>43460.568487644196</v>
      </c>
      <c r="Z13" s="19">
        <v>50068.024218082428</v>
      </c>
      <c r="AA13" s="19">
        <v>53287.449300289154</v>
      </c>
      <c r="AC13" s="15"/>
      <c r="AD13" s="15"/>
      <c r="AE13" s="15"/>
      <c r="AF13" s="15"/>
      <c r="AG13" s="15"/>
      <c r="AH13" s="15"/>
      <c r="AI13" s="15"/>
      <c r="AJ13" s="15"/>
      <c r="AK13" s="15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x14ac:dyDescent="0.2">
      <c r="A14" s="4">
        <v>12</v>
      </c>
      <c r="B14" s="6" t="s">
        <v>27</v>
      </c>
      <c r="C14" s="19">
        <v>244302.58136987686</v>
      </c>
      <c r="D14" s="19">
        <v>224832.69864320755</v>
      </c>
      <c r="E14" s="19">
        <v>230582.94951915741</v>
      </c>
      <c r="F14" s="19">
        <v>203908.01525115967</v>
      </c>
      <c r="G14" s="19">
        <v>182448.27806949615</v>
      </c>
      <c r="H14" s="19">
        <v>177166.06795787811</v>
      </c>
      <c r="I14" s="19">
        <v>169814.0082359314</v>
      </c>
      <c r="J14" s="19">
        <v>170884.79292392731</v>
      </c>
      <c r="K14" s="19">
        <v>167272.80521392822</v>
      </c>
      <c r="L14" s="19">
        <v>153482.19585418701</v>
      </c>
      <c r="M14" s="19">
        <v>154310.41753292084</v>
      </c>
      <c r="N14" s="19">
        <v>151724.90668296814</v>
      </c>
      <c r="O14" s="19">
        <v>150885.91277599335</v>
      </c>
      <c r="P14" s="19">
        <v>148711.09318733215</v>
      </c>
      <c r="Q14" s="19">
        <v>151756.13498687744</v>
      </c>
      <c r="R14" s="19">
        <v>151205.30259609222</v>
      </c>
      <c r="S14" s="19">
        <v>154263.73398303986</v>
      </c>
      <c r="T14" s="19">
        <v>152667.44112968445</v>
      </c>
      <c r="U14" s="19">
        <v>145429.43692207336</v>
      </c>
      <c r="V14" s="19">
        <v>144407.69159793854</v>
      </c>
      <c r="W14" s="19">
        <v>146547.10412025452</v>
      </c>
      <c r="X14" s="19">
        <v>146538.45429420471</v>
      </c>
      <c r="Y14" s="19">
        <v>134235.79406738281</v>
      </c>
      <c r="Z14" s="19">
        <v>131086.40432357788</v>
      </c>
      <c r="AA14" s="19">
        <v>128911.88335418701</v>
      </c>
      <c r="AC14" s="15"/>
      <c r="AD14" s="15"/>
      <c r="AE14" s="15"/>
      <c r="AF14" s="15"/>
      <c r="AG14" s="15"/>
      <c r="AH14" s="15"/>
      <c r="AI14" s="15"/>
      <c r="AJ14" s="15"/>
      <c r="AK14" s="15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x14ac:dyDescent="0.2">
      <c r="A15" s="4">
        <v>13</v>
      </c>
      <c r="B15" s="6" t="s">
        <v>28</v>
      </c>
      <c r="C15" s="19">
        <v>1168034.2444181442</v>
      </c>
      <c r="D15" s="19">
        <v>1082250.1075267792</v>
      </c>
      <c r="E15" s="19">
        <v>1027536.7138385773</v>
      </c>
      <c r="F15" s="19">
        <v>955243.32022666931</v>
      </c>
      <c r="G15" s="19">
        <v>892535.78686714172</v>
      </c>
      <c r="H15" s="19">
        <v>849448.1201171875</v>
      </c>
      <c r="I15" s="19">
        <v>796878.93176078796</v>
      </c>
      <c r="J15" s="19">
        <v>734037.45794296265</v>
      </c>
      <c r="K15" s="19">
        <v>683718.81127357483</v>
      </c>
      <c r="L15" s="19">
        <v>607705.16133308411</v>
      </c>
      <c r="M15" s="19">
        <v>573262.56942749023</v>
      </c>
      <c r="N15" s="19">
        <v>546302.71244049072</v>
      </c>
      <c r="O15" s="19">
        <v>537112.53023147583</v>
      </c>
      <c r="P15" s="19">
        <v>521455.10053634644</v>
      </c>
      <c r="Q15" s="19">
        <v>511543.98202896118</v>
      </c>
      <c r="R15" s="19">
        <v>468073.64749908447</v>
      </c>
      <c r="S15" s="19">
        <v>431836.45391464233</v>
      </c>
      <c r="T15" s="19">
        <v>399356.50825500488</v>
      </c>
      <c r="U15" s="19">
        <v>365878.97634506226</v>
      </c>
      <c r="V15" s="19">
        <v>346353.14750671387</v>
      </c>
      <c r="W15" s="19">
        <v>328890.94614982605</v>
      </c>
      <c r="X15" s="19">
        <v>321274.43337440491</v>
      </c>
      <c r="Y15" s="19">
        <v>308748.59762191772</v>
      </c>
      <c r="Z15" s="19">
        <v>306231.82225227356</v>
      </c>
      <c r="AA15" s="19">
        <v>294070.32012939453</v>
      </c>
      <c r="AC15" s="15"/>
      <c r="AD15" s="15"/>
      <c r="AE15" s="15"/>
      <c r="AF15" s="15"/>
      <c r="AG15" s="15"/>
      <c r="AH15" s="15"/>
      <c r="AI15" s="15"/>
      <c r="AJ15" s="15"/>
      <c r="AK15" s="15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x14ac:dyDescent="0.2">
      <c r="A16" s="4">
        <v>14</v>
      </c>
      <c r="B16" s="6" t="s">
        <v>29</v>
      </c>
      <c r="C16" s="19">
        <v>273766.41310751438</v>
      </c>
      <c r="D16" s="19">
        <v>274355.72174191475</v>
      </c>
      <c r="E16" s="19">
        <v>281168.26182603836</v>
      </c>
      <c r="F16" s="19">
        <v>273393.61950755119</v>
      </c>
      <c r="G16" s="19">
        <v>278532.60880708694</v>
      </c>
      <c r="H16" s="19">
        <v>281949.92303848267</v>
      </c>
      <c r="I16" s="19">
        <v>274387.4446451664</v>
      </c>
      <c r="J16" s="19">
        <v>264360.21479964256</v>
      </c>
      <c r="K16" s="19">
        <v>267725.76928138733</v>
      </c>
      <c r="L16" s="19">
        <v>248292.67740249634</v>
      </c>
      <c r="M16" s="19">
        <v>239242.97475814819</v>
      </c>
      <c r="N16" s="19">
        <v>226018.86022090912</v>
      </c>
      <c r="O16" s="19">
        <v>229512.02547550201</v>
      </c>
      <c r="P16" s="19">
        <v>231927.79743671417</v>
      </c>
      <c r="Q16" s="19">
        <v>225052.19054222107</v>
      </c>
      <c r="R16" s="19">
        <v>213821.93112373352</v>
      </c>
      <c r="S16" s="19">
        <v>203372.96557426453</v>
      </c>
      <c r="T16" s="19">
        <v>181902.49109268188</v>
      </c>
      <c r="U16" s="19">
        <v>179608.75695943832</v>
      </c>
      <c r="V16" s="19">
        <v>182473.55175018311</v>
      </c>
      <c r="W16" s="19">
        <v>174332.09848403931</v>
      </c>
      <c r="X16" s="19">
        <v>167591.97896718979</v>
      </c>
      <c r="Y16" s="19">
        <v>163273.06586503983</v>
      </c>
      <c r="Z16" s="19">
        <v>164229.60886359215</v>
      </c>
      <c r="AA16" s="19">
        <v>159628.05134057999</v>
      </c>
      <c r="AC16" s="15"/>
      <c r="AD16" s="15"/>
      <c r="AE16" s="15"/>
      <c r="AF16" s="15"/>
      <c r="AG16" s="15"/>
      <c r="AH16" s="15"/>
      <c r="AI16" s="15"/>
      <c r="AJ16" s="15"/>
      <c r="AK16" s="15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x14ac:dyDescent="0.2">
      <c r="A17" s="4">
        <v>15</v>
      </c>
      <c r="B17" s="6" t="s">
        <v>30</v>
      </c>
      <c r="C17" s="19">
        <v>625218.6963558197</v>
      </c>
      <c r="D17" s="19">
        <v>579863.68465423584</v>
      </c>
      <c r="E17" s="19">
        <v>576977.67066955566</v>
      </c>
      <c r="F17" s="19">
        <v>556268.01872253418</v>
      </c>
      <c r="G17" s="19">
        <v>541987.35380172729</v>
      </c>
      <c r="H17" s="19">
        <v>528974.03860092163</v>
      </c>
      <c r="I17" s="19">
        <v>514207.74841308594</v>
      </c>
      <c r="J17" s="19">
        <v>488595.81756591797</v>
      </c>
      <c r="K17" s="19">
        <v>472859.95388031006</v>
      </c>
      <c r="L17" s="19">
        <v>429643.77689361572</v>
      </c>
      <c r="M17" s="19">
        <v>421634.54341888428</v>
      </c>
      <c r="N17" s="19">
        <v>417243.82066726685</v>
      </c>
      <c r="O17" s="19">
        <v>439314.39018249512</v>
      </c>
      <c r="P17" s="19">
        <v>449746.85859680176</v>
      </c>
      <c r="Q17" s="19">
        <v>453921.02003097534</v>
      </c>
      <c r="R17" s="19">
        <v>424864.58349227905</v>
      </c>
      <c r="S17" s="19">
        <v>384454.73957061768</v>
      </c>
      <c r="T17" s="19">
        <v>356571.91896438599</v>
      </c>
      <c r="U17" s="19">
        <v>324520.35880088806</v>
      </c>
      <c r="V17" s="19">
        <v>306802.4046421051</v>
      </c>
      <c r="W17" s="19">
        <v>297905.98487854004</v>
      </c>
      <c r="X17" s="19">
        <v>292027.89831161499</v>
      </c>
      <c r="Y17" s="19">
        <v>281323.95696640015</v>
      </c>
      <c r="Z17" s="19">
        <v>289048.65598678589</v>
      </c>
      <c r="AA17" s="19">
        <v>288101.98903083801</v>
      </c>
      <c r="AC17" s="15"/>
      <c r="AD17" s="15"/>
      <c r="AE17" s="15"/>
      <c r="AF17" s="15"/>
      <c r="AG17" s="15"/>
      <c r="AH17" s="15"/>
      <c r="AI17" s="15"/>
      <c r="AJ17" s="15"/>
      <c r="AK17" s="15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x14ac:dyDescent="0.2">
      <c r="A18" s="4">
        <v>16</v>
      </c>
      <c r="B18" s="6" t="s">
        <v>31</v>
      </c>
      <c r="C18" s="19">
        <v>355931.99050426483</v>
      </c>
      <c r="D18" s="19">
        <v>334818.15958023071</v>
      </c>
      <c r="E18" s="19">
        <v>324043.04337501526</v>
      </c>
      <c r="F18" s="19">
        <v>300744.89593505859</v>
      </c>
      <c r="G18" s="19">
        <v>282492.77997016907</v>
      </c>
      <c r="H18" s="19">
        <v>285755.43129444122</v>
      </c>
      <c r="I18" s="19">
        <v>282421.2212562561</v>
      </c>
      <c r="J18" s="19">
        <v>264953.92799377441</v>
      </c>
      <c r="K18" s="19">
        <v>248195.72329521179</v>
      </c>
      <c r="L18" s="19">
        <v>226906.44752979279</v>
      </c>
      <c r="M18" s="19">
        <v>222737.95425891876</v>
      </c>
      <c r="N18" s="19">
        <v>217265.27845859528</v>
      </c>
      <c r="O18" s="19">
        <v>221645.67601680756</v>
      </c>
      <c r="P18" s="19">
        <v>220747.42305278778</v>
      </c>
      <c r="Q18" s="19">
        <v>213897.36640453339</v>
      </c>
      <c r="R18" s="19">
        <v>200110.96704006195</v>
      </c>
      <c r="S18" s="19">
        <v>193319.002866745</v>
      </c>
      <c r="T18" s="19">
        <v>180349.19798374176</v>
      </c>
      <c r="U18" s="19">
        <v>166664.39414024353</v>
      </c>
      <c r="V18" s="19">
        <v>158544.50911283493</v>
      </c>
      <c r="W18" s="19">
        <v>154999.83566999435</v>
      </c>
      <c r="X18" s="19">
        <v>153374.91017580032</v>
      </c>
      <c r="Y18" s="19">
        <v>150121.24264240265</v>
      </c>
      <c r="Z18" s="19">
        <v>155606.99701309204</v>
      </c>
      <c r="AA18" s="19">
        <v>154553.83372306824</v>
      </c>
      <c r="AC18" s="15"/>
      <c r="AD18" s="15"/>
      <c r="AE18" s="15"/>
      <c r="AF18" s="15"/>
      <c r="AG18" s="15"/>
      <c r="AH18" s="15"/>
      <c r="AI18" s="15"/>
      <c r="AJ18" s="15"/>
      <c r="AK18" s="15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x14ac:dyDescent="0.2">
      <c r="A19" s="4">
        <v>17</v>
      </c>
      <c r="B19" s="6" t="s">
        <v>32</v>
      </c>
      <c r="C19" s="19">
        <v>187805.10365962982</v>
      </c>
      <c r="D19" s="19">
        <v>180328.86123657227</v>
      </c>
      <c r="E19" s="19">
        <v>179852.79756784439</v>
      </c>
      <c r="F19" s="19">
        <v>172994.93455886841</v>
      </c>
      <c r="G19" s="19">
        <v>168728.89488935471</v>
      </c>
      <c r="H19" s="19">
        <v>176529.33651208878</v>
      </c>
      <c r="I19" s="19">
        <v>179051.60254240036</v>
      </c>
      <c r="J19" s="19">
        <v>175200.50054788589</v>
      </c>
      <c r="K19" s="19">
        <v>172004.49687242508</v>
      </c>
      <c r="L19" s="19">
        <v>173910.71212291718</v>
      </c>
      <c r="M19" s="19">
        <v>179127.47383117676</v>
      </c>
      <c r="N19" s="19">
        <v>174397.66120910645</v>
      </c>
      <c r="O19" s="19">
        <v>178847.92745113373</v>
      </c>
      <c r="P19" s="19">
        <v>184531.42023086548</v>
      </c>
      <c r="Q19" s="19">
        <v>194521.10826969147</v>
      </c>
      <c r="R19" s="19">
        <v>192892.24171638489</v>
      </c>
      <c r="S19" s="19">
        <v>189056.24383687973</v>
      </c>
      <c r="T19" s="19">
        <v>177579.83016967773</v>
      </c>
      <c r="U19" s="19">
        <v>172671.99432849884</v>
      </c>
      <c r="V19" s="19">
        <v>169617.87950992584</v>
      </c>
      <c r="W19" s="19">
        <v>166376.68615579605</v>
      </c>
      <c r="X19" s="19">
        <v>163766.03204011917</v>
      </c>
      <c r="Y19" s="19">
        <v>161836.37678623199</v>
      </c>
      <c r="Z19" s="19">
        <v>161558.0096244812</v>
      </c>
      <c r="AA19" s="19">
        <v>160588.35369348526</v>
      </c>
      <c r="AC19" s="15"/>
      <c r="AD19" s="15"/>
      <c r="AE19" s="15"/>
      <c r="AF19" s="15"/>
      <c r="AG19" s="15"/>
      <c r="AH19" s="15"/>
      <c r="AI19" s="15"/>
      <c r="AJ19" s="15"/>
      <c r="AK19" s="15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x14ac:dyDescent="0.2">
      <c r="A20" s="4">
        <v>18</v>
      </c>
      <c r="B20" s="6" t="s">
        <v>33</v>
      </c>
      <c r="C20" s="19">
        <v>285241.38498306274</v>
      </c>
      <c r="D20" s="19">
        <v>270442.8995847702</v>
      </c>
      <c r="E20" s="19">
        <v>275071.92301750183</v>
      </c>
      <c r="F20" s="19">
        <v>259071.70724868774</v>
      </c>
      <c r="G20" s="19">
        <v>247737.11061477661</v>
      </c>
      <c r="H20" s="19">
        <v>238122.08557128906</v>
      </c>
      <c r="I20" s="19">
        <v>235496.12307548523</v>
      </c>
      <c r="J20" s="19">
        <v>224571.13909721375</v>
      </c>
      <c r="K20" s="19">
        <v>217886.74974441528</v>
      </c>
      <c r="L20" s="19">
        <v>194855.02409934998</v>
      </c>
      <c r="M20" s="19">
        <v>194109.3692779541</v>
      </c>
      <c r="N20" s="19">
        <v>195014.71495628357</v>
      </c>
      <c r="O20" s="19">
        <v>193070.68252563477</v>
      </c>
      <c r="P20" s="19">
        <v>191854.92181777954</v>
      </c>
      <c r="Q20" s="19">
        <v>195014.45364952087</v>
      </c>
      <c r="R20" s="19">
        <v>187237.25008964539</v>
      </c>
      <c r="S20" s="19">
        <v>174058.78925323486</v>
      </c>
      <c r="T20" s="19">
        <v>176457.28158950806</v>
      </c>
      <c r="U20" s="19">
        <v>167061.07473373413</v>
      </c>
      <c r="V20" s="19">
        <v>158028.82051467896</v>
      </c>
      <c r="W20" s="19">
        <v>151709.4395160675</v>
      </c>
      <c r="X20" s="19">
        <v>147210.01505851746</v>
      </c>
      <c r="Y20" s="19">
        <v>138710.68441867828</v>
      </c>
      <c r="Z20" s="19">
        <v>148632.0321559906</v>
      </c>
      <c r="AA20" s="19">
        <v>155780.66289424896</v>
      </c>
      <c r="AC20" s="15"/>
      <c r="AD20" s="15"/>
      <c r="AE20" s="15"/>
      <c r="AF20" s="15"/>
      <c r="AG20" s="15"/>
      <c r="AH20" s="15"/>
      <c r="AI20" s="15"/>
      <c r="AJ20" s="15"/>
      <c r="AK20" s="15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x14ac:dyDescent="0.2">
      <c r="A21" s="4">
        <v>19</v>
      </c>
      <c r="B21" s="6" t="s">
        <v>34</v>
      </c>
      <c r="C21" s="19">
        <v>235694.654494524</v>
      </c>
      <c r="D21" s="19">
        <v>209473.09235110879</v>
      </c>
      <c r="E21" s="19">
        <v>190541.87899827957</v>
      </c>
      <c r="F21" s="19">
        <v>173238.72527852654</v>
      </c>
      <c r="G21" s="19">
        <v>169991.81325733662</v>
      </c>
      <c r="H21" s="19">
        <v>185633.54641199112</v>
      </c>
      <c r="I21" s="19">
        <v>174957.19497650862</v>
      </c>
      <c r="J21" s="19">
        <v>174007.96456634998</v>
      </c>
      <c r="K21" s="19">
        <v>173373.82233142853</v>
      </c>
      <c r="L21" s="19">
        <v>175370.09866535664</v>
      </c>
      <c r="M21" s="19">
        <v>176660.79251468182</v>
      </c>
      <c r="N21" s="19">
        <v>176238.40048909187</v>
      </c>
      <c r="O21" s="19">
        <v>211420.24508118629</v>
      </c>
      <c r="P21" s="19">
        <v>215553.49826812744</v>
      </c>
      <c r="Q21" s="19">
        <v>234300.89309811592</v>
      </c>
      <c r="R21" s="19">
        <v>217270.16007900238</v>
      </c>
      <c r="S21" s="19">
        <v>232021.27945423126</v>
      </c>
      <c r="T21" s="19">
        <v>210740.1801943779</v>
      </c>
      <c r="U21" s="19">
        <v>207200.85224509239</v>
      </c>
      <c r="V21" s="19">
        <v>201669.59734261036</v>
      </c>
      <c r="W21" s="19">
        <v>196175.12196302414</v>
      </c>
      <c r="X21" s="19">
        <v>193246.88671529293</v>
      </c>
      <c r="Y21" s="19">
        <v>194788.65144401789</v>
      </c>
      <c r="Z21" s="19">
        <v>193297.61642962694</v>
      </c>
      <c r="AA21" s="19">
        <v>197730.07375001907</v>
      </c>
      <c r="AC21" s="15"/>
      <c r="AD21" s="15"/>
      <c r="AE21" s="15"/>
      <c r="AF21" s="15"/>
      <c r="AG21" s="15"/>
      <c r="AH21" s="15"/>
      <c r="AI21" s="15"/>
      <c r="AJ21" s="15"/>
      <c r="AK21" s="15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x14ac:dyDescent="0.2">
      <c r="A22" s="4">
        <v>20</v>
      </c>
      <c r="B22" s="6" t="s">
        <v>35</v>
      </c>
      <c r="C22" s="19">
        <v>1100983.8617146015</v>
      </c>
      <c r="D22" s="19">
        <v>1090804.6721816063</v>
      </c>
      <c r="E22" s="19">
        <v>1120501.9209384918</v>
      </c>
      <c r="F22" s="19">
        <v>1121624.9545812607</v>
      </c>
      <c r="G22" s="19">
        <v>1106903.0482769012</v>
      </c>
      <c r="H22" s="19">
        <v>1130189.3569231033</v>
      </c>
      <c r="I22" s="19">
        <v>1143639.4894123077</v>
      </c>
      <c r="J22" s="19">
        <v>1114872.3130822182</v>
      </c>
      <c r="K22" s="19">
        <v>1121682.0540428162</v>
      </c>
      <c r="L22" s="19">
        <v>1057418.817281723</v>
      </c>
      <c r="M22" s="19">
        <v>1055467.1990871429</v>
      </c>
      <c r="N22" s="19">
        <v>1063852.203130722</v>
      </c>
      <c r="O22" s="19">
        <v>1116394.9296474457</v>
      </c>
      <c r="P22" s="19">
        <v>1135267.0137882233</v>
      </c>
      <c r="Q22" s="19">
        <v>1212396.6743946075</v>
      </c>
      <c r="R22" s="19">
        <v>1235473.5538959503</v>
      </c>
      <c r="S22" s="19">
        <v>1222287.1108055115</v>
      </c>
      <c r="T22" s="19">
        <v>1149278.8524627686</v>
      </c>
      <c r="U22" s="19">
        <v>1113685.2869987488</v>
      </c>
      <c r="V22" s="19">
        <v>1078801.3510704041</v>
      </c>
      <c r="W22" s="19">
        <v>1032972.0953702927</v>
      </c>
      <c r="X22" s="19">
        <v>995217.68164634705</v>
      </c>
      <c r="Y22" s="19">
        <v>948359.33792591095</v>
      </c>
      <c r="Z22" s="19">
        <v>937453.66871356964</v>
      </c>
      <c r="AA22" s="19">
        <v>918377.67910957336</v>
      </c>
      <c r="AC22" s="15"/>
      <c r="AD22" s="15"/>
      <c r="AE22" s="15"/>
      <c r="AF22" s="15"/>
      <c r="AG22" s="15"/>
      <c r="AH22" s="15"/>
      <c r="AI22" s="15"/>
      <c r="AJ22" s="15"/>
      <c r="AK22" s="15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x14ac:dyDescent="0.2">
      <c r="A23" s="4">
        <v>21</v>
      </c>
      <c r="B23" s="6" t="s">
        <v>36</v>
      </c>
      <c r="C23" s="19">
        <v>1445586.8290960789</v>
      </c>
      <c r="D23" s="19">
        <v>1435052.6621341705</v>
      </c>
      <c r="E23" s="19">
        <v>1413021.9041109085</v>
      </c>
      <c r="F23" s="19">
        <v>1327228.8583517075</v>
      </c>
      <c r="G23" s="19">
        <v>1256459.5098495483</v>
      </c>
      <c r="H23" s="19">
        <v>1197026.1083841324</v>
      </c>
      <c r="I23" s="19">
        <v>1178280.4853916168</v>
      </c>
      <c r="J23" s="19">
        <v>1107155.8368206024</v>
      </c>
      <c r="K23" s="19">
        <v>1153200.9606361389</v>
      </c>
      <c r="L23" s="19">
        <v>1121714.8096561432</v>
      </c>
      <c r="M23" s="19">
        <v>1127789.9820804596</v>
      </c>
      <c r="N23" s="19">
        <v>1059449.5761394501</v>
      </c>
      <c r="O23" s="19">
        <v>1100528.0666351318</v>
      </c>
      <c r="P23" s="19">
        <v>1152155.944108963</v>
      </c>
      <c r="Q23" s="19">
        <v>1206736.6766929626</v>
      </c>
      <c r="R23" s="19">
        <v>1255470.2508449554</v>
      </c>
      <c r="S23" s="19">
        <v>1286216.498374939</v>
      </c>
      <c r="T23" s="19">
        <v>1251879.9397945404</v>
      </c>
      <c r="U23" s="19">
        <v>1341304.95262146</v>
      </c>
      <c r="V23" s="19">
        <v>1429768.9061164856</v>
      </c>
      <c r="W23" s="19">
        <v>1470578.0420303345</v>
      </c>
      <c r="X23" s="19">
        <v>1489325.9000778198</v>
      </c>
      <c r="Y23" s="19">
        <v>1555913.3658409119</v>
      </c>
      <c r="Z23" s="19">
        <v>1621331.9311141968</v>
      </c>
      <c r="AA23" s="19">
        <v>1623962.5082015991</v>
      </c>
      <c r="AC23" s="15"/>
      <c r="AD23" s="15"/>
      <c r="AE23" s="15"/>
      <c r="AF23" s="15"/>
      <c r="AG23" s="15"/>
      <c r="AH23" s="15"/>
      <c r="AI23" s="15"/>
      <c r="AJ23" s="15"/>
      <c r="AK23" s="15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x14ac:dyDescent="0.2">
      <c r="A24" s="4">
        <v>22</v>
      </c>
      <c r="B24" s="6" t="s">
        <v>37</v>
      </c>
      <c r="C24" s="19">
        <v>1428390.0540471077</v>
      </c>
      <c r="D24" s="19">
        <v>1322729.947000742</v>
      </c>
      <c r="E24" s="19">
        <v>1295686.4998340607</v>
      </c>
      <c r="F24" s="19">
        <v>1267038.5816693306</v>
      </c>
      <c r="G24" s="19">
        <v>1279437.727689743</v>
      </c>
      <c r="H24" s="19">
        <v>1362585.725069046</v>
      </c>
      <c r="I24" s="19">
        <v>1337495.3489303589</v>
      </c>
      <c r="J24" s="19">
        <v>1389174.16203022</v>
      </c>
      <c r="K24" s="19">
        <v>1353823.1840133667</v>
      </c>
      <c r="L24" s="19">
        <v>1324289.7627353668</v>
      </c>
      <c r="M24" s="19">
        <v>1343465.940952301</v>
      </c>
      <c r="N24" s="19">
        <v>1437268.6672210693</v>
      </c>
      <c r="O24" s="19">
        <v>1639511.0321044922</v>
      </c>
      <c r="P24" s="19">
        <v>1631908.0829620361</v>
      </c>
      <c r="Q24" s="19">
        <v>1643727.4346351624</v>
      </c>
      <c r="R24" s="19">
        <v>1573229.1841506958</v>
      </c>
      <c r="S24" s="19">
        <v>1533141.6058540344</v>
      </c>
      <c r="T24" s="19">
        <v>1394951.7388343811</v>
      </c>
      <c r="U24" s="19">
        <v>1361309.1697692871</v>
      </c>
      <c r="V24" s="19">
        <v>1355885.5571746826</v>
      </c>
      <c r="W24" s="19">
        <v>1332670.7391738892</v>
      </c>
      <c r="X24" s="19">
        <v>1306985.969543457</v>
      </c>
      <c r="Y24" s="19">
        <v>1300047.3272800446</v>
      </c>
      <c r="Z24" s="19">
        <v>1302453.4108638763</v>
      </c>
      <c r="AA24" s="19">
        <v>1276966.8064117432</v>
      </c>
      <c r="AC24" s="15"/>
      <c r="AD24" s="15"/>
      <c r="AE24" s="15"/>
      <c r="AF24" s="15"/>
      <c r="AG24" s="15"/>
      <c r="AH24" s="15"/>
      <c r="AI24" s="15"/>
      <c r="AJ24" s="15"/>
      <c r="AK24" s="15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x14ac:dyDescent="0.2">
      <c r="A25" s="4">
        <v>23</v>
      </c>
      <c r="B25" s="6" t="s">
        <v>38</v>
      </c>
      <c r="C25" s="19">
        <v>738623.62188100815</v>
      </c>
      <c r="D25" s="19">
        <v>694921.84460163116</v>
      </c>
      <c r="E25" s="19">
        <v>680849.45857524872</v>
      </c>
      <c r="F25" s="19">
        <v>609592.95761585236</v>
      </c>
      <c r="G25" s="19">
        <v>548947.0711350441</v>
      </c>
      <c r="H25" s="19">
        <v>538945.41549682617</v>
      </c>
      <c r="I25" s="19">
        <v>506537.54538297653</v>
      </c>
      <c r="J25" s="19">
        <v>459012.00747489929</v>
      </c>
      <c r="K25" s="19">
        <v>444281.10432624817</v>
      </c>
      <c r="L25" s="19">
        <v>417755.8405995369</v>
      </c>
      <c r="M25" s="19">
        <v>433671.37134075165</v>
      </c>
      <c r="N25" s="19">
        <v>425256.45589828491</v>
      </c>
      <c r="O25" s="19">
        <v>462986.90402507782</v>
      </c>
      <c r="P25" s="19">
        <v>475453.35817337036</v>
      </c>
      <c r="Q25" s="19">
        <v>497650.38585662842</v>
      </c>
      <c r="R25" s="19">
        <v>493184.48650836945</v>
      </c>
      <c r="S25" s="19">
        <v>472479.73620891571</v>
      </c>
      <c r="T25" s="19">
        <v>427462.65983581543</v>
      </c>
      <c r="U25" s="19">
        <v>399575.29783248901</v>
      </c>
      <c r="V25" s="19">
        <v>386016.13187789917</v>
      </c>
      <c r="W25" s="19">
        <v>375372.54130840302</v>
      </c>
      <c r="X25" s="19">
        <v>372487.27083206177</v>
      </c>
      <c r="Y25" s="19">
        <v>355938.05378675461</v>
      </c>
      <c r="Z25" s="19">
        <v>361093.84423494339</v>
      </c>
      <c r="AA25" s="19">
        <v>351861.54651641846</v>
      </c>
      <c r="AC25" s="15"/>
      <c r="AD25" s="15"/>
      <c r="AE25" s="15"/>
      <c r="AF25" s="15"/>
      <c r="AG25" s="15"/>
      <c r="AH25" s="15"/>
      <c r="AI25" s="15"/>
      <c r="AJ25" s="15"/>
      <c r="AK25" s="15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x14ac:dyDescent="0.2">
      <c r="A26" s="4">
        <v>24</v>
      </c>
      <c r="B26" s="6" t="s">
        <v>39</v>
      </c>
      <c r="C26" s="19">
        <v>115382.31242448092</v>
      </c>
      <c r="D26" s="19">
        <v>104139.23507928848</v>
      </c>
      <c r="E26" s="19">
        <v>99121.757656335831</v>
      </c>
      <c r="F26" s="19">
        <v>87759.335868060589</v>
      </c>
      <c r="G26" s="19">
        <v>77888.367690145969</v>
      </c>
      <c r="H26" s="19">
        <v>79066.943258047104</v>
      </c>
      <c r="I26" s="19">
        <v>76890.204343944788</v>
      </c>
      <c r="J26" s="19">
        <v>71534.349530935287</v>
      </c>
      <c r="K26" s="19">
        <v>70114.555455744267</v>
      </c>
      <c r="L26" s="19">
        <v>64542.943630367517</v>
      </c>
      <c r="M26" s="19">
        <v>66660.928256809711</v>
      </c>
      <c r="N26" s="19">
        <v>65241.300329566002</v>
      </c>
      <c r="O26" s="19">
        <v>72127.141818404198</v>
      </c>
      <c r="P26" s="19">
        <v>71408.150643110275</v>
      </c>
      <c r="Q26" s="19">
        <v>70404.249019920826</v>
      </c>
      <c r="R26" s="19">
        <v>68265.048362314701</v>
      </c>
      <c r="S26" s="19">
        <v>65018.984936177731</v>
      </c>
      <c r="T26" s="19">
        <v>61570.51295042038</v>
      </c>
      <c r="U26" s="19">
        <v>58902.533181011677</v>
      </c>
      <c r="V26" s="19">
        <v>57265.848509967327</v>
      </c>
      <c r="W26" s="19">
        <v>55009.416490793228</v>
      </c>
      <c r="X26" s="19">
        <v>53668.050676584244</v>
      </c>
      <c r="Y26" s="19">
        <v>50656.693555414677</v>
      </c>
      <c r="Z26" s="19">
        <v>51302.319422364235</v>
      </c>
      <c r="AA26" s="19">
        <v>49929.885305464268</v>
      </c>
      <c r="AC26" s="15"/>
      <c r="AD26" s="15"/>
      <c r="AE26" s="15"/>
      <c r="AF26" s="15"/>
      <c r="AG26" s="15"/>
      <c r="AH26" s="15"/>
      <c r="AI26" s="15"/>
      <c r="AJ26" s="15"/>
      <c r="AK26" s="15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x14ac:dyDescent="0.2">
      <c r="A27" s="4">
        <v>25</v>
      </c>
      <c r="B27" s="6" t="s">
        <v>40</v>
      </c>
      <c r="C27" s="19">
        <v>365205.53150773048</v>
      </c>
      <c r="D27" s="19">
        <v>343817.86358356476</v>
      </c>
      <c r="E27" s="19">
        <v>332742.37382411957</v>
      </c>
      <c r="F27" s="19">
        <v>315117.17295646667</v>
      </c>
      <c r="G27" s="19">
        <v>298786.90886497498</v>
      </c>
      <c r="H27" s="19">
        <v>291076.24459266663</v>
      </c>
      <c r="I27" s="19">
        <v>289729.19404506683</v>
      </c>
      <c r="J27" s="19">
        <v>290426.26798152924</v>
      </c>
      <c r="K27" s="19">
        <v>271840.74032306671</v>
      </c>
      <c r="L27" s="19">
        <v>256393.62704753876</v>
      </c>
      <c r="M27" s="19">
        <v>271471.46034240723</v>
      </c>
      <c r="N27" s="19">
        <v>262141.57557487488</v>
      </c>
      <c r="O27" s="19">
        <v>279104.84838485718</v>
      </c>
      <c r="P27" s="19">
        <v>284564.528465271</v>
      </c>
      <c r="Q27" s="19">
        <v>308667.72484779358</v>
      </c>
      <c r="R27" s="19">
        <v>310364.1791343689</v>
      </c>
      <c r="S27" s="19">
        <v>293633.82172584534</v>
      </c>
      <c r="T27" s="19">
        <v>270025.19536018372</v>
      </c>
      <c r="U27" s="19">
        <v>255389.43910598755</v>
      </c>
      <c r="V27" s="19">
        <v>238740.51237106323</v>
      </c>
      <c r="W27" s="19">
        <v>233206.12907409668</v>
      </c>
      <c r="X27" s="19">
        <v>223056.66840076447</v>
      </c>
      <c r="Y27" s="19">
        <v>211622.79438972473</v>
      </c>
      <c r="Z27" s="19">
        <v>218111.25349998474</v>
      </c>
      <c r="AA27" s="19">
        <v>218722.01955318451</v>
      </c>
      <c r="AC27" s="15"/>
      <c r="AD27" s="15"/>
      <c r="AE27" s="15"/>
      <c r="AF27" s="15"/>
      <c r="AG27" s="15"/>
      <c r="AH27" s="15"/>
      <c r="AI27" s="15"/>
      <c r="AJ27" s="15"/>
      <c r="AK27" s="15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x14ac:dyDescent="0.2">
      <c r="A28" s="4">
        <v>26</v>
      </c>
      <c r="B28" s="6" t="s">
        <v>41</v>
      </c>
      <c r="C28" s="19">
        <v>506940.06921350956</v>
      </c>
      <c r="D28" s="19">
        <v>493626.44627690315</v>
      </c>
      <c r="E28" s="19">
        <v>506877.0244717598</v>
      </c>
      <c r="F28" s="19">
        <v>505128.65990400314</v>
      </c>
      <c r="G28" s="19">
        <v>491578.00245285034</v>
      </c>
      <c r="H28" s="19">
        <v>498218.2445526123</v>
      </c>
      <c r="I28" s="19">
        <v>497900.29042959213</v>
      </c>
      <c r="J28" s="19">
        <v>464316.5642619133</v>
      </c>
      <c r="K28" s="19">
        <v>434598.87838363647</v>
      </c>
      <c r="L28" s="19">
        <v>397598.43122959137</v>
      </c>
      <c r="M28" s="19">
        <v>388754.35531139374</v>
      </c>
      <c r="N28" s="19">
        <v>374827.10647583008</v>
      </c>
      <c r="O28" s="19">
        <v>378234.92360115051</v>
      </c>
      <c r="P28" s="19">
        <v>358919.45958137512</v>
      </c>
      <c r="Q28" s="19">
        <v>348102.57565975189</v>
      </c>
      <c r="R28" s="19">
        <v>332056.24294281006</v>
      </c>
      <c r="S28" s="19">
        <v>310598.12772274017</v>
      </c>
      <c r="T28" s="19">
        <v>301533.47539901733</v>
      </c>
      <c r="U28" s="19">
        <v>282066.82860851288</v>
      </c>
      <c r="V28" s="19">
        <v>271178.55715751648</v>
      </c>
      <c r="W28" s="19">
        <v>263519.47677135468</v>
      </c>
      <c r="X28" s="19">
        <v>259559.40175056458</v>
      </c>
      <c r="Y28" s="19">
        <v>246263.61167430878</v>
      </c>
      <c r="Z28" s="19">
        <v>243381.32429122925</v>
      </c>
      <c r="AA28" s="19">
        <v>237707.77440071106</v>
      </c>
      <c r="AC28" s="15"/>
      <c r="AD28" s="15"/>
      <c r="AE28" s="15"/>
      <c r="AF28" s="15"/>
      <c r="AG28" s="15"/>
      <c r="AH28" s="15"/>
      <c r="AI28" s="15"/>
      <c r="AJ28" s="15"/>
      <c r="AK28" s="15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x14ac:dyDescent="0.2">
      <c r="A29" s="4">
        <v>27</v>
      </c>
      <c r="B29" s="6" t="s">
        <v>42</v>
      </c>
      <c r="C29" s="19">
        <v>295619.75747346878</v>
      </c>
      <c r="D29" s="19">
        <v>265583.37467908859</v>
      </c>
      <c r="E29" s="19">
        <v>246043.01452636719</v>
      </c>
      <c r="F29" s="19">
        <v>218537.12737560272</v>
      </c>
      <c r="G29" s="19">
        <v>193958.74655246735</v>
      </c>
      <c r="H29" s="19">
        <v>179246.47152423859</v>
      </c>
      <c r="I29" s="19">
        <v>163589.2413854599</v>
      </c>
      <c r="J29" s="19">
        <v>147864.64774608612</v>
      </c>
      <c r="K29" s="19">
        <v>130854.39538955688</v>
      </c>
      <c r="L29" s="19">
        <v>115891.72828197479</v>
      </c>
      <c r="M29" s="19">
        <v>109366.64462089539</v>
      </c>
      <c r="N29" s="19">
        <v>103984.0977191925</v>
      </c>
      <c r="O29" s="19">
        <v>106017.42506027222</v>
      </c>
      <c r="P29" s="19">
        <v>106521.74305915833</v>
      </c>
      <c r="Q29" s="19">
        <v>119069.19360160828</v>
      </c>
      <c r="R29" s="19">
        <v>117583.62627029419</v>
      </c>
      <c r="S29" s="19">
        <v>109869.8558807373</v>
      </c>
      <c r="T29" s="19">
        <v>104179.31604385376</v>
      </c>
      <c r="U29" s="19">
        <v>99503.641128540039</v>
      </c>
      <c r="V29" s="19">
        <v>95457.642793655396</v>
      </c>
      <c r="W29" s="19">
        <v>89486.759662628174</v>
      </c>
      <c r="X29" s="19">
        <v>87334.274411201477</v>
      </c>
      <c r="Y29" s="19">
        <v>82766.359925270081</v>
      </c>
      <c r="Z29" s="19">
        <v>87404.430389404297</v>
      </c>
      <c r="AA29" s="19">
        <v>92174.832582473755</v>
      </c>
      <c r="AC29" s="15"/>
      <c r="AD29" s="15"/>
      <c r="AE29" s="15"/>
      <c r="AF29" s="15"/>
      <c r="AG29" s="15"/>
      <c r="AH29" s="15"/>
      <c r="AI29" s="15"/>
      <c r="AJ29" s="15"/>
      <c r="AK29" s="15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x14ac:dyDescent="0.2">
      <c r="A30" s="4">
        <v>28</v>
      </c>
      <c r="B30" s="6" t="s">
        <v>43</v>
      </c>
      <c r="C30" s="19">
        <v>285857.44472593069</v>
      </c>
      <c r="D30" s="19">
        <v>286438.10585141182</v>
      </c>
      <c r="E30" s="19">
        <v>296018.67510378361</v>
      </c>
      <c r="F30" s="19">
        <v>296816.28319621086</v>
      </c>
      <c r="G30" s="19">
        <v>288798.84374141693</v>
      </c>
      <c r="H30" s="19">
        <v>290582.85453915596</v>
      </c>
      <c r="I30" s="19">
        <v>292222.85732626915</v>
      </c>
      <c r="J30" s="19">
        <v>284008.80062580109</v>
      </c>
      <c r="K30" s="19">
        <v>270149.6017575264</v>
      </c>
      <c r="L30" s="19">
        <v>251356.07033967972</v>
      </c>
      <c r="M30" s="19">
        <v>250278.89478206635</v>
      </c>
      <c r="N30" s="19">
        <v>245180.69708347321</v>
      </c>
      <c r="O30" s="19">
        <v>257012.52865791321</v>
      </c>
      <c r="P30" s="19">
        <v>263713.90306949615</v>
      </c>
      <c r="Q30" s="19">
        <v>264240.11540412903</v>
      </c>
      <c r="R30" s="19">
        <v>249519.19865608215</v>
      </c>
      <c r="S30" s="19">
        <v>233867.19250679016</v>
      </c>
      <c r="T30" s="19">
        <v>219780.3635597229</v>
      </c>
      <c r="U30" s="19">
        <v>200647.93980121613</v>
      </c>
      <c r="V30" s="19">
        <v>186263.55636119843</v>
      </c>
      <c r="W30" s="19">
        <v>176774.95056390762</v>
      </c>
      <c r="X30" s="19">
        <v>172676.91242694855</v>
      </c>
      <c r="Y30" s="19">
        <v>163403.17606925964</v>
      </c>
      <c r="Z30" s="19">
        <v>162134.01162624359</v>
      </c>
      <c r="AA30" s="19">
        <v>155918.32840442657</v>
      </c>
      <c r="AC30" s="15"/>
      <c r="AD30" s="15"/>
      <c r="AE30" s="15"/>
      <c r="AF30" s="15"/>
      <c r="AG30" s="15"/>
      <c r="AH30" s="15"/>
      <c r="AI30" s="15"/>
      <c r="AJ30" s="15"/>
      <c r="AK30" s="15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x14ac:dyDescent="0.2">
      <c r="A31" s="4">
        <v>29</v>
      </c>
      <c r="B31" s="6" t="s">
        <v>44</v>
      </c>
      <c r="C31" s="19">
        <v>1444891.0179138184</v>
      </c>
      <c r="D31" s="19">
        <v>1364909.5575809479</v>
      </c>
      <c r="E31" s="19">
        <v>1340860.0573539734</v>
      </c>
      <c r="F31" s="19">
        <v>1223731.4882278442</v>
      </c>
      <c r="G31" s="19">
        <v>1123642.6229476929</v>
      </c>
      <c r="H31" s="19">
        <v>1121357.9168319702</v>
      </c>
      <c r="I31" s="19">
        <v>1100367.7339553833</v>
      </c>
      <c r="J31" s="19">
        <v>1038575.183391571</v>
      </c>
      <c r="K31" s="19">
        <v>1010767.7879333496</v>
      </c>
      <c r="L31" s="19">
        <v>942582.90767669678</v>
      </c>
      <c r="M31" s="19">
        <v>966115.06319046021</v>
      </c>
      <c r="N31" s="19">
        <v>963267.85850524902</v>
      </c>
      <c r="O31" s="19">
        <v>1032612.7800941467</v>
      </c>
      <c r="P31" s="19">
        <v>1081566.1525726318</v>
      </c>
      <c r="Q31" s="19">
        <v>1111762.5150680542</v>
      </c>
      <c r="R31" s="19">
        <v>1109603.1174659729</v>
      </c>
      <c r="S31" s="19">
        <v>1108569.347858429</v>
      </c>
      <c r="T31" s="19">
        <v>1078069.9238777161</v>
      </c>
      <c r="U31" s="19">
        <v>1019003.6807060242</v>
      </c>
      <c r="V31" s="19">
        <v>972035.78352928162</v>
      </c>
      <c r="W31" s="19">
        <v>923301.52201652527</v>
      </c>
      <c r="X31" s="19">
        <v>895446.14553451538</v>
      </c>
      <c r="Y31" s="19">
        <v>859446.08545303345</v>
      </c>
      <c r="Z31" s="19">
        <v>899406.42642974854</v>
      </c>
      <c r="AA31" s="19">
        <v>888501.85227394104</v>
      </c>
      <c r="AC31" s="15"/>
      <c r="AD31" s="15"/>
      <c r="AE31" s="15"/>
      <c r="AF31" s="15"/>
      <c r="AG31" s="15"/>
      <c r="AH31" s="15"/>
      <c r="AI31" s="15"/>
      <c r="AJ31" s="15"/>
      <c r="AK31" s="15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x14ac:dyDescent="0.2">
      <c r="A32" s="4">
        <v>30</v>
      </c>
      <c r="B32" s="6" t="s">
        <v>45</v>
      </c>
      <c r="C32" s="19">
        <v>1578790.7537221909</v>
      </c>
      <c r="D32" s="19">
        <v>1437129.0879249573</v>
      </c>
      <c r="E32" s="19">
        <v>1341967.5326347351</v>
      </c>
      <c r="F32" s="19">
        <v>1203805.1407337189</v>
      </c>
      <c r="G32" s="19">
        <v>1096979.766368866</v>
      </c>
      <c r="H32" s="19">
        <v>1030579.1029930115</v>
      </c>
      <c r="I32" s="19">
        <v>980130.78570365906</v>
      </c>
      <c r="J32" s="19">
        <v>908681.98609352112</v>
      </c>
      <c r="K32" s="19">
        <v>825886.68155670166</v>
      </c>
      <c r="L32" s="19">
        <v>733602.0359992981</v>
      </c>
      <c r="M32" s="19">
        <v>694829.14447784424</v>
      </c>
      <c r="N32" s="19">
        <v>663168.26391220093</v>
      </c>
      <c r="O32" s="19">
        <v>673340.49129486084</v>
      </c>
      <c r="P32" s="19">
        <v>667720.27826309204</v>
      </c>
      <c r="Q32" s="19">
        <v>686649.02257919312</v>
      </c>
      <c r="R32" s="19">
        <v>671703.62710952759</v>
      </c>
      <c r="S32" s="19">
        <v>641191.32804870605</v>
      </c>
      <c r="T32" s="19">
        <v>606113.09480667114</v>
      </c>
      <c r="U32" s="19">
        <v>571335.09302139282</v>
      </c>
      <c r="V32" s="19">
        <v>533479.8846244812</v>
      </c>
      <c r="W32" s="19">
        <v>512634.37366485596</v>
      </c>
      <c r="X32" s="19">
        <v>492620.0213432312</v>
      </c>
      <c r="Y32" s="19">
        <v>472996.87480926514</v>
      </c>
      <c r="Z32" s="19">
        <v>478388.66305351257</v>
      </c>
      <c r="AA32" s="19">
        <v>470187.07346916199</v>
      </c>
      <c r="AC32" s="15"/>
      <c r="AD32" s="15"/>
      <c r="AE32" s="15"/>
      <c r="AF32" s="15"/>
      <c r="AG32" s="15"/>
      <c r="AH32" s="15"/>
      <c r="AI32" s="15"/>
      <c r="AJ32" s="15"/>
      <c r="AK32" s="15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x14ac:dyDescent="0.2">
      <c r="A33" s="4">
        <v>31</v>
      </c>
      <c r="B33" s="6" t="s">
        <v>46</v>
      </c>
      <c r="C33" s="19">
        <v>192015.60068130493</v>
      </c>
      <c r="D33" s="19">
        <v>193304.01611328125</v>
      </c>
      <c r="E33" s="19">
        <v>216999.26543235779</v>
      </c>
      <c r="F33" s="19">
        <v>226610.96024513245</v>
      </c>
      <c r="G33" s="19">
        <v>218312.32523918152</v>
      </c>
      <c r="H33" s="19">
        <v>218670.9897518158</v>
      </c>
      <c r="I33" s="19">
        <v>218063.28320503235</v>
      </c>
      <c r="J33" s="19">
        <v>222809.72075462341</v>
      </c>
      <c r="K33" s="19">
        <v>225587.23831176758</v>
      </c>
      <c r="L33" s="19">
        <v>210846.8906879425</v>
      </c>
      <c r="M33" s="19">
        <v>204951.14874839783</v>
      </c>
      <c r="N33" s="19">
        <v>203792.5853729248</v>
      </c>
      <c r="O33" s="19">
        <v>210966.31717681885</v>
      </c>
      <c r="P33" s="19">
        <v>208480.99613189697</v>
      </c>
      <c r="Q33" s="19">
        <v>215460.85500717163</v>
      </c>
      <c r="R33" s="19">
        <v>202979.93516921997</v>
      </c>
      <c r="S33" s="19">
        <v>207283.57362747192</v>
      </c>
      <c r="T33" s="19">
        <v>203401.09157562256</v>
      </c>
      <c r="U33" s="19">
        <v>203772.0046043396</v>
      </c>
      <c r="V33" s="19">
        <v>202422.07622528076</v>
      </c>
      <c r="W33" s="19">
        <v>206794.46363449097</v>
      </c>
      <c r="X33" s="19">
        <v>206965.26050567627</v>
      </c>
      <c r="Y33" s="19">
        <v>206355.4515838623</v>
      </c>
      <c r="Z33" s="19">
        <v>214753.67522239685</v>
      </c>
      <c r="AA33" s="19">
        <v>212509.59062576294</v>
      </c>
      <c r="AC33" s="15"/>
      <c r="AD33" s="15"/>
      <c r="AE33" s="15"/>
      <c r="AF33" s="15"/>
      <c r="AG33" s="15"/>
      <c r="AH33" s="15"/>
      <c r="AI33" s="15"/>
      <c r="AJ33" s="15"/>
      <c r="AK33" s="15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x14ac:dyDescent="0.2">
      <c r="A34" s="4">
        <v>32</v>
      </c>
      <c r="B34" s="6" t="s">
        <v>47</v>
      </c>
      <c r="C34" s="19">
        <v>374442.4284696579</v>
      </c>
      <c r="D34" s="19">
        <v>381972.46193885803</v>
      </c>
      <c r="E34" s="19">
        <v>388051.75673961639</v>
      </c>
      <c r="F34" s="19">
        <v>379636.6081237793</v>
      </c>
      <c r="G34" s="19">
        <v>382709.83135700226</v>
      </c>
      <c r="H34" s="19">
        <v>432609.44962501526</v>
      </c>
      <c r="I34" s="19">
        <v>423480.5463552475</v>
      </c>
      <c r="J34" s="19">
        <v>425700.43778419495</v>
      </c>
      <c r="K34" s="19">
        <v>407195.56927680969</v>
      </c>
      <c r="L34" s="19">
        <v>368037.91904449463</v>
      </c>
      <c r="M34" s="19">
        <v>365957.73315429688</v>
      </c>
      <c r="N34" s="19">
        <v>356977.16045379639</v>
      </c>
      <c r="O34" s="19">
        <v>382999.00817871094</v>
      </c>
      <c r="P34" s="19">
        <v>392470.02124786377</v>
      </c>
      <c r="Q34" s="19">
        <v>405120.56446075439</v>
      </c>
      <c r="R34" s="19">
        <v>392924.14426803589</v>
      </c>
      <c r="S34" s="19">
        <v>377942.74568557739</v>
      </c>
      <c r="T34" s="19">
        <v>356256.40439987183</v>
      </c>
      <c r="U34" s="19">
        <v>342794.29602622986</v>
      </c>
      <c r="V34" s="19">
        <v>339171.53072357178</v>
      </c>
      <c r="W34" s="19">
        <v>339700.78659057617</v>
      </c>
      <c r="X34" s="19">
        <v>332684.11993980408</v>
      </c>
      <c r="Y34" s="19">
        <v>322033.21397304535</v>
      </c>
      <c r="Z34" s="19">
        <v>336398.06270599365</v>
      </c>
      <c r="AA34" s="19">
        <v>339620.17107009888</v>
      </c>
      <c r="AC34" s="15"/>
      <c r="AD34" s="15"/>
      <c r="AE34" s="15"/>
      <c r="AF34" s="15"/>
      <c r="AG34" s="15"/>
      <c r="AH34" s="15"/>
      <c r="AI34" s="15"/>
      <c r="AJ34" s="15"/>
      <c r="AK34" s="15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x14ac:dyDescent="0.2">
      <c r="A35" s="4">
        <v>33</v>
      </c>
      <c r="B35" s="6" t="s">
        <v>48</v>
      </c>
      <c r="C35" s="19">
        <v>562499.88621473312</v>
      </c>
      <c r="D35" s="19">
        <v>523552.3384809494</v>
      </c>
      <c r="E35" s="19">
        <v>518492.93398857117</v>
      </c>
      <c r="F35" s="19">
        <v>510072.7641582489</v>
      </c>
      <c r="G35" s="19">
        <v>470184.68284606934</v>
      </c>
      <c r="H35" s="19">
        <v>454697.61848449707</v>
      </c>
      <c r="I35" s="19">
        <v>441608.84869098663</v>
      </c>
      <c r="J35" s="19">
        <v>422910.28463840485</v>
      </c>
      <c r="K35" s="19">
        <v>398195.77574729919</v>
      </c>
      <c r="L35" s="19">
        <v>364074.24855232239</v>
      </c>
      <c r="M35" s="19">
        <v>355576.63798332214</v>
      </c>
      <c r="N35" s="19">
        <v>340803.65657806396</v>
      </c>
      <c r="O35" s="19">
        <v>351108.55627059937</v>
      </c>
      <c r="P35" s="19">
        <v>372066.94602966309</v>
      </c>
      <c r="Q35" s="19">
        <v>376297.82390594482</v>
      </c>
      <c r="R35" s="19">
        <v>347632.86066055298</v>
      </c>
      <c r="S35" s="19">
        <v>319662.79077529907</v>
      </c>
      <c r="T35" s="19">
        <v>291018.18656921387</v>
      </c>
      <c r="U35" s="19">
        <v>281914.88170623779</v>
      </c>
      <c r="V35" s="19">
        <v>273450.64878463745</v>
      </c>
      <c r="W35" s="19">
        <v>268108.50667953491</v>
      </c>
      <c r="X35" s="19">
        <v>267783.00261497498</v>
      </c>
      <c r="Y35" s="19">
        <v>262792.42563247681</v>
      </c>
      <c r="Z35" s="19">
        <v>267570.12033462524</v>
      </c>
      <c r="AA35" s="19">
        <v>261560.69350242615</v>
      </c>
      <c r="AC35" s="15"/>
      <c r="AD35" s="15"/>
      <c r="AE35" s="15"/>
      <c r="AF35" s="15"/>
      <c r="AG35" s="15"/>
      <c r="AH35" s="15"/>
      <c r="AI35" s="15"/>
      <c r="AJ35" s="15"/>
      <c r="AK35" s="15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x14ac:dyDescent="0.2">
      <c r="A36" s="4">
        <v>34</v>
      </c>
      <c r="B36" s="6" t="s">
        <v>49</v>
      </c>
      <c r="C36" s="19">
        <v>974713.46634626389</v>
      </c>
      <c r="D36" s="19">
        <v>907464.04951810837</v>
      </c>
      <c r="E36" s="19">
        <v>903951.79390907288</v>
      </c>
      <c r="F36" s="19">
        <v>873731.43076896667</v>
      </c>
      <c r="G36" s="19">
        <v>825025.60698986053</v>
      </c>
      <c r="H36" s="19">
        <v>797507.58802890778</v>
      </c>
      <c r="I36" s="19">
        <v>782414.38555717468</v>
      </c>
      <c r="J36" s="19">
        <v>740456.20679855347</v>
      </c>
      <c r="K36" s="19">
        <v>695716.41767024994</v>
      </c>
      <c r="L36" s="19">
        <v>626979.66802120209</v>
      </c>
      <c r="M36" s="19">
        <v>604967.17977523804</v>
      </c>
      <c r="N36" s="19">
        <v>583938.34614753723</v>
      </c>
      <c r="O36" s="19">
        <v>603914.57271575928</v>
      </c>
      <c r="P36" s="19">
        <v>621444.28467750549</v>
      </c>
      <c r="Q36" s="19">
        <v>634583.82081985474</v>
      </c>
      <c r="R36" s="19">
        <v>586243.10421943665</v>
      </c>
      <c r="S36" s="19">
        <v>541141.79468154907</v>
      </c>
      <c r="T36" s="19">
        <v>496015.99383354187</v>
      </c>
      <c r="U36" s="19">
        <v>476241.2805557251</v>
      </c>
      <c r="V36" s="19">
        <v>451434.15236473083</v>
      </c>
      <c r="W36" s="19">
        <v>445660.45665740967</v>
      </c>
      <c r="X36" s="19">
        <v>445696.14553451538</v>
      </c>
      <c r="Y36" s="19">
        <v>438977.18739509583</v>
      </c>
      <c r="Z36" s="19">
        <v>457764.29450511932</v>
      </c>
      <c r="AA36" s="19">
        <v>459910.83312034607</v>
      </c>
      <c r="AC36" s="15"/>
      <c r="AD36" s="15"/>
      <c r="AE36" s="15"/>
      <c r="AF36" s="15"/>
      <c r="AG36" s="15"/>
      <c r="AH36" s="15"/>
      <c r="AI36" s="15"/>
      <c r="AJ36" s="15"/>
      <c r="AK36" s="15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x14ac:dyDescent="0.2">
      <c r="A37" s="4">
        <v>35</v>
      </c>
      <c r="B37" s="6" t="s">
        <v>50</v>
      </c>
      <c r="C37" s="19">
        <v>902867.21384525299</v>
      </c>
      <c r="D37" s="19">
        <v>980424.47447776794</v>
      </c>
      <c r="E37" s="19">
        <v>1053761.331319809</v>
      </c>
      <c r="F37" s="19">
        <v>1097072.7927684784</v>
      </c>
      <c r="G37" s="19">
        <v>1154509.4058513641</v>
      </c>
      <c r="H37" s="19">
        <v>1225091.4204120636</v>
      </c>
      <c r="I37" s="19">
        <v>1264151.8008708954</v>
      </c>
      <c r="J37" s="19">
        <v>1277083.7738513947</v>
      </c>
      <c r="K37" s="19">
        <v>1263704.2200565338</v>
      </c>
      <c r="L37" s="19">
        <v>1234311.5606307983</v>
      </c>
      <c r="M37" s="19">
        <v>1276267.0736312866</v>
      </c>
      <c r="N37" s="19">
        <v>1335183.801651001</v>
      </c>
      <c r="O37" s="19">
        <v>1411976.0580062866</v>
      </c>
      <c r="P37" s="19">
        <v>1461881.3343048096</v>
      </c>
      <c r="Q37" s="19">
        <v>1541842.6713943481</v>
      </c>
      <c r="R37" s="19">
        <v>1481731.1992645264</v>
      </c>
      <c r="S37" s="19">
        <v>1398842.0925140381</v>
      </c>
      <c r="T37" s="19">
        <v>1264963.6678695679</v>
      </c>
      <c r="U37" s="19">
        <v>1219661.9954109192</v>
      </c>
      <c r="V37" s="19">
        <v>1179290.331363678</v>
      </c>
      <c r="W37" s="19">
        <v>1139454.4682502747</v>
      </c>
      <c r="X37" s="19">
        <v>1109360.4798316956</v>
      </c>
      <c r="Y37" s="19">
        <v>1107068.4132575989</v>
      </c>
      <c r="Z37" s="19">
        <v>1090217.6065444946</v>
      </c>
      <c r="AA37" s="19">
        <v>1063223.5381603241</v>
      </c>
      <c r="AC37" s="15"/>
      <c r="AD37" s="15"/>
      <c r="AE37" s="15"/>
      <c r="AF37" s="15"/>
      <c r="AG37" s="15"/>
      <c r="AH37" s="15"/>
      <c r="AI37" s="15"/>
      <c r="AJ37" s="15"/>
      <c r="AK37" s="15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x14ac:dyDescent="0.2">
      <c r="A38" s="4">
        <v>36</v>
      </c>
      <c r="B38" s="6" t="s">
        <v>51</v>
      </c>
      <c r="C38" s="19">
        <v>1101849.5191335678</v>
      </c>
      <c r="D38" s="19">
        <v>1116943.1755542755</v>
      </c>
      <c r="E38" s="19">
        <v>1166393.2855129242</v>
      </c>
      <c r="F38" s="19">
        <v>1178425.9090423584</v>
      </c>
      <c r="G38" s="19">
        <v>1245423.9642620087</v>
      </c>
      <c r="H38" s="19">
        <v>1246100.0080108643</v>
      </c>
      <c r="I38" s="19">
        <v>1264807.1811199188</v>
      </c>
      <c r="J38" s="19">
        <v>1246416.4066314697</v>
      </c>
      <c r="K38" s="19">
        <v>1215540.9789085388</v>
      </c>
      <c r="L38" s="19">
        <v>1173109.0412139893</v>
      </c>
      <c r="M38" s="19">
        <v>1192932.4259757996</v>
      </c>
      <c r="N38" s="19">
        <v>1234117.8331375122</v>
      </c>
      <c r="O38" s="19">
        <v>1371002.6903152466</v>
      </c>
      <c r="P38" s="19">
        <v>1446787.4069213867</v>
      </c>
      <c r="Q38" s="19">
        <v>1540545.1183319092</v>
      </c>
      <c r="R38" s="19">
        <v>1494814.019203186</v>
      </c>
      <c r="S38" s="19">
        <v>1449145.396232605</v>
      </c>
      <c r="T38" s="19">
        <v>1327289.8406982422</v>
      </c>
      <c r="U38" s="19">
        <v>1283028.1138420105</v>
      </c>
      <c r="V38" s="19">
        <v>1245205.2445411682</v>
      </c>
      <c r="W38" s="19">
        <v>1211223.126411438</v>
      </c>
      <c r="X38" s="19">
        <v>1220384.7699165344</v>
      </c>
      <c r="Y38" s="19">
        <v>1218790.9951210022</v>
      </c>
      <c r="Z38" s="19">
        <v>1209367.5208091736</v>
      </c>
      <c r="AA38" s="19">
        <v>1211647.6874351501</v>
      </c>
      <c r="AC38" s="15"/>
      <c r="AD38" s="15"/>
      <c r="AE38" s="15"/>
      <c r="AF38" s="15"/>
      <c r="AG38" s="15"/>
      <c r="AH38" s="15"/>
      <c r="AI38" s="15"/>
      <c r="AJ38" s="15"/>
      <c r="AK38" s="15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x14ac:dyDescent="0.2">
      <c r="A39" s="4">
        <v>37</v>
      </c>
      <c r="B39" s="6" t="s">
        <v>52</v>
      </c>
      <c r="C39" s="19">
        <v>601461.02130413055</v>
      </c>
      <c r="D39" s="19">
        <v>533065.04106521606</v>
      </c>
      <c r="E39" s="19">
        <v>484075.03700256348</v>
      </c>
      <c r="F39" s="19">
        <v>433674.68309402466</v>
      </c>
      <c r="G39" s="19">
        <v>406655.07245063782</v>
      </c>
      <c r="H39" s="19">
        <v>388499.62854385376</v>
      </c>
      <c r="I39" s="19">
        <v>365743.38734149933</v>
      </c>
      <c r="J39" s="19">
        <v>333904.91425991058</v>
      </c>
      <c r="K39" s="19">
        <v>319870.60165405273</v>
      </c>
      <c r="L39" s="19">
        <v>293741.53614044189</v>
      </c>
      <c r="M39" s="19">
        <v>283795.09305953979</v>
      </c>
      <c r="N39" s="19">
        <v>288200.57439804077</v>
      </c>
      <c r="O39" s="19">
        <v>303926.40781402588</v>
      </c>
      <c r="P39" s="19">
        <v>347369.44341659546</v>
      </c>
      <c r="Q39" s="19">
        <v>403112.67900466919</v>
      </c>
      <c r="R39" s="19">
        <v>428713.0389213562</v>
      </c>
      <c r="S39" s="19">
        <v>441070.77550888062</v>
      </c>
      <c r="T39" s="19">
        <v>465235.13555526733</v>
      </c>
      <c r="U39" s="19">
        <v>510665.2946472168</v>
      </c>
      <c r="V39" s="19">
        <v>563201.73406600952</v>
      </c>
      <c r="W39" s="19">
        <v>635810.57262420654</v>
      </c>
      <c r="X39" s="19">
        <v>711310.33325195313</v>
      </c>
      <c r="Y39" s="19">
        <v>759814.59808349609</v>
      </c>
      <c r="Z39" s="19">
        <v>784937.48331069946</v>
      </c>
      <c r="AA39" s="19">
        <v>778352.95271873474</v>
      </c>
      <c r="AC39" s="15"/>
      <c r="AD39" s="15"/>
      <c r="AE39" s="15"/>
      <c r="AF39" s="15"/>
      <c r="AG39" s="15"/>
      <c r="AH39" s="15"/>
      <c r="AI39" s="15"/>
      <c r="AJ39" s="15"/>
      <c r="AK39" s="15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x14ac:dyDescent="0.2">
      <c r="A40" s="4">
        <v>38</v>
      </c>
      <c r="B40" s="6" t="s">
        <v>53</v>
      </c>
      <c r="C40" s="19">
        <v>924910.45939922333</v>
      </c>
      <c r="D40" s="19">
        <v>867238.54076862335</v>
      </c>
      <c r="E40" s="19">
        <v>834755.26666641235</v>
      </c>
      <c r="F40" s="19">
        <v>796764.97149467468</v>
      </c>
      <c r="G40" s="19">
        <v>821567.71111488342</v>
      </c>
      <c r="H40" s="19">
        <v>823600.19612312317</v>
      </c>
      <c r="I40" s="19">
        <v>817069.43798065186</v>
      </c>
      <c r="J40" s="19">
        <v>810836.91549301147</v>
      </c>
      <c r="K40" s="19">
        <v>802254.78768348694</v>
      </c>
      <c r="L40" s="19">
        <v>785347.21660614014</v>
      </c>
      <c r="M40" s="19">
        <v>805770.8101272583</v>
      </c>
      <c r="N40" s="19">
        <v>832024.08409118652</v>
      </c>
      <c r="O40" s="19">
        <v>888957.01599121094</v>
      </c>
      <c r="P40" s="19">
        <v>892306.97441101074</v>
      </c>
      <c r="Q40" s="19">
        <v>928287.41502761841</v>
      </c>
      <c r="R40" s="19">
        <v>920169.34728622437</v>
      </c>
      <c r="S40" s="19">
        <v>899800.33779144287</v>
      </c>
      <c r="T40" s="19">
        <v>819796.43440246582</v>
      </c>
      <c r="U40" s="19">
        <v>843116.59479141235</v>
      </c>
      <c r="V40" s="19">
        <v>858971.15325927734</v>
      </c>
      <c r="W40" s="19">
        <v>847587.34655380249</v>
      </c>
      <c r="X40" s="19">
        <v>839376.93548202515</v>
      </c>
      <c r="Y40" s="19">
        <v>834199.33843612671</v>
      </c>
      <c r="Z40" s="19">
        <v>829622.76887893677</v>
      </c>
      <c r="AA40" s="19">
        <v>806865.34786224365</v>
      </c>
      <c r="AC40" s="15"/>
      <c r="AD40" s="15"/>
      <c r="AE40" s="15"/>
      <c r="AF40" s="15"/>
      <c r="AG40" s="15"/>
      <c r="AH40" s="15"/>
      <c r="AI40" s="15"/>
      <c r="AJ40" s="15"/>
      <c r="AK40" s="15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x14ac:dyDescent="0.2">
      <c r="A41" s="4">
        <v>39</v>
      </c>
      <c r="B41" s="6" t="s">
        <v>54</v>
      </c>
      <c r="C41" s="19">
        <v>175250.70691108704</v>
      </c>
      <c r="D41" s="19">
        <v>157103.34292054176</v>
      </c>
      <c r="E41" s="19">
        <v>138556.44735693932</v>
      </c>
      <c r="F41" s="19">
        <v>120270.21011710167</v>
      </c>
      <c r="G41" s="19">
        <v>113933.51459503174</v>
      </c>
      <c r="H41" s="19">
        <v>103453.35125923157</v>
      </c>
      <c r="I41" s="19">
        <v>97635.842740535736</v>
      </c>
      <c r="J41" s="19">
        <v>84316.30551815033</v>
      </c>
      <c r="K41" s="19">
        <v>79519.934356212616</v>
      </c>
      <c r="L41" s="19">
        <v>67441.019535064697</v>
      </c>
      <c r="M41" s="19">
        <v>65003.059566020966</v>
      </c>
      <c r="N41" s="19">
        <v>66439.753770828247</v>
      </c>
      <c r="O41" s="19">
        <v>69495.72765827179</v>
      </c>
      <c r="P41" s="19">
        <v>66419.258236885071</v>
      </c>
      <c r="Q41" s="19">
        <v>71150.773286819458</v>
      </c>
      <c r="R41" s="19">
        <v>68723.264932632446</v>
      </c>
      <c r="S41" s="19">
        <v>62171.99981212616</v>
      </c>
      <c r="T41" s="19">
        <v>59946.556091308594</v>
      </c>
      <c r="U41" s="19">
        <v>65520.606160163879</v>
      </c>
      <c r="V41" s="19">
        <v>67347.371459007263</v>
      </c>
      <c r="W41" s="19">
        <v>72667.423367500305</v>
      </c>
      <c r="X41" s="19">
        <v>79094.423770904541</v>
      </c>
      <c r="Y41" s="19">
        <v>77310.703456401825</v>
      </c>
      <c r="Z41" s="19">
        <v>79258.075475692749</v>
      </c>
      <c r="AA41" s="19">
        <v>73584.957122802734</v>
      </c>
      <c r="AC41" s="15"/>
      <c r="AD41" s="15"/>
      <c r="AE41" s="15"/>
      <c r="AF41" s="15"/>
      <c r="AG41" s="15"/>
      <c r="AH41" s="15"/>
      <c r="AI41" s="15"/>
      <c r="AJ41" s="15"/>
      <c r="AK41" s="15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x14ac:dyDescent="0.2">
      <c r="A42" s="4">
        <v>40</v>
      </c>
      <c r="B42" s="6" t="s">
        <v>55</v>
      </c>
      <c r="C42" s="19">
        <v>875044.63338851929</v>
      </c>
      <c r="D42" s="19">
        <v>934614.04943466187</v>
      </c>
      <c r="E42" s="19">
        <v>991399.60932731628</v>
      </c>
      <c r="F42" s="19">
        <v>990024.58453178406</v>
      </c>
      <c r="G42" s="19">
        <v>1013674.2973327637</v>
      </c>
      <c r="H42" s="19">
        <v>1034505.4786205292</v>
      </c>
      <c r="I42" s="19">
        <v>1156745.0196743011</v>
      </c>
      <c r="J42" s="19">
        <v>1245136.2783908844</v>
      </c>
      <c r="K42" s="19">
        <v>1192773.8873958588</v>
      </c>
      <c r="L42" s="19">
        <v>1122322.6027488708</v>
      </c>
      <c r="M42" s="19">
        <v>1162442.2018527985</v>
      </c>
      <c r="N42" s="19">
        <v>1181981.1475276947</v>
      </c>
      <c r="O42" s="19">
        <v>1256596.7173576355</v>
      </c>
      <c r="P42" s="19">
        <v>1314084.6588611603</v>
      </c>
      <c r="Q42" s="19">
        <v>1426962.9397392273</v>
      </c>
      <c r="R42" s="19">
        <v>1353679.6145439148</v>
      </c>
      <c r="S42" s="19">
        <v>1269351.4623641968</v>
      </c>
      <c r="T42" s="19">
        <v>1209784.7158908844</v>
      </c>
      <c r="U42" s="19">
        <v>1147365.9892082214</v>
      </c>
      <c r="V42" s="19">
        <v>1065203.5742998123</v>
      </c>
      <c r="W42" s="19">
        <v>1028256.7000389099</v>
      </c>
      <c r="X42" s="19">
        <v>1047646.9140052795</v>
      </c>
      <c r="Y42" s="19">
        <v>1023502.2482872009</v>
      </c>
      <c r="Z42" s="19">
        <v>1009759.4097852707</v>
      </c>
      <c r="AA42" s="19">
        <v>1062730.5793762207</v>
      </c>
      <c r="AC42" s="15"/>
      <c r="AD42" s="15"/>
      <c r="AE42" s="15"/>
      <c r="AF42" s="15"/>
      <c r="AG42" s="15"/>
      <c r="AH42" s="15"/>
      <c r="AI42" s="15"/>
      <c r="AJ42" s="15"/>
      <c r="AK42" s="15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x14ac:dyDescent="0.2">
      <c r="A43" s="4">
        <v>41</v>
      </c>
      <c r="B43" s="6" t="s">
        <v>56</v>
      </c>
      <c r="C43" s="19">
        <v>1053841.6681289673</v>
      </c>
      <c r="D43" s="19">
        <v>1146853.6863327026</v>
      </c>
      <c r="E43" s="19">
        <v>1261941.1430358887</v>
      </c>
      <c r="F43" s="19">
        <v>1322044.038772583</v>
      </c>
      <c r="G43" s="19">
        <v>1382508.2120895386</v>
      </c>
      <c r="H43" s="19">
        <v>1437228.7454605103</v>
      </c>
      <c r="I43" s="19">
        <v>1458314.2547607422</v>
      </c>
      <c r="J43" s="19">
        <v>1455099.0791320801</v>
      </c>
      <c r="K43" s="19">
        <v>1476825.0064849854</v>
      </c>
      <c r="L43" s="19">
        <v>1404757.5931549072</v>
      </c>
      <c r="M43" s="19">
        <v>1388168.1108474731</v>
      </c>
      <c r="N43" s="19">
        <v>1407896.1610794067</v>
      </c>
      <c r="O43" s="19">
        <v>1567518.2094573975</v>
      </c>
      <c r="P43" s="19">
        <v>1591069.3244934082</v>
      </c>
      <c r="Q43" s="19">
        <v>1647807.3635101318</v>
      </c>
      <c r="R43" s="19">
        <v>1583558.5594177246</v>
      </c>
      <c r="S43" s="19">
        <v>1519608.5300445557</v>
      </c>
      <c r="T43" s="19">
        <v>1408271.8830108643</v>
      </c>
      <c r="U43" s="19">
        <v>1378610.1703643799</v>
      </c>
      <c r="V43" s="19">
        <v>1339893.0406570435</v>
      </c>
      <c r="W43" s="19">
        <v>1283610.8016967773</v>
      </c>
      <c r="X43" s="19">
        <v>1286433.7577819824</v>
      </c>
      <c r="Y43" s="19">
        <v>1280108.2639694214</v>
      </c>
      <c r="Z43" s="19">
        <v>1309341.4525985718</v>
      </c>
      <c r="AA43" s="19">
        <v>1325851.1209487915</v>
      </c>
      <c r="AC43" s="15"/>
      <c r="AD43" s="15"/>
      <c r="AE43" s="15"/>
      <c r="AF43" s="15"/>
      <c r="AG43" s="15"/>
      <c r="AH43" s="15"/>
      <c r="AI43" s="15"/>
      <c r="AJ43" s="15"/>
      <c r="AK43" s="15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x14ac:dyDescent="0.2">
      <c r="A44" s="4">
        <v>42</v>
      </c>
      <c r="B44" s="6" t="s">
        <v>57</v>
      </c>
      <c r="C44" s="19">
        <v>905572.93558120728</v>
      </c>
      <c r="D44" s="19">
        <v>996500.6365776062</v>
      </c>
      <c r="E44" s="19">
        <v>1078975.3494262695</v>
      </c>
      <c r="F44" s="19">
        <v>1129600.3038883209</v>
      </c>
      <c r="G44" s="19">
        <v>1180531.25</v>
      </c>
      <c r="H44" s="19">
        <v>1238740.0143146515</v>
      </c>
      <c r="I44" s="19">
        <v>1281833.4522247314</v>
      </c>
      <c r="J44" s="19">
        <v>1300250.0739097595</v>
      </c>
      <c r="K44" s="19">
        <v>1301856.0853004456</v>
      </c>
      <c r="L44" s="19">
        <v>1279403.7728309631</v>
      </c>
      <c r="M44" s="19">
        <v>1288277.8491973877</v>
      </c>
      <c r="N44" s="19">
        <v>1328233.66355896</v>
      </c>
      <c r="O44" s="19">
        <v>1431046.7987060547</v>
      </c>
      <c r="P44" s="19">
        <v>1446655.2381515503</v>
      </c>
      <c r="Q44" s="19">
        <v>1500772.4056243896</v>
      </c>
      <c r="R44" s="19">
        <v>1444574.146270752</v>
      </c>
      <c r="S44" s="19">
        <v>1409080.5830955505</v>
      </c>
      <c r="T44" s="19">
        <v>1318221.3106155396</v>
      </c>
      <c r="U44" s="19">
        <v>1332151.41248703</v>
      </c>
      <c r="V44" s="19">
        <v>1348896.8296051025</v>
      </c>
      <c r="W44" s="19">
        <v>1365527.3785591125</v>
      </c>
      <c r="X44" s="19">
        <v>1389366.4512634277</v>
      </c>
      <c r="Y44" s="19">
        <v>1426487.407207489</v>
      </c>
      <c r="Z44" s="19">
        <v>1462342.6728248596</v>
      </c>
      <c r="AA44" s="19">
        <v>1460744.0276145935</v>
      </c>
      <c r="AC44" s="15"/>
      <c r="AD44" s="15"/>
      <c r="AE44" s="15"/>
      <c r="AF44" s="15"/>
      <c r="AG44" s="15"/>
      <c r="AH44" s="15"/>
      <c r="AI44" s="15"/>
      <c r="AJ44" s="15"/>
      <c r="AK44" s="15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x14ac:dyDescent="0.2">
      <c r="A45" s="4">
        <v>43</v>
      </c>
      <c r="B45" s="6" t="s">
        <v>58</v>
      </c>
      <c r="C45" s="19">
        <v>998048.56252670288</v>
      </c>
      <c r="D45" s="19">
        <v>1008734.6558570862</v>
      </c>
      <c r="E45" s="19">
        <v>1031142.3478126526</v>
      </c>
      <c r="F45" s="19">
        <v>1025739.8657798767</v>
      </c>
      <c r="G45" s="19">
        <v>1024942.8901672363</v>
      </c>
      <c r="H45" s="19">
        <v>1018390.8240795135</v>
      </c>
      <c r="I45" s="19">
        <v>1006911.1788272858</v>
      </c>
      <c r="J45" s="19">
        <v>997533.9343547821</v>
      </c>
      <c r="K45" s="19">
        <v>965658.38766098022</v>
      </c>
      <c r="L45" s="19">
        <v>875875.2908706665</v>
      </c>
      <c r="M45" s="19">
        <v>831195.58310508728</v>
      </c>
      <c r="N45" s="19">
        <v>791408.02597999573</v>
      </c>
      <c r="O45" s="19">
        <v>786265.17939567566</v>
      </c>
      <c r="P45" s="19">
        <v>754040.57741165161</v>
      </c>
      <c r="Q45" s="19">
        <v>741027.59051322937</v>
      </c>
      <c r="R45" s="19">
        <v>685372.73359298706</v>
      </c>
      <c r="S45" s="19">
        <v>645652.16588973999</v>
      </c>
      <c r="T45" s="19">
        <v>593732.68508911133</v>
      </c>
      <c r="U45" s="19">
        <v>543757.80606269836</v>
      </c>
      <c r="V45" s="19">
        <v>503269.14167404175</v>
      </c>
      <c r="W45" s="19">
        <v>470605.23068904877</v>
      </c>
      <c r="X45" s="19">
        <v>448030.70938587189</v>
      </c>
      <c r="Y45" s="19">
        <v>423382.52878189087</v>
      </c>
      <c r="Z45" s="19">
        <v>409562.33644485474</v>
      </c>
      <c r="AA45" s="19">
        <v>388621.78897857666</v>
      </c>
      <c r="AC45" s="15"/>
      <c r="AD45" s="15"/>
      <c r="AE45" s="15"/>
      <c r="AF45" s="15"/>
      <c r="AG45" s="15"/>
      <c r="AH45" s="15"/>
      <c r="AI45" s="15"/>
      <c r="AJ45" s="15"/>
      <c r="AK45" s="15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x14ac:dyDescent="0.2">
      <c r="A46" s="4">
        <v>44</v>
      </c>
      <c r="B46" s="6" t="s">
        <v>59</v>
      </c>
      <c r="C46" s="19">
        <v>430476.06372833252</v>
      </c>
      <c r="D46" s="19">
        <v>420284.32261943817</v>
      </c>
      <c r="E46" s="19">
        <v>427123.19540977478</v>
      </c>
      <c r="F46" s="19">
        <v>426274.48165416718</v>
      </c>
      <c r="G46" s="19">
        <v>441664.60585594177</v>
      </c>
      <c r="H46" s="19">
        <v>460068.57323646545</v>
      </c>
      <c r="I46" s="19">
        <v>475780.53879737854</v>
      </c>
      <c r="J46" s="19">
        <v>490619.62723731995</v>
      </c>
      <c r="K46" s="19">
        <v>515496.47855758667</v>
      </c>
      <c r="L46" s="19">
        <v>502775.22587776184</v>
      </c>
      <c r="M46" s="19">
        <v>523198.48895072937</v>
      </c>
      <c r="N46" s="19">
        <v>543317.65794754028</v>
      </c>
      <c r="O46" s="19">
        <v>602141.56150817871</v>
      </c>
      <c r="P46" s="19">
        <v>599248.59642982483</v>
      </c>
      <c r="Q46" s="19">
        <v>591843.79529953003</v>
      </c>
      <c r="R46" s="19">
        <v>554584.64312553406</v>
      </c>
      <c r="S46" s="19">
        <v>528704.56504821777</v>
      </c>
      <c r="T46" s="19">
        <v>478516.26968383789</v>
      </c>
      <c r="U46" s="19">
        <v>457221.27676010132</v>
      </c>
      <c r="V46" s="19">
        <v>445667.92035102844</v>
      </c>
      <c r="W46" s="19">
        <v>422982.06639289856</v>
      </c>
      <c r="X46" s="19">
        <v>413678.51495742798</v>
      </c>
      <c r="Y46" s="19">
        <v>423523.07224273682</v>
      </c>
      <c r="Z46" s="19">
        <v>421109.82918739319</v>
      </c>
      <c r="AA46" s="19">
        <v>398210.48712730408</v>
      </c>
      <c r="AC46" s="15"/>
      <c r="AD46" s="15"/>
      <c r="AE46" s="15"/>
      <c r="AF46" s="15"/>
      <c r="AG46" s="15"/>
      <c r="AH46" s="15"/>
      <c r="AI46" s="15"/>
      <c r="AJ46" s="15"/>
      <c r="AK46" s="15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x14ac:dyDescent="0.2">
      <c r="A47" s="4">
        <v>45</v>
      </c>
      <c r="B47" s="6" t="s">
        <v>60</v>
      </c>
      <c r="C47" s="19">
        <v>286631.43670558929</v>
      </c>
      <c r="D47" s="19">
        <v>324580.58214187622</v>
      </c>
      <c r="E47" s="19">
        <v>392721.7869758606</v>
      </c>
      <c r="F47" s="19">
        <v>416183.71105194092</v>
      </c>
      <c r="G47" s="19">
        <v>411547.48392105103</v>
      </c>
      <c r="H47" s="19">
        <v>426168.61343383789</v>
      </c>
      <c r="I47" s="19">
        <v>430674.80659484863</v>
      </c>
      <c r="J47" s="19">
        <v>423080.17778396606</v>
      </c>
      <c r="K47" s="19">
        <v>391635.02264022827</v>
      </c>
      <c r="L47" s="19">
        <v>364078.58061790466</v>
      </c>
      <c r="M47" s="19">
        <v>362242.0175075531</v>
      </c>
      <c r="N47" s="19">
        <v>364044.87776756287</v>
      </c>
      <c r="O47" s="19">
        <v>370645.85113525391</v>
      </c>
      <c r="P47" s="19">
        <v>403968.97649765015</v>
      </c>
      <c r="Q47" s="19">
        <v>408133.58044624329</v>
      </c>
      <c r="R47" s="19">
        <v>393415.7190322876</v>
      </c>
      <c r="S47" s="19">
        <v>389734.20596122742</v>
      </c>
      <c r="T47" s="19">
        <v>372084.84077453613</v>
      </c>
      <c r="U47" s="19">
        <v>363541.16559028625</v>
      </c>
      <c r="V47" s="19">
        <v>358397.71211147308</v>
      </c>
      <c r="W47" s="19">
        <v>350931.19502067566</v>
      </c>
      <c r="X47" s="19">
        <v>350309.1276884079</v>
      </c>
      <c r="Y47" s="19">
        <v>344303.02786827087</v>
      </c>
      <c r="Z47" s="19">
        <v>379654.9973487854</v>
      </c>
      <c r="AA47" s="19">
        <v>375396.82388305664</v>
      </c>
      <c r="AC47" s="15"/>
      <c r="AD47" s="15"/>
      <c r="AE47" s="15"/>
      <c r="AF47" s="15"/>
      <c r="AG47" s="15"/>
      <c r="AH47" s="15"/>
      <c r="AI47" s="15"/>
      <c r="AJ47" s="15"/>
      <c r="AK47" s="15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x14ac:dyDescent="0.2">
      <c r="A48" s="4">
        <v>46</v>
      </c>
      <c r="B48" s="6" t="s">
        <v>61</v>
      </c>
      <c r="C48" s="19">
        <v>348211.19695901871</v>
      </c>
      <c r="D48" s="19">
        <v>353538.01417350769</v>
      </c>
      <c r="E48" s="19">
        <v>387855.93271255493</v>
      </c>
      <c r="F48" s="19">
        <v>455631.70886039734</v>
      </c>
      <c r="G48" s="19">
        <v>498703.1307220459</v>
      </c>
      <c r="H48" s="19">
        <v>554330.55758476257</v>
      </c>
      <c r="I48" s="19">
        <v>598259.8032951355</v>
      </c>
      <c r="J48" s="19">
        <v>615849.71737861633</v>
      </c>
      <c r="K48" s="19">
        <v>605462.0349407196</v>
      </c>
      <c r="L48" s="19">
        <v>655916.10956192017</v>
      </c>
      <c r="M48" s="19">
        <v>721065.41633605957</v>
      </c>
      <c r="N48" s="19">
        <v>774147.62830734253</v>
      </c>
      <c r="O48" s="19">
        <v>839786.22531890869</v>
      </c>
      <c r="P48" s="19">
        <v>800136.83295249939</v>
      </c>
      <c r="Q48" s="19">
        <v>823138.52536678314</v>
      </c>
      <c r="R48" s="19">
        <v>784361.20426654816</v>
      </c>
      <c r="S48" s="19">
        <v>770081.383228302</v>
      </c>
      <c r="T48" s="19">
        <v>685800.01258850098</v>
      </c>
      <c r="U48" s="19">
        <v>719168.30158233643</v>
      </c>
      <c r="V48" s="19">
        <v>679064.75043296814</v>
      </c>
      <c r="W48" s="19">
        <v>744792.99712181091</v>
      </c>
      <c r="X48" s="19">
        <v>798979.99799251556</v>
      </c>
      <c r="Y48" s="19">
        <v>819194.69666481018</v>
      </c>
      <c r="Z48" s="19">
        <v>819467.08679199219</v>
      </c>
      <c r="AA48" s="19">
        <v>785762.94416189194</v>
      </c>
      <c r="AC48" s="15"/>
      <c r="AD48" s="15"/>
      <c r="AE48" s="15"/>
      <c r="AF48" s="15"/>
      <c r="AG48" s="15"/>
      <c r="AH48" s="15"/>
      <c r="AI48" s="15"/>
      <c r="AJ48" s="15"/>
      <c r="AK48" s="15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x14ac:dyDescent="0.2">
      <c r="A49" s="4">
        <v>47</v>
      </c>
      <c r="B49" s="6" t="s">
        <v>62</v>
      </c>
      <c r="C49" s="19">
        <v>1261863.7976646423</v>
      </c>
      <c r="D49" s="19">
        <v>1337939.2023086548</v>
      </c>
      <c r="E49" s="19">
        <v>1404123.6667633057</v>
      </c>
      <c r="F49" s="19">
        <v>1397311.9812011719</v>
      </c>
      <c r="G49" s="19">
        <v>1458410.1915359497</v>
      </c>
      <c r="H49" s="19">
        <v>1508368.9856529236</v>
      </c>
      <c r="I49" s="19">
        <v>1509769.4907188416</v>
      </c>
      <c r="J49" s="19">
        <v>1545631.1821937561</v>
      </c>
      <c r="K49" s="19">
        <v>1594677.0133972168</v>
      </c>
      <c r="L49" s="19">
        <v>1494380.5818557739</v>
      </c>
      <c r="M49" s="19">
        <v>1475732.3160171509</v>
      </c>
      <c r="N49" s="19">
        <v>1477078.2527923584</v>
      </c>
      <c r="O49" s="19">
        <v>1634491.6682243347</v>
      </c>
      <c r="P49" s="19">
        <v>1684448.2359886169</v>
      </c>
      <c r="Q49" s="19">
        <v>1713716.5021896362</v>
      </c>
      <c r="R49" s="19">
        <v>1673066.0800933838</v>
      </c>
      <c r="S49" s="19">
        <v>1628470.0698852539</v>
      </c>
      <c r="T49" s="19">
        <v>1468585.2456092834</v>
      </c>
      <c r="U49" s="19">
        <v>1410584.1882228851</v>
      </c>
      <c r="V49" s="19">
        <v>1416502.5777816772</v>
      </c>
      <c r="W49" s="19">
        <v>1262213.0405902863</v>
      </c>
      <c r="X49" s="19">
        <v>1125172.9300022125</v>
      </c>
      <c r="Y49" s="19">
        <v>1026302.8072118759</v>
      </c>
      <c r="Z49" s="19">
        <v>933233.562707901</v>
      </c>
      <c r="AA49" s="19">
        <v>816175.47142505646</v>
      </c>
      <c r="AC49" s="15"/>
      <c r="AD49" s="15"/>
      <c r="AE49" s="15"/>
      <c r="AF49" s="15"/>
      <c r="AG49" s="15"/>
      <c r="AH49" s="15"/>
      <c r="AI49" s="15"/>
      <c r="AJ49" s="15"/>
      <c r="AK49" s="15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x14ac:dyDescent="0.2">
      <c r="A50" s="4">
        <v>48</v>
      </c>
      <c r="B50" s="6" t="s">
        <v>63</v>
      </c>
      <c r="C50" s="19">
        <v>1143987.6065254211</v>
      </c>
      <c r="D50" s="19">
        <v>1190446.9912052155</v>
      </c>
      <c r="E50" s="19">
        <v>1242028.862953186</v>
      </c>
      <c r="F50" s="19">
        <v>1241834.0659141541</v>
      </c>
      <c r="G50" s="19">
        <v>1255726.7284393311</v>
      </c>
      <c r="H50" s="19">
        <v>1273606.1489582062</v>
      </c>
      <c r="I50" s="19">
        <v>1264046.2861061096</v>
      </c>
      <c r="J50" s="19">
        <v>1252872.8663921356</v>
      </c>
      <c r="K50" s="19">
        <v>1233476.03058815</v>
      </c>
      <c r="L50" s="19">
        <v>1161775.1166820526</v>
      </c>
      <c r="M50" s="19">
        <v>1135178.2727241516</v>
      </c>
      <c r="N50" s="19">
        <v>1121097.8651046753</v>
      </c>
      <c r="O50" s="19">
        <v>1177368.1998252869</v>
      </c>
      <c r="P50" s="19">
        <v>1160408.0421924591</v>
      </c>
      <c r="Q50" s="19">
        <v>1169059.8645210266</v>
      </c>
      <c r="R50" s="19">
        <v>1119442.6361322403</v>
      </c>
      <c r="S50" s="19">
        <v>1081509.2117786407</v>
      </c>
      <c r="T50" s="19">
        <v>966251.76250934601</v>
      </c>
      <c r="U50" s="19">
        <v>940047.86384105682</v>
      </c>
      <c r="V50" s="19">
        <v>914727.74541378021</v>
      </c>
      <c r="W50" s="19">
        <v>874838.04750442505</v>
      </c>
      <c r="X50" s="19">
        <v>842135.86187362671</v>
      </c>
      <c r="Y50" s="19">
        <v>825535.2623462677</v>
      </c>
      <c r="Z50" s="19">
        <v>799092.10467338562</v>
      </c>
      <c r="AA50" s="19">
        <v>752505.3277015686</v>
      </c>
      <c r="AC50" s="15"/>
      <c r="AD50" s="15"/>
      <c r="AE50" s="15"/>
      <c r="AF50" s="15"/>
      <c r="AG50" s="15"/>
      <c r="AH50" s="15"/>
      <c r="AI50" s="15"/>
      <c r="AJ50" s="15"/>
      <c r="AK50" s="15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x14ac:dyDescent="0.2">
      <c r="A51" s="4">
        <v>49</v>
      </c>
      <c r="B51" s="6" t="s">
        <v>64</v>
      </c>
      <c r="C51" s="19">
        <v>2308765.575170517</v>
      </c>
      <c r="D51" s="19">
        <v>2260184.5309734344</v>
      </c>
      <c r="E51" s="19">
        <v>2305343.0910110474</v>
      </c>
      <c r="F51" s="19">
        <v>2300976.0141372681</v>
      </c>
      <c r="G51" s="19">
        <v>2323243.2112693787</v>
      </c>
      <c r="H51" s="19">
        <v>2393709.0740203857</v>
      </c>
      <c r="I51" s="19">
        <v>2371892.3945426941</v>
      </c>
      <c r="J51" s="19">
        <v>2339900.8746147156</v>
      </c>
      <c r="K51" s="19">
        <v>2391692.4915313721</v>
      </c>
      <c r="L51" s="19">
        <v>2367681.7817687988</v>
      </c>
      <c r="M51" s="19">
        <v>2365749.0673065186</v>
      </c>
      <c r="N51" s="19">
        <v>2411102.7984619141</v>
      </c>
      <c r="O51" s="19">
        <v>2573480.0434112549</v>
      </c>
      <c r="P51" s="19">
        <v>2408148.7703323364</v>
      </c>
      <c r="Q51" s="19">
        <v>2329531.4521789551</v>
      </c>
      <c r="R51" s="19">
        <v>2125568.6302185059</v>
      </c>
      <c r="S51" s="19">
        <v>1924315.972328186</v>
      </c>
      <c r="T51" s="19">
        <v>1863366.8260574341</v>
      </c>
      <c r="U51" s="19">
        <v>1738400.1817703247</v>
      </c>
      <c r="V51" s="19">
        <v>1650833.2109451294</v>
      </c>
      <c r="W51" s="19">
        <v>1543472.1431732178</v>
      </c>
      <c r="X51" s="19">
        <v>1473014.7905349731</v>
      </c>
      <c r="Y51" s="19">
        <v>1442795.41015625</v>
      </c>
      <c r="Z51" s="19">
        <v>1456189.8937225342</v>
      </c>
      <c r="AA51" s="19">
        <v>1420320.0912475586</v>
      </c>
      <c r="AC51" s="15"/>
      <c r="AD51" s="15"/>
      <c r="AE51" s="15"/>
      <c r="AF51" s="15"/>
      <c r="AG51" s="15"/>
      <c r="AH51" s="15"/>
      <c r="AI51" s="15"/>
      <c r="AJ51" s="15"/>
      <c r="AK51" s="15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x14ac:dyDescent="0.2">
      <c r="A52" s="4">
        <v>50</v>
      </c>
      <c r="B52" s="6" t="s">
        <v>65</v>
      </c>
      <c r="C52" s="19">
        <v>2326806.2824010849</v>
      </c>
      <c r="D52" s="19">
        <v>2246933.155298233</v>
      </c>
      <c r="E52" s="19">
        <v>2264033.962726593</v>
      </c>
      <c r="F52" s="19">
        <v>2287282.0854187012</v>
      </c>
      <c r="G52" s="19">
        <v>2362753.3774375916</v>
      </c>
      <c r="H52" s="19">
        <v>2384485.1312637329</v>
      </c>
      <c r="I52" s="19">
        <v>2345014.5788192749</v>
      </c>
      <c r="J52" s="19">
        <v>2321786.5381240845</v>
      </c>
      <c r="K52" s="19">
        <v>2235509.2387199402</v>
      </c>
      <c r="L52" s="19">
        <v>2187443.8915252686</v>
      </c>
      <c r="M52" s="19">
        <v>2242246.5925216675</v>
      </c>
      <c r="N52" s="19">
        <v>2364279.5906066895</v>
      </c>
      <c r="O52" s="19">
        <v>2585439.7926330566</v>
      </c>
      <c r="P52" s="19">
        <v>2954892.1117782593</v>
      </c>
      <c r="Q52" s="19">
        <v>3258146.9831466675</v>
      </c>
      <c r="R52" s="19">
        <v>3260175.1499176025</v>
      </c>
      <c r="S52" s="19">
        <v>3266785.2487564087</v>
      </c>
      <c r="T52" s="19">
        <v>2916182.4502944946</v>
      </c>
      <c r="U52" s="19">
        <v>2991115.3202056885</v>
      </c>
      <c r="V52" s="19">
        <v>3144507.3213577271</v>
      </c>
      <c r="W52" s="19">
        <v>3305273.8351821899</v>
      </c>
      <c r="X52" s="19">
        <v>3503846.5995788574</v>
      </c>
      <c r="Y52" s="19">
        <v>3737115.4403686523</v>
      </c>
      <c r="Z52" s="19">
        <v>3912216.8807983398</v>
      </c>
      <c r="AA52" s="19">
        <v>3968163.1202697754</v>
      </c>
      <c r="AC52" s="15"/>
      <c r="AD52" s="15"/>
      <c r="AE52" s="15"/>
      <c r="AF52" s="15"/>
      <c r="AG52" s="15"/>
      <c r="AH52" s="15"/>
      <c r="AI52" s="15"/>
      <c r="AJ52" s="15"/>
      <c r="AK52" s="15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x14ac:dyDescent="0.2">
      <c r="A53" s="4">
        <v>51</v>
      </c>
      <c r="B53" s="6" t="s">
        <v>66</v>
      </c>
      <c r="C53" s="19">
        <v>590640.50841331482</v>
      </c>
      <c r="D53" s="19">
        <v>549447.73197174072</v>
      </c>
      <c r="E53" s="19">
        <v>528078.82237434387</v>
      </c>
      <c r="F53" s="19">
        <v>503341.27473831177</v>
      </c>
      <c r="G53" s="19">
        <v>493966.5093421936</v>
      </c>
      <c r="H53" s="19">
        <v>507099.01523590088</v>
      </c>
      <c r="I53" s="19">
        <v>500466.22347831726</v>
      </c>
      <c r="J53" s="19">
        <v>483106.87375068665</v>
      </c>
      <c r="K53" s="19">
        <v>488994.00424957275</v>
      </c>
      <c r="L53" s="19">
        <v>481472.22423553467</v>
      </c>
      <c r="M53" s="19">
        <v>479533.49256515503</v>
      </c>
      <c r="N53" s="19">
        <v>478146.22211456299</v>
      </c>
      <c r="O53" s="19">
        <v>505319.70143318176</v>
      </c>
      <c r="P53" s="19">
        <v>533454.97846603394</v>
      </c>
      <c r="Q53" s="19">
        <v>549735.14771461487</v>
      </c>
      <c r="R53" s="19">
        <v>519416.09835624695</v>
      </c>
      <c r="S53" s="19">
        <v>489720.91603279114</v>
      </c>
      <c r="T53" s="19">
        <v>450097.41759300232</v>
      </c>
      <c r="U53" s="19">
        <v>415395.49612998962</v>
      </c>
      <c r="V53" s="19">
        <v>399159.47902202606</v>
      </c>
      <c r="W53" s="19">
        <v>389782.84382820129</v>
      </c>
      <c r="X53" s="19">
        <v>390641.30866527557</v>
      </c>
      <c r="Y53" s="19">
        <v>411313.9523267746</v>
      </c>
      <c r="Z53" s="19">
        <v>424319.95928287506</v>
      </c>
      <c r="AA53" s="19">
        <v>409438.51977586746</v>
      </c>
      <c r="AC53" s="15"/>
      <c r="AD53" s="15"/>
      <c r="AE53" s="15"/>
      <c r="AF53" s="15"/>
      <c r="AG53" s="15"/>
      <c r="AH53" s="15"/>
      <c r="AI53" s="15"/>
      <c r="AJ53" s="15"/>
      <c r="AK53" s="15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x14ac:dyDescent="0.2">
      <c r="A54" s="4">
        <v>52</v>
      </c>
      <c r="B54" s="6" t="s">
        <v>67</v>
      </c>
      <c r="C54" s="19">
        <v>657718.03641319275</v>
      </c>
      <c r="D54" s="19">
        <v>657574.32985305786</v>
      </c>
      <c r="E54" s="19">
        <v>679312.42609024048</v>
      </c>
      <c r="F54" s="19">
        <v>693875.38909912109</v>
      </c>
      <c r="G54" s="19">
        <v>693129.56762313843</v>
      </c>
      <c r="H54" s="19">
        <v>689680.83190917969</v>
      </c>
      <c r="I54" s="19">
        <v>673652.06480026245</v>
      </c>
      <c r="J54" s="19">
        <v>654787.78553009033</v>
      </c>
      <c r="K54" s="19">
        <v>638626.37805938721</v>
      </c>
      <c r="L54" s="19">
        <v>602463.63735198975</v>
      </c>
      <c r="M54" s="19">
        <v>570984.04598236084</v>
      </c>
      <c r="N54" s="19">
        <v>572456.90536499023</v>
      </c>
      <c r="O54" s="19">
        <v>573950.10375976563</v>
      </c>
      <c r="P54" s="19">
        <v>561829.27417755127</v>
      </c>
      <c r="Q54" s="19">
        <v>552660.06946563721</v>
      </c>
      <c r="R54" s="19">
        <v>526036.46945953369</v>
      </c>
      <c r="S54" s="19">
        <v>506799.39746856689</v>
      </c>
      <c r="T54" s="19">
        <v>471672.45674133301</v>
      </c>
      <c r="U54" s="19">
        <v>439466.95613861084</v>
      </c>
      <c r="V54" s="19">
        <v>421873.50559234619</v>
      </c>
      <c r="W54" s="19">
        <v>405471.03595733643</v>
      </c>
      <c r="X54" s="19">
        <v>397792.5853729248</v>
      </c>
      <c r="Y54" s="19">
        <v>385177.42919921875</v>
      </c>
      <c r="Z54" s="19">
        <v>373662.55044937134</v>
      </c>
      <c r="AA54" s="19">
        <v>357939.30959701538</v>
      </c>
      <c r="AC54" s="15"/>
      <c r="AD54" s="15"/>
      <c r="AE54" s="15"/>
      <c r="AF54" s="15"/>
      <c r="AG54" s="15"/>
      <c r="AH54" s="15"/>
      <c r="AI54" s="15"/>
      <c r="AJ54" s="15"/>
      <c r="AK54" s="15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x14ac:dyDescent="0.2">
      <c r="A55" s="4">
        <v>53</v>
      </c>
      <c r="B55" s="6" t="s">
        <v>68</v>
      </c>
      <c r="C55" s="19">
        <v>201764.71933722496</v>
      </c>
      <c r="D55" s="19">
        <v>196488.19869756699</v>
      </c>
      <c r="E55" s="19">
        <v>196385.83093881607</v>
      </c>
      <c r="F55" s="19">
        <v>189376.71613693237</v>
      </c>
      <c r="G55" s="19">
        <v>175988.43443393707</v>
      </c>
      <c r="H55" s="19">
        <v>166711.86602115631</v>
      </c>
      <c r="I55" s="19">
        <v>157634.32085514069</v>
      </c>
      <c r="J55" s="19">
        <v>144468.30677986145</v>
      </c>
      <c r="K55" s="19">
        <v>133865.79155921936</v>
      </c>
      <c r="L55" s="19">
        <v>122531.34119510651</v>
      </c>
      <c r="M55" s="19">
        <v>122009.67490673065</v>
      </c>
      <c r="N55" s="19">
        <v>123318.64166259766</v>
      </c>
      <c r="O55" s="19">
        <v>128314.55445289612</v>
      </c>
      <c r="P55" s="19">
        <v>135887.22348213196</v>
      </c>
      <c r="Q55" s="19">
        <v>139580.9428691864</v>
      </c>
      <c r="R55" s="19">
        <v>131422.70839214325</v>
      </c>
      <c r="S55" s="19">
        <v>126294.97492313385</v>
      </c>
      <c r="T55" s="19">
        <v>125075.554728508</v>
      </c>
      <c r="U55" s="19">
        <v>120674.07977581024</v>
      </c>
      <c r="V55" s="19">
        <v>119913.14816474915</v>
      </c>
      <c r="W55" s="19">
        <v>118384.35387611389</v>
      </c>
      <c r="X55" s="19">
        <v>120823.58384132385</v>
      </c>
      <c r="Y55" s="19">
        <v>115360.24576425552</v>
      </c>
      <c r="Z55" s="19">
        <v>110346.49711847305</v>
      </c>
      <c r="AA55" s="19">
        <v>104165.63278436661</v>
      </c>
      <c r="AC55" s="15"/>
      <c r="AD55" s="15"/>
      <c r="AE55" s="15"/>
      <c r="AF55" s="15"/>
      <c r="AG55" s="15"/>
      <c r="AH55" s="15"/>
      <c r="AI55" s="15"/>
      <c r="AJ55" s="15"/>
      <c r="AK55" s="15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x14ac:dyDescent="0.2">
      <c r="A56" s="4">
        <v>54</v>
      </c>
      <c r="B56" s="6" t="s">
        <v>69</v>
      </c>
      <c r="C56" s="19">
        <v>179571.2485909462</v>
      </c>
      <c r="D56" s="19">
        <v>173887.96508312225</v>
      </c>
      <c r="E56" s="19">
        <v>180093.29250454903</v>
      </c>
      <c r="F56" s="19">
        <v>177454.84781265259</v>
      </c>
      <c r="G56" s="19">
        <v>174991.91749095917</v>
      </c>
      <c r="H56" s="19">
        <v>173442.09879636765</v>
      </c>
      <c r="I56" s="19">
        <v>168101.70084238052</v>
      </c>
      <c r="J56" s="19">
        <v>163662.68318891525</v>
      </c>
      <c r="K56" s="19">
        <v>155965.44051170349</v>
      </c>
      <c r="L56" s="19">
        <v>148262.27676868439</v>
      </c>
      <c r="M56" s="19">
        <v>144270.14529705048</v>
      </c>
      <c r="N56" s="19">
        <v>144146.94404602051</v>
      </c>
      <c r="O56" s="19">
        <v>149805.94062805176</v>
      </c>
      <c r="P56" s="19">
        <v>151788.5537147522</v>
      </c>
      <c r="Q56" s="19">
        <v>153529.36482429504</v>
      </c>
      <c r="R56" s="19">
        <v>149332.63683319092</v>
      </c>
      <c r="S56" s="19">
        <v>147841.42971038818</v>
      </c>
      <c r="T56" s="19">
        <v>142381.1092376709</v>
      </c>
      <c r="U56" s="19">
        <v>137295.37057876587</v>
      </c>
      <c r="V56" s="19">
        <v>136960.54482460022</v>
      </c>
      <c r="W56" s="19">
        <v>133670.51219940186</v>
      </c>
      <c r="X56" s="19">
        <v>134907.89818763733</v>
      </c>
      <c r="Y56" s="19">
        <v>129707.98969268799</v>
      </c>
      <c r="Z56" s="19">
        <v>126847.17583656311</v>
      </c>
      <c r="AA56" s="19">
        <v>121415.08555412292</v>
      </c>
      <c r="AC56" s="15"/>
      <c r="AD56" s="15"/>
      <c r="AE56" s="15"/>
      <c r="AF56" s="15"/>
      <c r="AG56" s="15"/>
      <c r="AH56" s="15"/>
      <c r="AI56" s="15"/>
      <c r="AJ56" s="15"/>
      <c r="AK56" s="15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x14ac:dyDescent="0.2">
      <c r="A57" s="4">
        <v>55</v>
      </c>
      <c r="B57" s="6" t="s">
        <v>70</v>
      </c>
      <c r="C57" s="19">
        <v>949696.29597663879</v>
      </c>
      <c r="D57" s="19">
        <v>918218.93471479416</v>
      </c>
      <c r="E57" s="19">
        <v>921306.90664052963</v>
      </c>
      <c r="F57" s="19">
        <v>893711.54069900513</v>
      </c>
      <c r="G57" s="19">
        <v>887041.61322116852</v>
      </c>
      <c r="H57" s="19">
        <v>879755.94484806061</v>
      </c>
      <c r="I57" s="19">
        <v>872796.91112041473</v>
      </c>
      <c r="J57" s="19">
        <v>862613.14725875854</v>
      </c>
      <c r="K57" s="19">
        <v>833194.16785240173</v>
      </c>
      <c r="L57" s="19">
        <v>815069.95344161987</v>
      </c>
      <c r="M57" s="19">
        <v>818471.1766242981</v>
      </c>
      <c r="N57" s="19">
        <v>836588.09804916382</v>
      </c>
      <c r="O57" s="19">
        <v>907552.36387252808</v>
      </c>
      <c r="P57" s="19">
        <v>960060.4248046875</v>
      </c>
      <c r="Q57" s="19">
        <v>965844.88439559937</v>
      </c>
      <c r="R57" s="19">
        <v>923004.98580932617</v>
      </c>
      <c r="S57" s="19">
        <v>908098.18410873413</v>
      </c>
      <c r="T57" s="19">
        <v>857119.49157714844</v>
      </c>
      <c r="U57" s="19">
        <v>842168.34735870361</v>
      </c>
      <c r="V57" s="19">
        <v>844127.66122817993</v>
      </c>
      <c r="W57" s="19">
        <v>836936.7413520813</v>
      </c>
      <c r="X57" s="19">
        <v>850599.04527664185</v>
      </c>
      <c r="Y57" s="19">
        <v>848635.65945625305</v>
      </c>
      <c r="Z57" s="19">
        <v>848112.7336025238</v>
      </c>
      <c r="AA57" s="19">
        <v>830047.53160476685</v>
      </c>
      <c r="AC57" s="15"/>
      <c r="AD57" s="15"/>
      <c r="AE57" s="15"/>
      <c r="AF57" s="15"/>
      <c r="AG57" s="15"/>
      <c r="AH57" s="15"/>
      <c r="AI57" s="15"/>
      <c r="AJ57" s="15"/>
      <c r="AK57" s="15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x14ac:dyDescent="0.2">
      <c r="A58" s="4">
        <v>56</v>
      </c>
      <c r="B58" s="6" t="s">
        <v>71</v>
      </c>
      <c r="C58" s="19">
        <v>345515.51976799965</v>
      </c>
      <c r="D58" s="19">
        <v>355959.54489707947</v>
      </c>
      <c r="E58" s="19">
        <v>371400.90715885162</v>
      </c>
      <c r="F58" s="19">
        <v>372145.31719684601</v>
      </c>
      <c r="G58" s="19">
        <v>385465.72148799896</v>
      </c>
      <c r="H58" s="19">
        <v>395021.08025550842</v>
      </c>
      <c r="I58" s="19">
        <v>392771.9042301178</v>
      </c>
      <c r="J58" s="19">
        <v>390768.36383342743</v>
      </c>
      <c r="K58" s="19">
        <v>388953.14490795135</v>
      </c>
      <c r="L58" s="19">
        <v>388345.25108337402</v>
      </c>
      <c r="M58" s="19">
        <v>399416.91827774048</v>
      </c>
      <c r="N58" s="19">
        <v>409200.31499862671</v>
      </c>
      <c r="O58" s="19">
        <v>442251.37281417847</v>
      </c>
      <c r="P58" s="19">
        <v>444542.55390167236</v>
      </c>
      <c r="Q58" s="19">
        <v>447079.56171035767</v>
      </c>
      <c r="R58" s="19">
        <v>427575.62398910522</v>
      </c>
      <c r="S58" s="19">
        <v>415155.10249137878</v>
      </c>
      <c r="T58" s="19">
        <v>379559.00001525879</v>
      </c>
      <c r="U58" s="19">
        <v>382366.30916595459</v>
      </c>
      <c r="V58" s="19">
        <v>401192.6794052124</v>
      </c>
      <c r="W58" s="19">
        <v>415086.58695220947</v>
      </c>
      <c r="X58" s="19">
        <v>420297.07050323486</v>
      </c>
      <c r="Y58" s="19">
        <v>441291.00251197815</v>
      </c>
      <c r="Z58" s="19">
        <v>455914.49236869812</v>
      </c>
      <c r="AA58" s="19">
        <v>463262.80617713928</v>
      </c>
      <c r="AC58" s="15"/>
      <c r="AD58" s="15"/>
      <c r="AE58" s="15"/>
      <c r="AF58" s="15"/>
      <c r="AG58" s="15"/>
      <c r="AH58" s="15"/>
      <c r="AI58" s="15"/>
      <c r="AJ58" s="15"/>
      <c r="AK58" s="15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x14ac:dyDescent="0.2">
      <c r="A59" s="4">
        <v>57</v>
      </c>
      <c r="B59" s="6" t="s">
        <v>72</v>
      </c>
      <c r="C59" s="19">
        <v>50084.676064550877</v>
      </c>
      <c r="D59" s="19">
        <v>47174.406126141548</v>
      </c>
      <c r="E59" s="19">
        <v>47599.636808037758</v>
      </c>
      <c r="F59" s="19">
        <v>45436.513155698776</v>
      </c>
      <c r="G59" s="19">
        <v>46688.755393028259</v>
      </c>
      <c r="H59" s="19">
        <v>47002.913534641266</v>
      </c>
      <c r="I59" s="19">
        <v>44099.910587072372</v>
      </c>
      <c r="J59" s="19">
        <v>40548.171877861023</v>
      </c>
      <c r="K59" s="19">
        <v>38514.313131570816</v>
      </c>
      <c r="L59" s="19">
        <v>35939.908623695374</v>
      </c>
      <c r="M59" s="19">
        <v>35459.882020950317</v>
      </c>
      <c r="N59" s="19">
        <v>35647.595942020416</v>
      </c>
      <c r="O59" s="19">
        <v>36670.382916927338</v>
      </c>
      <c r="P59" s="19">
        <v>39933.789491653442</v>
      </c>
      <c r="Q59" s="19">
        <v>39337.831377983093</v>
      </c>
      <c r="R59" s="19">
        <v>37654.046535491943</v>
      </c>
      <c r="S59" s="19">
        <v>36705.832719802856</v>
      </c>
      <c r="T59" s="19">
        <v>35185.941338539124</v>
      </c>
      <c r="U59" s="19">
        <v>32337.465286254883</v>
      </c>
      <c r="V59" s="19">
        <v>31978.323221206665</v>
      </c>
      <c r="W59" s="19">
        <v>30630.179286003113</v>
      </c>
      <c r="X59" s="19">
        <v>31157.882452011108</v>
      </c>
      <c r="Y59" s="19">
        <v>31292.474865913391</v>
      </c>
      <c r="Z59" s="19">
        <v>32406.856179237366</v>
      </c>
      <c r="AA59" s="19">
        <v>31035.530149936676</v>
      </c>
      <c r="AC59" s="15"/>
      <c r="AD59" s="15"/>
      <c r="AE59" s="15"/>
      <c r="AF59" s="15"/>
      <c r="AG59" s="15"/>
      <c r="AH59" s="15"/>
      <c r="AI59" s="15"/>
      <c r="AJ59" s="15"/>
      <c r="AK59" s="15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x14ac:dyDescent="0.2">
      <c r="A60" s="4">
        <v>58</v>
      </c>
      <c r="B60" s="6" t="s">
        <v>73</v>
      </c>
      <c r="C60" s="19">
        <v>107173.16538095474</v>
      </c>
      <c r="D60" s="19">
        <v>108597.83244132996</v>
      </c>
      <c r="E60" s="19">
        <v>106264.81425762177</v>
      </c>
      <c r="F60" s="19">
        <v>102312.41565942764</v>
      </c>
      <c r="G60" s="19">
        <v>107713.60814571381</v>
      </c>
      <c r="H60" s="19">
        <v>108418.07544231415</v>
      </c>
      <c r="I60" s="19">
        <v>101956.43705129623</v>
      </c>
      <c r="J60" s="19">
        <v>97281.11058473587</v>
      </c>
      <c r="K60" s="19">
        <v>90552.536606788635</v>
      </c>
      <c r="L60" s="19">
        <v>82185.853481292725</v>
      </c>
      <c r="M60" s="19">
        <v>77990.161776542664</v>
      </c>
      <c r="N60" s="19">
        <v>73429.785847663879</v>
      </c>
      <c r="O60" s="19">
        <v>75785.578727722168</v>
      </c>
      <c r="P60" s="19">
        <v>78802.941799163818</v>
      </c>
      <c r="Q60" s="19">
        <v>83598.010301589966</v>
      </c>
      <c r="R60" s="19">
        <v>82720.633864402771</v>
      </c>
      <c r="S60" s="19">
        <v>83687.483906745911</v>
      </c>
      <c r="T60" s="19">
        <v>75109.730124473572</v>
      </c>
      <c r="U60" s="19">
        <v>68859.877467155457</v>
      </c>
      <c r="V60" s="19">
        <v>62787.402391433716</v>
      </c>
      <c r="W60" s="19">
        <v>56174.618661403656</v>
      </c>
      <c r="X60" s="19">
        <v>51473.890423774719</v>
      </c>
      <c r="Y60" s="19">
        <v>50927.043795585632</v>
      </c>
      <c r="Z60" s="19">
        <v>48822.544038295746</v>
      </c>
      <c r="AA60" s="19">
        <v>46972.416341304779</v>
      </c>
      <c r="AC60" s="15"/>
      <c r="AD60" s="15"/>
      <c r="AE60" s="15"/>
      <c r="AF60" s="15"/>
      <c r="AG60" s="15"/>
      <c r="AH60" s="15"/>
      <c r="AI60" s="15"/>
      <c r="AJ60" s="15"/>
      <c r="AK60" s="15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x14ac:dyDescent="0.2">
      <c r="A61" s="4">
        <v>59</v>
      </c>
      <c r="B61" s="6" t="s">
        <v>74</v>
      </c>
      <c r="C61" s="19">
        <v>592563.05742263794</v>
      </c>
      <c r="D61" s="19">
        <v>590101.09543800354</v>
      </c>
      <c r="E61" s="19">
        <v>611081.62403106689</v>
      </c>
      <c r="F61" s="19">
        <v>612917.2534942627</v>
      </c>
      <c r="G61" s="19">
        <v>630590.83461761475</v>
      </c>
      <c r="H61" s="19">
        <v>642296.2064743042</v>
      </c>
      <c r="I61" s="19">
        <v>629991.99151992798</v>
      </c>
      <c r="J61" s="19">
        <v>638262.2766494751</v>
      </c>
      <c r="K61" s="19">
        <v>633683.93516540527</v>
      </c>
      <c r="L61" s="19">
        <v>624578.82785797119</v>
      </c>
      <c r="M61" s="19">
        <v>612777.40383148193</v>
      </c>
      <c r="N61" s="19">
        <v>633382.16400146484</v>
      </c>
      <c r="O61" s="19">
        <v>666981.10198974609</v>
      </c>
      <c r="P61" s="19">
        <v>659114.91298675537</v>
      </c>
      <c r="Q61" s="19">
        <v>649412.26196289063</v>
      </c>
      <c r="R61" s="19">
        <v>615719.22397613525</v>
      </c>
      <c r="S61" s="19">
        <v>590037.92285919189</v>
      </c>
      <c r="T61" s="19">
        <v>556306.00452423096</v>
      </c>
      <c r="U61" s="19">
        <v>530383.63933563232</v>
      </c>
      <c r="V61" s="19">
        <v>519165.45009613037</v>
      </c>
      <c r="W61" s="19">
        <v>506038.41972351074</v>
      </c>
      <c r="X61" s="19">
        <v>509519.79732513428</v>
      </c>
      <c r="Y61" s="19">
        <v>505726.16100311279</v>
      </c>
      <c r="Z61" s="19">
        <v>492894.08016204834</v>
      </c>
      <c r="AA61" s="19">
        <v>467521.13151550293</v>
      </c>
      <c r="AC61" s="15"/>
      <c r="AD61" s="15"/>
      <c r="AE61" s="15"/>
      <c r="AF61" s="15"/>
      <c r="AG61" s="15"/>
      <c r="AH61" s="15"/>
      <c r="AI61" s="15"/>
      <c r="AJ61" s="15"/>
      <c r="AK61" s="15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x14ac:dyDescent="0.2">
      <c r="A62" s="4">
        <v>60</v>
      </c>
      <c r="B62" s="6" t="s">
        <v>75</v>
      </c>
      <c r="C62" s="19">
        <v>8346792.6807403564</v>
      </c>
      <c r="D62" s="19">
        <v>8043841.5870666504</v>
      </c>
      <c r="E62" s="19">
        <v>8161916.1949157715</v>
      </c>
      <c r="F62" s="19">
        <v>7753672.6951599121</v>
      </c>
      <c r="G62" s="19">
        <v>7208138.8511657715</v>
      </c>
      <c r="H62" s="19">
        <v>7517009.5062255859</v>
      </c>
      <c r="I62" s="19">
        <v>7491436.6302490234</v>
      </c>
      <c r="J62" s="19">
        <v>6975532.2647094727</v>
      </c>
      <c r="K62" s="19">
        <v>6790338.981628418</v>
      </c>
      <c r="L62" s="19">
        <v>6278849.1668701172</v>
      </c>
      <c r="M62" s="19">
        <v>6464072.6337432861</v>
      </c>
      <c r="N62" s="19">
        <v>6165049.9172210693</v>
      </c>
      <c r="O62" s="19">
        <v>6342106.4167022705</v>
      </c>
      <c r="P62" s="19">
        <v>6190062.85572052</v>
      </c>
      <c r="Q62" s="19">
        <v>6055666.1643981934</v>
      </c>
      <c r="R62" s="19">
        <v>5850077.5279998779</v>
      </c>
      <c r="S62" s="19">
        <v>5623871.6349601746</v>
      </c>
      <c r="T62" s="19">
        <v>5448253.5929679871</v>
      </c>
      <c r="U62" s="19">
        <v>5111080.7330608368</v>
      </c>
      <c r="V62" s="19">
        <v>4915899.2002010345</v>
      </c>
      <c r="W62" s="19">
        <v>4733316.9515132904</v>
      </c>
      <c r="X62" s="19">
        <v>4581900.247335434</v>
      </c>
      <c r="Y62" s="19">
        <v>4214241.325378418</v>
      </c>
      <c r="Z62" s="19">
        <v>4306304.6846389771</v>
      </c>
      <c r="AA62" s="19">
        <v>4308372.4224567413</v>
      </c>
      <c r="AC62" s="15"/>
      <c r="AD62" s="15"/>
      <c r="AE62" s="15"/>
      <c r="AF62" s="15"/>
      <c r="AG62" s="15"/>
      <c r="AH62" s="15"/>
      <c r="AI62" s="15"/>
      <c r="AJ62" s="15"/>
      <c r="AK62" s="15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x14ac:dyDescent="0.2">
      <c r="A63" s="4">
        <v>61</v>
      </c>
      <c r="B63" s="6" t="s">
        <v>76</v>
      </c>
      <c r="C63" s="19">
        <v>584481.40096664429</v>
      </c>
      <c r="D63" s="19">
        <v>613649.93381500244</v>
      </c>
      <c r="E63" s="19">
        <v>666203.23419570923</v>
      </c>
      <c r="F63" s="19">
        <v>670433.25233459473</v>
      </c>
      <c r="G63" s="19">
        <v>671815.28663635254</v>
      </c>
      <c r="H63" s="19">
        <v>711787.90855407715</v>
      </c>
      <c r="I63" s="19">
        <v>726682.15656280518</v>
      </c>
      <c r="J63" s="19">
        <v>702979.34579849243</v>
      </c>
      <c r="K63" s="19">
        <v>700937.27397918701</v>
      </c>
      <c r="L63" s="19">
        <v>677646.50535583496</v>
      </c>
      <c r="M63" s="19">
        <v>701204.16760444641</v>
      </c>
      <c r="N63" s="19">
        <v>686499.40347671509</v>
      </c>
      <c r="O63" s="19">
        <v>714353.79147529602</v>
      </c>
      <c r="P63" s="19">
        <v>699654.78706359863</v>
      </c>
      <c r="Q63" s="19">
        <v>686669.71302032471</v>
      </c>
      <c r="R63" s="19">
        <v>667290.75425863266</v>
      </c>
      <c r="S63" s="19">
        <v>638914.07108306885</v>
      </c>
      <c r="T63" s="19">
        <v>616217.7369594574</v>
      </c>
      <c r="U63" s="19">
        <v>586454.35738563538</v>
      </c>
      <c r="V63" s="19">
        <v>581663.27041387558</v>
      </c>
      <c r="W63" s="19">
        <v>568010.35791635513</v>
      </c>
      <c r="X63" s="19">
        <v>558823.71282577515</v>
      </c>
      <c r="Y63" s="19">
        <v>532445.33479213715</v>
      </c>
      <c r="Z63" s="19">
        <v>547415.01820087433</v>
      </c>
      <c r="AA63" s="19">
        <v>533994.98569965363</v>
      </c>
      <c r="AC63" s="15"/>
      <c r="AD63" s="15"/>
      <c r="AE63" s="15"/>
      <c r="AF63" s="15"/>
      <c r="AG63" s="15"/>
      <c r="AH63" s="15"/>
      <c r="AI63" s="15"/>
      <c r="AJ63" s="15"/>
      <c r="AK63" s="15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x14ac:dyDescent="0.2">
      <c r="A64" s="4">
        <v>62</v>
      </c>
      <c r="B64" s="6" t="s">
        <v>77</v>
      </c>
      <c r="C64" s="19">
        <v>2761543.4102490544</v>
      </c>
      <c r="D64" s="19">
        <v>2490008.1486031413</v>
      </c>
      <c r="E64" s="19">
        <v>2431819.4084763527</v>
      </c>
      <c r="F64" s="19">
        <v>2177917.5110980868</v>
      </c>
      <c r="G64" s="19">
        <v>1869511.6837583482</v>
      </c>
      <c r="H64" s="19">
        <v>2025681.9487288594</v>
      </c>
      <c r="I64" s="19">
        <v>2061618.1651353836</v>
      </c>
      <c r="J64" s="19">
        <v>1870427.2056855261</v>
      </c>
      <c r="K64" s="19">
        <v>1845402.215488255</v>
      </c>
      <c r="L64" s="19">
        <v>1706625.7177144289</v>
      </c>
      <c r="M64" s="19">
        <v>1952825.9646110237</v>
      </c>
      <c r="N64" s="19">
        <v>1877515.6334638596</v>
      </c>
      <c r="O64" s="19">
        <v>2041651.2231454253</v>
      </c>
      <c r="P64" s="19">
        <v>1993460.0868648849</v>
      </c>
      <c r="Q64" s="19">
        <v>1886690.9207731951</v>
      </c>
      <c r="R64" s="19">
        <v>1804698.4424595721</v>
      </c>
      <c r="S64" s="19">
        <v>1706173.9095335361</v>
      </c>
      <c r="T64" s="19">
        <v>1665289.0044837259</v>
      </c>
      <c r="U64" s="19">
        <v>1538094.9152453104</v>
      </c>
      <c r="V64" s="19">
        <v>1466027.4979394162</v>
      </c>
      <c r="W64" s="19">
        <v>1383947.2618371947</v>
      </c>
      <c r="X64" s="19">
        <v>1294547.95596248</v>
      </c>
      <c r="Y64" s="19">
        <v>1099910.6540813809</v>
      </c>
      <c r="Z64" s="19">
        <v>1147759.4816862838</v>
      </c>
      <c r="AA64" s="19">
        <v>1156256.6400631331</v>
      </c>
      <c r="AC64" s="15"/>
      <c r="AD64" s="15"/>
      <c r="AE64" s="15"/>
      <c r="AF64" s="15"/>
      <c r="AG64" s="15"/>
      <c r="AH64" s="15"/>
      <c r="AI64" s="15"/>
      <c r="AJ64" s="15"/>
      <c r="AK64" s="15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x14ac:dyDescent="0.2">
      <c r="A65" s="4">
        <v>63</v>
      </c>
      <c r="B65" s="6" t="s">
        <v>78</v>
      </c>
      <c r="C65" s="19">
        <v>238667.89195686579</v>
      </c>
      <c r="D65" s="19">
        <v>208524.25753325224</v>
      </c>
      <c r="E65" s="19">
        <v>197605.35818431526</v>
      </c>
      <c r="F65" s="19">
        <v>171363.63631021231</v>
      </c>
      <c r="G65" s="19">
        <v>142264.59981314838</v>
      </c>
      <c r="H65" s="19">
        <v>151216.79818164557</v>
      </c>
      <c r="I65" s="19">
        <v>151190.64541370608</v>
      </c>
      <c r="J65" s="19">
        <v>135016.83831750415</v>
      </c>
      <c r="K65" s="19">
        <v>131570.55496913381</v>
      </c>
      <c r="L65" s="19">
        <v>120211.03332599159</v>
      </c>
      <c r="M65" s="19">
        <v>136739.36323274393</v>
      </c>
      <c r="N65" s="19">
        <v>130494.03894023271</v>
      </c>
      <c r="O65" s="19">
        <v>141036.17832690361</v>
      </c>
      <c r="P65" s="19">
        <v>136824.56081909186</v>
      </c>
      <c r="Q65" s="19">
        <v>128683.5613904841</v>
      </c>
      <c r="R65" s="19">
        <v>122276.91406128724</v>
      </c>
      <c r="S65" s="19">
        <v>114840.39278359705</v>
      </c>
      <c r="T65" s="19">
        <v>111443.4113168827</v>
      </c>
      <c r="U65" s="19">
        <v>102166.06284410227</v>
      </c>
      <c r="V65" s="19">
        <v>96645.380866022606</v>
      </c>
      <c r="W65" s="19">
        <v>90546.784591260803</v>
      </c>
      <c r="X65" s="19">
        <v>83979.356979874865</v>
      </c>
      <c r="Y65" s="19">
        <v>70521.08049394883</v>
      </c>
      <c r="Z65" s="19">
        <v>73228.772963338997</v>
      </c>
      <c r="AA65" s="19">
        <v>73342.251910362393</v>
      </c>
      <c r="AC65" s="15"/>
      <c r="AD65" s="15"/>
      <c r="AE65" s="15"/>
      <c r="AF65" s="15"/>
      <c r="AG65" s="15"/>
      <c r="AH65" s="15"/>
      <c r="AI65" s="15"/>
      <c r="AJ65" s="15"/>
      <c r="AK65" s="15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x14ac:dyDescent="0.2">
      <c r="A66" s="4">
        <v>64</v>
      </c>
      <c r="B66" s="6" t="s">
        <v>79</v>
      </c>
      <c r="C66" s="19">
        <v>386803.64549160004</v>
      </c>
      <c r="D66" s="19">
        <v>377031.95482492447</v>
      </c>
      <c r="E66" s="19">
        <v>389312.04059720039</v>
      </c>
      <c r="F66" s="19">
        <v>370438.61296027899</v>
      </c>
      <c r="G66" s="19">
        <v>341511.7903649807</v>
      </c>
      <c r="H66" s="19">
        <v>380035.29734164476</v>
      </c>
      <c r="I66" s="19">
        <v>398641.57504588366</v>
      </c>
      <c r="J66" s="19">
        <v>375886.87191531062</v>
      </c>
      <c r="K66" s="19">
        <v>381302.67581343651</v>
      </c>
      <c r="L66" s="19">
        <v>363127.70771235228</v>
      </c>
      <c r="M66" s="19">
        <v>416523.35320971906</v>
      </c>
      <c r="N66" s="19">
        <v>407860.47266796231</v>
      </c>
      <c r="O66" s="19">
        <v>448518.91470514238</v>
      </c>
      <c r="P66" s="19">
        <v>445213.8891723007</v>
      </c>
      <c r="Q66" s="19">
        <v>430796.38785868883</v>
      </c>
      <c r="R66" s="19">
        <v>421190.24849869311</v>
      </c>
      <c r="S66" s="19">
        <v>406315.7299682498</v>
      </c>
      <c r="T66" s="19">
        <v>404318.33447143435</v>
      </c>
      <c r="U66" s="19">
        <v>382504.75311931223</v>
      </c>
      <c r="V66" s="19">
        <v>374366.38193880208</v>
      </c>
      <c r="W66" s="19">
        <v>362331.15794952027</v>
      </c>
      <c r="X66" s="19">
        <v>347833.02948903292</v>
      </c>
      <c r="Y66" s="19">
        <v>304720.30580602586</v>
      </c>
      <c r="Z66" s="19">
        <v>323474.79124809615</v>
      </c>
      <c r="AA66" s="19">
        <v>331771.36581204832</v>
      </c>
      <c r="AC66" s="15"/>
      <c r="AD66" s="15"/>
      <c r="AE66" s="15"/>
      <c r="AF66" s="15"/>
      <c r="AG66" s="15"/>
      <c r="AH66" s="15"/>
      <c r="AI66" s="15"/>
      <c r="AJ66" s="15"/>
      <c r="AK66" s="15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x14ac:dyDescent="0.2">
      <c r="A67" s="4">
        <v>65</v>
      </c>
      <c r="B67" s="6" t="s">
        <v>80</v>
      </c>
      <c r="C67" s="19">
        <v>645796.73966765404</v>
      </c>
      <c r="D67" s="19">
        <v>581379.98281419277</v>
      </c>
      <c r="E67" s="19">
        <v>554634.24818217754</v>
      </c>
      <c r="F67" s="19">
        <v>506537.05927729607</v>
      </c>
      <c r="G67" s="19">
        <v>455198.07533174753</v>
      </c>
      <c r="H67" s="19">
        <v>455035.92351824045</v>
      </c>
      <c r="I67" s="19">
        <v>445958.84319394827</v>
      </c>
      <c r="J67" s="19">
        <v>427780.20247817039</v>
      </c>
      <c r="K67" s="19">
        <v>440479.19427603483</v>
      </c>
      <c r="L67" s="19">
        <v>420531.48665651679</v>
      </c>
      <c r="M67" s="19">
        <v>452121.2545633316</v>
      </c>
      <c r="N67" s="19">
        <v>442738.80904912949</v>
      </c>
      <c r="O67" s="19">
        <v>474900.08101426065</v>
      </c>
      <c r="P67" s="19">
        <v>471707.67427235842</v>
      </c>
      <c r="Q67" s="19">
        <v>463694.868568331</v>
      </c>
      <c r="R67" s="19">
        <v>463938.42496722937</v>
      </c>
      <c r="S67" s="19">
        <v>465029.51999939978</v>
      </c>
      <c r="T67" s="19">
        <v>483189.42724261433</v>
      </c>
      <c r="U67" s="19">
        <v>481544.89812161773</v>
      </c>
      <c r="V67" s="19">
        <v>502159.34211248532</v>
      </c>
      <c r="W67" s="19">
        <v>515201.43879251555</v>
      </c>
      <c r="X67" s="19">
        <v>527232.30965714902</v>
      </c>
      <c r="Y67" s="19">
        <v>522477.72754356265</v>
      </c>
      <c r="Z67" s="19">
        <v>557580.88586549275</v>
      </c>
      <c r="AA67" s="19">
        <v>582146.49763214402</v>
      </c>
      <c r="AC67" s="15"/>
      <c r="AD67" s="15"/>
      <c r="AE67" s="15"/>
      <c r="AF67" s="15"/>
      <c r="AG67" s="15"/>
      <c r="AH67" s="15"/>
      <c r="AI67" s="15"/>
      <c r="AJ67" s="15"/>
      <c r="AK67" s="15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x14ac:dyDescent="0.2">
      <c r="A68" s="4">
        <v>66</v>
      </c>
      <c r="B68" s="6" t="s">
        <v>81</v>
      </c>
      <c r="C68" s="19">
        <v>2566775.200843811</v>
      </c>
      <c r="D68" s="19">
        <v>2575742.6290512085</v>
      </c>
      <c r="E68" s="19">
        <v>2609470.7489013672</v>
      </c>
      <c r="F68" s="19">
        <v>2501251.2950897217</v>
      </c>
      <c r="G68" s="19">
        <v>2349998.3558654785</v>
      </c>
      <c r="H68" s="19">
        <v>2287130.6381225586</v>
      </c>
      <c r="I68" s="19">
        <v>2228328.9699554443</v>
      </c>
      <c r="J68" s="19">
        <v>2079447.1015930176</v>
      </c>
      <c r="K68" s="19">
        <v>1961334.0797424316</v>
      </c>
      <c r="L68" s="19">
        <v>1763754.508972168</v>
      </c>
      <c r="M68" s="19">
        <v>1649148.6282348633</v>
      </c>
      <c r="N68" s="19">
        <v>1553177.0477294922</v>
      </c>
      <c r="O68" s="19">
        <v>1500051.1226654053</v>
      </c>
      <c r="P68" s="19">
        <v>1486270.2388763428</v>
      </c>
      <c r="Q68" s="19">
        <v>1454743.9699172974</v>
      </c>
      <c r="R68" s="19">
        <v>1362332.0121765137</v>
      </c>
      <c r="S68" s="19">
        <v>1316090.3367996216</v>
      </c>
      <c r="T68" s="19">
        <v>1245967.2470092773</v>
      </c>
      <c r="U68" s="19">
        <v>1185716.0158157349</v>
      </c>
      <c r="V68" s="19">
        <v>1195027.2388458252</v>
      </c>
      <c r="W68" s="19">
        <v>1206387.8765106201</v>
      </c>
      <c r="X68" s="19">
        <v>1229006.1264038086</v>
      </c>
      <c r="Y68" s="19">
        <v>1231017.8732872009</v>
      </c>
      <c r="Z68" s="19">
        <v>1296555.4342269897</v>
      </c>
      <c r="AA68" s="19">
        <v>1297494.6637153625</v>
      </c>
      <c r="AC68" s="15"/>
      <c r="AD68" s="15"/>
      <c r="AE68" s="15"/>
      <c r="AF68" s="15"/>
      <c r="AG68" s="15"/>
      <c r="AH68" s="15"/>
      <c r="AI68" s="15"/>
      <c r="AJ68" s="15"/>
      <c r="AK68" s="15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x14ac:dyDescent="0.2">
      <c r="A69" s="4">
        <v>67</v>
      </c>
      <c r="B69" s="6" t="s">
        <v>82</v>
      </c>
      <c r="C69" s="19">
        <v>1825174.0031242371</v>
      </c>
      <c r="D69" s="19">
        <v>1857896.4681625366</v>
      </c>
      <c r="E69" s="19">
        <v>1863576.4274597168</v>
      </c>
      <c r="F69" s="19">
        <v>1792840.8298492432</v>
      </c>
      <c r="G69" s="19">
        <v>1720121.7517852783</v>
      </c>
      <c r="H69" s="19">
        <v>1697409.4696044922</v>
      </c>
      <c r="I69" s="19">
        <v>1668382.8125</v>
      </c>
      <c r="J69" s="19">
        <v>1586071.5217590332</v>
      </c>
      <c r="K69" s="19">
        <v>1528241.9719696045</v>
      </c>
      <c r="L69" s="19">
        <v>1394483.772277832</v>
      </c>
      <c r="M69" s="19">
        <v>1318465.3472900391</v>
      </c>
      <c r="N69" s="19">
        <v>1249389.6808624268</v>
      </c>
      <c r="O69" s="19">
        <v>1198087.5539779663</v>
      </c>
      <c r="P69" s="19">
        <v>1180167.4771308899</v>
      </c>
      <c r="Q69" s="19">
        <v>1136350.8257865906</v>
      </c>
      <c r="R69" s="19">
        <v>1071416.6569709778</v>
      </c>
      <c r="S69" s="19">
        <v>1039011.4674568176</v>
      </c>
      <c r="T69" s="19">
        <v>988277.93836593628</v>
      </c>
      <c r="U69" s="19">
        <v>940712.96310424805</v>
      </c>
      <c r="V69" s="19">
        <v>948023.07963371277</v>
      </c>
      <c r="W69" s="19">
        <v>967651.87811851501</v>
      </c>
      <c r="X69" s="19">
        <v>982002.48956680298</v>
      </c>
      <c r="Y69" s="19">
        <v>977423.3033657074</v>
      </c>
      <c r="Z69" s="19">
        <v>1026353.0216217041</v>
      </c>
      <c r="AA69" s="19">
        <v>1022805.5307865143</v>
      </c>
      <c r="AC69" s="15"/>
      <c r="AD69" s="15"/>
      <c r="AE69" s="15"/>
      <c r="AF69" s="15"/>
      <c r="AG69" s="15"/>
      <c r="AH69" s="15"/>
      <c r="AI69" s="15"/>
      <c r="AJ69" s="15"/>
      <c r="AK69" s="15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x14ac:dyDescent="0.2">
      <c r="A70" s="4">
        <v>68</v>
      </c>
      <c r="B70" s="6" t="s">
        <v>83</v>
      </c>
      <c r="C70" s="19">
        <v>4297203.6476135254</v>
      </c>
      <c r="D70" s="19">
        <v>4196176.7463684082</v>
      </c>
      <c r="E70" s="19">
        <v>4258193.3822631836</v>
      </c>
      <c r="F70" s="19">
        <v>4206155.0102233887</v>
      </c>
      <c r="G70" s="19">
        <v>3979377.3651123047</v>
      </c>
      <c r="H70" s="19">
        <v>4017811.5043640137</v>
      </c>
      <c r="I70" s="19">
        <v>3978457.5996398926</v>
      </c>
      <c r="J70" s="19">
        <v>3771326.4541625977</v>
      </c>
      <c r="K70" s="19">
        <v>3734933.0863952637</v>
      </c>
      <c r="L70" s="19">
        <v>3491011.4555358887</v>
      </c>
      <c r="M70" s="19">
        <v>3487467.4263000488</v>
      </c>
      <c r="N70" s="19">
        <v>3451039.0167236328</v>
      </c>
      <c r="O70" s="19">
        <v>3566459.2056274414</v>
      </c>
      <c r="P70" s="19">
        <v>3506011.0969543457</v>
      </c>
      <c r="Q70" s="19">
        <v>3561387.1574401855</v>
      </c>
      <c r="R70" s="19">
        <v>3526494.6670532227</v>
      </c>
      <c r="S70" s="19">
        <v>3418482.837677002</v>
      </c>
      <c r="T70" s="19">
        <v>3365343.8720703125</v>
      </c>
      <c r="U70" s="19">
        <v>3284004.2266845703</v>
      </c>
      <c r="V70" s="19">
        <v>3251642.3530578613</v>
      </c>
      <c r="W70" s="19">
        <v>3244679.1915893555</v>
      </c>
      <c r="X70" s="19">
        <v>3329819.8394775391</v>
      </c>
      <c r="Y70" s="19">
        <v>3271668.1785583496</v>
      </c>
      <c r="Z70" s="19">
        <v>3359392.6963806152</v>
      </c>
      <c r="AA70" s="19">
        <v>3287140.89012146</v>
      </c>
      <c r="AC70" s="15"/>
      <c r="AD70" s="15"/>
      <c r="AE70" s="15"/>
      <c r="AF70" s="15"/>
      <c r="AG70" s="15"/>
      <c r="AH70" s="15"/>
      <c r="AI70" s="15"/>
      <c r="AJ70" s="15"/>
      <c r="AK70" s="15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x14ac:dyDescent="0.2">
      <c r="A71" s="4">
        <v>69</v>
      </c>
      <c r="B71" s="6" t="s">
        <v>84</v>
      </c>
      <c r="C71" s="19">
        <v>4764760.7312202454</v>
      </c>
      <c r="D71" s="19">
        <v>4657447.6189613342</v>
      </c>
      <c r="E71" s="19">
        <v>4692200.3192901611</v>
      </c>
      <c r="F71" s="19">
        <v>4432341.1588668823</v>
      </c>
      <c r="G71" s="19">
        <v>4199074.8689174652</v>
      </c>
      <c r="H71" s="19">
        <v>4196564.8920536041</v>
      </c>
      <c r="I71" s="19">
        <v>4257652.1680355072</v>
      </c>
      <c r="J71" s="19">
        <v>4168160.3546142578</v>
      </c>
      <c r="K71" s="19">
        <v>4167750.1323223114</v>
      </c>
      <c r="L71" s="19">
        <v>3976133.3563327789</v>
      </c>
      <c r="M71" s="19">
        <v>4098420.3000068665</v>
      </c>
      <c r="N71" s="19">
        <v>4222917.5950288773</v>
      </c>
      <c r="O71" s="19">
        <v>4399969.618499279</v>
      </c>
      <c r="P71" s="19">
        <v>4325522.2426652908</v>
      </c>
      <c r="Q71" s="19">
        <v>4368267.2508955002</v>
      </c>
      <c r="R71" s="19">
        <v>4296233.6863279343</v>
      </c>
      <c r="S71" s="19">
        <v>4187193.0881738663</v>
      </c>
      <c r="T71" s="19">
        <v>4164593.959748745</v>
      </c>
      <c r="U71" s="19">
        <v>4101650.0972509384</v>
      </c>
      <c r="V71" s="19">
        <v>4111087.2625112534</v>
      </c>
      <c r="W71" s="19">
        <v>4146266.5317952633</v>
      </c>
      <c r="X71" s="19">
        <v>4279734.2335432768</v>
      </c>
      <c r="Y71" s="19">
        <v>4262191.3115829229</v>
      </c>
      <c r="Z71" s="19">
        <v>4350956.1318904161</v>
      </c>
      <c r="AA71" s="19">
        <v>4291571.2691545486</v>
      </c>
      <c r="AC71" s="15"/>
      <c r="AD71" s="15"/>
      <c r="AE71" s="15"/>
      <c r="AF71" s="15"/>
      <c r="AG71" s="15"/>
      <c r="AH71" s="15"/>
      <c r="AI71" s="15"/>
      <c r="AJ71" s="15"/>
      <c r="AK71" s="15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x14ac:dyDescent="0.2">
      <c r="A72" s="4">
        <v>70</v>
      </c>
      <c r="B72" s="6" t="s">
        <v>85</v>
      </c>
      <c r="C72" s="19">
        <v>4013245.8025813103</v>
      </c>
      <c r="D72" s="19">
        <v>3728617.4600124359</v>
      </c>
      <c r="E72" s="19">
        <v>3606412.6811027527</v>
      </c>
      <c r="F72" s="19">
        <v>3323856.9068908691</v>
      </c>
      <c r="G72" s="19">
        <v>2911295.253276825</v>
      </c>
      <c r="H72" s="19">
        <v>3039181.1819076538</v>
      </c>
      <c r="I72" s="19">
        <v>3025129.0102005005</v>
      </c>
      <c r="J72" s="19">
        <v>2771696.6819763184</v>
      </c>
      <c r="K72" s="19">
        <v>2711891.1514282227</v>
      </c>
      <c r="L72" s="19">
        <v>2540992.7787780762</v>
      </c>
      <c r="M72" s="19">
        <v>2722134.7427368164</v>
      </c>
      <c r="N72" s="19">
        <v>2687747.8914260864</v>
      </c>
      <c r="O72" s="19">
        <v>2800475.1615524292</v>
      </c>
      <c r="P72" s="19">
        <v>2684330.4901123047</v>
      </c>
      <c r="Q72" s="19">
        <v>2586957.6988220215</v>
      </c>
      <c r="R72" s="19">
        <v>2476057.2662353516</v>
      </c>
      <c r="S72" s="19">
        <v>2378607.5773239136</v>
      </c>
      <c r="T72" s="19">
        <v>2413389.9383544922</v>
      </c>
      <c r="U72" s="19">
        <v>2334869.3876266479</v>
      </c>
      <c r="V72" s="19">
        <v>2294300.1260757446</v>
      </c>
      <c r="W72" s="19">
        <v>2257441.2822723389</v>
      </c>
      <c r="X72" s="19">
        <v>2263665.5559539795</v>
      </c>
      <c r="Y72" s="19">
        <v>2053617.7196502686</v>
      </c>
      <c r="Z72" s="19">
        <v>2132077.7454376221</v>
      </c>
      <c r="AA72" s="19">
        <v>2154928.7509918213</v>
      </c>
      <c r="AC72" s="15"/>
      <c r="AD72" s="15"/>
      <c r="AE72" s="15"/>
      <c r="AF72" s="15"/>
      <c r="AG72" s="15"/>
      <c r="AH72" s="15"/>
      <c r="AI72" s="15"/>
      <c r="AJ72" s="15"/>
      <c r="AK72" s="15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x14ac:dyDescent="0.2">
      <c r="A73" s="4">
        <v>71</v>
      </c>
      <c r="B73" s="6" t="s">
        <v>86</v>
      </c>
      <c r="C73" s="19">
        <v>2307531.7964553833</v>
      </c>
      <c r="D73" s="19">
        <v>2225172.5052092224</v>
      </c>
      <c r="E73" s="19">
        <v>2259915.447672829</v>
      </c>
      <c r="F73" s="19">
        <v>2252180.4398093373</v>
      </c>
      <c r="G73" s="19">
        <v>2080585.6591071934</v>
      </c>
      <c r="H73" s="19">
        <v>2035756.0526896268</v>
      </c>
      <c r="I73" s="19">
        <v>1993127.8572194278</v>
      </c>
      <c r="J73" s="19">
        <v>1786772.4733240902</v>
      </c>
      <c r="K73" s="19">
        <v>1679160.1212508976</v>
      </c>
      <c r="L73" s="19">
        <v>1594801.5010878444</v>
      </c>
      <c r="M73" s="19">
        <v>1675349.3415862322</v>
      </c>
      <c r="N73" s="19">
        <v>1669196.5747475624</v>
      </c>
      <c r="O73" s="19">
        <v>1734603.7608161569</v>
      </c>
      <c r="P73" s="19">
        <v>1797671.5835407376</v>
      </c>
      <c r="Q73" s="19">
        <v>1839858.8057532907</v>
      </c>
      <c r="R73" s="19">
        <v>1846875.8675307035</v>
      </c>
      <c r="S73" s="19">
        <v>1752552.9169291258</v>
      </c>
      <c r="T73" s="19">
        <v>1611858.7685078382</v>
      </c>
      <c r="U73" s="19">
        <v>1454996.4349120855</v>
      </c>
      <c r="V73" s="19">
        <v>1372450.2035751939</v>
      </c>
      <c r="W73" s="19">
        <v>1316660.1209789515</v>
      </c>
      <c r="X73" s="19">
        <v>1294844.9126183987</v>
      </c>
      <c r="Y73" s="19">
        <v>1199294.0856814384</v>
      </c>
      <c r="Z73" s="19">
        <v>1196347.3032414913</v>
      </c>
      <c r="AA73" s="19">
        <v>1250051.1556267738</v>
      </c>
      <c r="AC73" s="15"/>
      <c r="AD73" s="15"/>
      <c r="AE73" s="15"/>
      <c r="AF73" s="15"/>
      <c r="AG73" s="15"/>
      <c r="AH73" s="15"/>
      <c r="AI73" s="15"/>
      <c r="AJ73" s="15"/>
      <c r="AK73" s="15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x14ac:dyDescent="0.2">
      <c r="A74" s="4">
        <v>72</v>
      </c>
      <c r="B74" s="6" t="s">
        <v>87</v>
      </c>
      <c r="C74" s="19">
        <v>1197303.5152899101</v>
      </c>
      <c r="D74" s="19">
        <v>1044325.3926951438</v>
      </c>
      <c r="E74" s="19">
        <v>963573.77654314041</v>
      </c>
      <c r="F74" s="19">
        <v>832178.70397493243</v>
      </c>
      <c r="G74" s="19">
        <v>732646.97697013617</v>
      </c>
      <c r="H74" s="19">
        <v>712075.07511973381</v>
      </c>
      <c r="I74" s="19">
        <v>672775.89349448681</v>
      </c>
      <c r="J74" s="19">
        <v>629403.70872616768</v>
      </c>
      <c r="K74" s="19">
        <v>637404.87626194954</v>
      </c>
      <c r="L74" s="19">
        <v>652749.18182194233</v>
      </c>
      <c r="M74" s="19">
        <v>715160.51022708416</v>
      </c>
      <c r="N74" s="19">
        <v>676096.54513001442</v>
      </c>
      <c r="O74" s="19">
        <v>681384.84278321266</v>
      </c>
      <c r="P74" s="19">
        <v>648695.49125432968</v>
      </c>
      <c r="Q74" s="19">
        <v>643269.71897482872</v>
      </c>
      <c r="R74" s="19">
        <v>646232.784897089</v>
      </c>
      <c r="S74" s="19">
        <v>616011.52810454369</v>
      </c>
      <c r="T74" s="19">
        <v>616502.81956791878</v>
      </c>
      <c r="U74" s="19">
        <v>605196.46301865578</v>
      </c>
      <c r="V74" s="19">
        <v>604164.23985362053</v>
      </c>
      <c r="W74" s="19">
        <v>600260.10447740555</v>
      </c>
      <c r="X74" s="19">
        <v>613478.5483032465</v>
      </c>
      <c r="Y74" s="19">
        <v>632630.85553050041</v>
      </c>
      <c r="Z74" s="19">
        <v>695342.47651696205</v>
      </c>
      <c r="AA74" s="19">
        <v>711079.83326911926</v>
      </c>
      <c r="AC74" s="15"/>
      <c r="AD74" s="15"/>
      <c r="AE74" s="15"/>
      <c r="AF74" s="15"/>
      <c r="AG74" s="15"/>
      <c r="AH74" s="15"/>
      <c r="AI74" s="15"/>
      <c r="AJ74" s="15"/>
      <c r="AK74" s="15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x14ac:dyDescent="0.2">
      <c r="A75" s="4">
        <v>73</v>
      </c>
      <c r="B75" s="6" t="s">
        <v>88</v>
      </c>
      <c r="C75" s="19">
        <v>746347.20591764199</v>
      </c>
      <c r="D75" s="19">
        <v>679781.35720826685</v>
      </c>
      <c r="E75" s="19">
        <v>638331.27570152283</v>
      </c>
      <c r="F75" s="19">
        <v>629149.67184886336</v>
      </c>
      <c r="G75" s="19">
        <v>581403.00447493792</v>
      </c>
      <c r="H75" s="19">
        <v>562703.97796481848</v>
      </c>
      <c r="I75" s="19">
        <v>544949.71780478954</v>
      </c>
      <c r="J75" s="19">
        <v>502883.04917514324</v>
      </c>
      <c r="K75" s="19">
        <v>472543.24698448181</v>
      </c>
      <c r="L75" s="19">
        <v>468812.31325864792</v>
      </c>
      <c r="M75" s="19">
        <v>497340.40558338165</v>
      </c>
      <c r="N75" s="19">
        <v>535446.8465000391</v>
      </c>
      <c r="O75" s="19">
        <v>576380.32276928425</v>
      </c>
      <c r="P75" s="19">
        <v>640548.07963967323</v>
      </c>
      <c r="Q75" s="19">
        <v>767666.9887304306</v>
      </c>
      <c r="R75" s="19">
        <v>805459.98641848564</v>
      </c>
      <c r="S75" s="19">
        <v>795273.9180624485</v>
      </c>
      <c r="T75" s="19">
        <v>737497.39226698875</v>
      </c>
      <c r="U75" s="19">
        <v>744769.38524842262</v>
      </c>
      <c r="V75" s="19">
        <v>769093.29694509506</v>
      </c>
      <c r="W75" s="19">
        <v>776421.07865214348</v>
      </c>
      <c r="X75" s="19">
        <v>790053.346991539</v>
      </c>
      <c r="Y75" s="19">
        <v>789951.19088888168</v>
      </c>
      <c r="Z75" s="19">
        <v>847741.10838770866</v>
      </c>
      <c r="AA75" s="19">
        <v>841313.19713592529</v>
      </c>
      <c r="AC75" s="15"/>
      <c r="AD75" s="15"/>
      <c r="AE75" s="15"/>
      <c r="AF75" s="15"/>
      <c r="AG75" s="15"/>
      <c r="AH75" s="15"/>
      <c r="AI75" s="15"/>
      <c r="AJ75" s="15"/>
      <c r="AK75" s="15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x14ac:dyDescent="0.2">
      <c r="A76" s="4">
        <v>74</v>
      </c>
      <c r="B76" s="6" t="s">
        <v>89</v>
      </c>
      <c r="C76" s="19">
        <v>2681385.5085372925</v>
      </c>
      <c r="D76" s="19">
        <v>2488970.1284170151</v>
      </c>
      <c r="E76" s="19">
        <v>2430698.6943483353</v>
      </c>
      <c r="F76" s="19">
        <v>2185329.9970626831</v>
      </c>
      <c r="G76" s="19">
        <v>1952439.0029907227</v>
      </c>
      <c r="H76" s="19">
        <v>2096812.5854730606</v>
      </c>
      <c r="I76" s="19">
        <v>2118774.7166156769</v>
      </c>
      <c r="J76" s="19">
        <v>1972239.0116453171</v>
      </c>
      <c r="K76" s="19">
        <v>1917260.938167572</v>
      </c>
      <c r="L76" s="19">
        <v>1803077.6101350784</v>
      </c>
      <c r="M76" s="19">
        <v>1979009.8278522491</v>
      </c>
      <c r="N76" s="19">
        <v>1930081.3102722168</v>
      </c>
      <c r="O76" s="19">
        <v>2049413.6734008789</v>
      </c>
      <c r="P76" s="19">
        <v>2011644.1042423248</v>
      </c>
      <c r="Q76" s="19">
        <v>1961493.8105344772</v>
      </c>
      <c r="R76" s="19">
        <v>1922014.2588615417</v>
      </c>
      <c r="S76" s="19">
        <v>1865201.2267112732</v>
      </c>
      <c r="T76" s="19">
        <v>1851730.7785749435</v>
      </c>
      <c r="U76" s="19">
        <v>1787542.9669618607</v>
      </c>
      <c r="V76" s="19">
        <v>1718415.1127934456</v>
      </c>
      <c r="W76" s="19">
        <v>1692136.3156437874</v>
      </c>
      <c r="X76" s="19">
        <v>1644125.9707212448</v>
      </c>
      <c r="Y76" s="19">
        <v>1465425.9327054024</v>
      </c>
      <c r="Z76" s="19">
        <v>1520935.6954097748</v>
      </c>
      <c r="AA76" s="19">
        <v>1550863.7337088585</v>
      </c>
      <c r="AC76" s="15"/>
      <c r="AD76" s="15"/>
      <c r="AE76" s="15"/>
      <c r="AF76" s="15"/>
      <c r="AG76" s="15"/>
      <c r="AH76" s="15"/>
      <c r="AI76" s="15"/>
      <c r="AJ76" s="15"/>
      <c r="AK76" s="15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x14ac:dyDescent="0.2">
      <c r="A77" s="4">
        <v>75</v>
      </c>
      <c r="B77" s="6" t="s">
        <v>90</v>
      </c>
      <c r="C77" s="19">
        <v>299192.32225418091</v>
      </c>
      <c r="D77" s="19">
        <v>375990.4727935791</v>
      </c>
      <c r="E77" s="19">
        <v>449525.96712112427</v>
      </c>
      <c r="F77" s="19">
        <v>511598.14977645874</v>
      </c>
      <c r="G77" s="19">
        <v>527438.70258331299</v>
      </c>
      <c r="H77" s="19">
        <v>579477.54144668579</v>
      </c>
      <c r="I77" s="19">
        <v>530885.39934158325</v>
      </c>
      <c r="J77" s="19">
        <v>516454.8921585083</v>
      </c>
      <c r="K77" s="19">
        <v>584521.02398872375</v>
      </c>
      <c r="L77" s="19">
        <v>550834.09953117371</v>
      </c>
      <c r="M77" s="19">
        <v>555625.68795681</v>
      </c>
      <c r="N77" s="19">
        <v>621414.42608833313</v>
      </c>
      <c r="O77" s="19">
        <v>695633.79108905792</v>
      </c>
      <c r="P77" s="19">
        <v>738783.99038314819</v>
      </c>
      <c r="Q77" s="19">
        <v>729256.42395019531</v>
      </c>
      <c r="R77" s="19">
        <v>704578.02921533585</v>
      </c>
      <c r="S77" s="19">
        <v>649280.06017208099</v>
      </c>
      <c r="T77" s="19">
        <v>620865.38851261139</v>
      </c>
      <c r="U77" s="19">
        <v>591780.7964682579</v>
      </c>
      <c r="V77" s="19">
        <v>541940.90074300766</v>
      </c>
      <c r="W77" s="19">
        <v>507820.04851102829</v>
      </c>
      <c r="X77" s="19">
        <v>530277.00385451317</v>
      </c>
      <c r="Y77" s="19">
        <v>487118.69655549526</v>
      </c>
      <c r="Z77" s="19">
        <v>486924.08882081509</v>
      </c>
      <c r="AA77" s="19">
        <v>473239.68403041363</v>
      </c>
      <c r="AC77" s="15"/>
      <c r="AD77" s="15"/>
      <c r="AE77" s="15"/>
      <c r="AF77" s="15"/>
      <c r="AG77" s="15"/>
      <c r="AH77" s="15"/>
      <c r="AI77" s="15"/>
      <c r="AJ77" s="15"/>
      <c r="AK77" s="15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x14ac:dyDescent="0.2">
      <c r="A78" s="4">
        <v>76</v>
      </c>
      <c r="B78" s="6" t="s">
        <v>91</v>
      </c>
      <c r="C78" s="19">
        <v>1397036.0803604126</v>
      </c>
      <c r="D78" s="19">
        <v>1330215.1756286621</v>
      </c>
      <c r="E78" s="19">
        <v>1345319.375038147</v>
      </c>
      <c r="F78" s="19">
        <v>1299708.85181427</v>
      </c>
      <c r="G78" s="19">
        <v>1197644.0896987915</v>
      </c>
      <c r="H78" s="19">
        <v>1225795.9356307983</v>
      </c>
      <c r="I78" s="19">
        <v>1238463.0751609802</v>
      </c>
      <c r="J78" s="19">
        <v>1192211.0352516174</v>
      </c>
      <c r="K78" s="19">
        <v>1144366.3048744202</v>
      </c>
      <c r="L78" s="19">
        <v>1053711.9498252869</v>
      </c>
      <c r="M78" s="19">
        <v>1040611.5107536316</v>
      </c>
      <c r="N78" s="19">
        <v>986071.65765762329</v>
      </c>
      <c r="O78" s="19">
        <v>1045764.5812034607</v>
      </c>
      <c r="P78" s="19">
        <v>1087450.5624771118</v>
      </c>
      <c r="Q78" s="19">
        <v>1088331.8138122559</v>
      </c>
      <c r="R78" s="19">
        <v>1028125.1888275146</v>
      </c>
      <c r="S78" s="19">
        <v>961388.13543319702</v>
      </c>
      <c r="T78" s="19">
        <v>918481.27937316895</v>
      </c>
      <c r="U78" s="19">
        <v>882804.51488494873</v>
      </c>
      <c r="V78" s="19">
        <v>830859.94434356689</v>
      </c>
      <c r="W78" s="19">
        <v>798708.03165435791</v>
      </c>
      <c r="X78" s="19">
        <v>786399.74474906921</v>
      </c>
      <c r="Y78" s="19">
        <v>740527.66847610474</v>
      </c>
      <c r="Z78" s="19">
        <v>764309.14855003357</v>
      </c>
      <c r="AA78" s="19">
        <v>748414.83926773071</v>
      </c>
      <c r="AC78" s="15"/>
      <c r="AD78" s="15"/>
      <c r="AE78" s="15"/>
      <c r="AF78" s="15"/>
      <c r="AG78" s="15"/>
      <c r="AH78" s="15"/>
      <c r="AI78" s="15"/>
      <c r="AJ78" s="15"/>
      <c r="AK78" s="15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x14ac:dyDescent="0.2">
      <c r="A79" s="4">
        <v>77</v>
      </c>
      <c r="B79" s="6" t="s">
        <v>92</v>
      </c>
      <c r="C79" s="19">
        <v>895602.72884368896</v>
      </c>
      <c r="D79" s="19">
        <v>861868.24607849121</v>
      </c>
      <c r="E79" s="19">
        <v>899559.08966064453</v>
      </c>
      <c r="F79" s="19">
        <v>893821.85935974121</v>
      </c>
      <c r="G79" s="19">
        <v>887497.83420562744</v>
      </c>
      <c r="H79" s="19">
        <v>933085.16025543213</v>
      </c>
      <c r="I79" s="19">
        <v>947813.1103515625</v>
      </c>
      <c r="J79" s="19">
        <v>951645.32279968262</v>
      </c>
      <c r="K79" s="19">
        <v>981812.3254776001</v>
      </c>
      <c r="L79" s="19">
        <v>933574.98264312744</v>
      </c>
      <c r="M79" s="19">
        <v>937272.75276184082</v>
      </c>
      <c r="N79" s="19">
        <v>909133.22257995605</v>
      </c>
      <c r="O79" s="19">
        <v>977340.91186523438</v>
      </c>
      <c r="P79" s="19">
        <v>1030889.9688720703</v>
      </c>
      <c r="Q79" s="19">
        <v>1053548.8548278809</v>
      </c>
      <c r="R79" s="19">
        <v>1027108.6163520813</v>
      </c>
      <c r="S79" s="19">
        <v>986903.14674377441</v>
      </c>
      <c r="T79" s="19">
        <v>949657.1671962738</v>
      </c>
      <c r="U79" s="19">
        <v>911578.0041217804</v>
      </c>
      <c r="V79" s="19">
        <v>852431.42712116241</v>
      </c>
      <c r="W79" s="19">
        <v>840127.54392623901</v>
      </c>
      <c r="X79" s="19">
        <v>837524.02758598328</v>
      </c>
      <c r="Y79" s="19">
        <v>799925.88251829147</v>
      </c>
      <c r="Z79" s="19">
        <v>770767.48263835907</v>
      </c>
      <c r="AA79" s="19">
        <v>740987.26105690002</v>
      </c>
      <c r="AC79" s="15"/>
      <c r="AD79" s="15"/>
      <c r="AE79" s="15"/>
      <c r="AF79" s="15"/>
      <c r="AG79" s="15"/>
      <c r="AH79" s="15"/>
      <c r="AI79" s="15"/>
      <c r="AJ79" s="15"/>
      <c r="AK79" s="15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x14ac:dyDescent="0.2">
      <c r="A80" s="4">
        <v>78</v>
      </c>
      <c r="B80" s="6" t="s">
        <v>93</v>
      </c>
      <c r="C80" s="19">
        <v>2354448.0314254761</v>
      </c>
      <c r="D80" s="19">
        <v>2570197.8435516357</v>
      </c>
      <c r="E80" s="19">
        <v>2967441.442489624</v>
      </c>
      <c r="F80" s="19">
        <v>3122811.0513687134</v>
      </c>
      <c r="G80" s="19">
        <v>3185493.353843689</v>
      </c>
      <c r="H80" s="19">
        <v>3435458.6095809937</v>
      </c>
      <c r="I80" s="19">
        <v>2991332.6358795166</v>
      </c>
      <c r="J80" s="19">
        <v>2674359.3578338623</v>
      </c>
      <c r="K80" s="19">
        <v>3254094.4051742554</v>
      </c>
      <c r="L80" s="19">
        <v>3013093.204498291</v>
      </c>
      <c r="M80" s="19">
        <v>3031840.9433364868</v>
      </c>
      <c r="N80" s="19">
        <v>3696773.9562988281</v>
      </c>
      <c r="O80" s="19">
        <v>4011476.3965606689</v>
      </c>
      <c r="P80" s="19">
        <v>3242122.3297119141</v>
      </c>
      <c r="Q80" s="19">
        <v>3373635.8737945557</v>
      </c>
      <c r="R80" s="19">
        <v>3452462.1629714966</v>
      </c>
      <c r="S80" s="19">
        <v>3064207.4384689331</v>
      </c>
      <c r="T80" s="19">
        <v>3324619.4224357605</v>
      </c>
      <c r="U80" s="19">
        <v>3176645.5283164978</v>
      </c>
      <c r="V80" s="19">
        <v>2902453.9313316345</v>
      </c>
      <c r="W80" s="19">
        <v>2688650.5827903748</v>
      </c>
      <c r="X80" s="19">
        <v>2902872.9419708252</v>
      </c>
      <c r="Y80" s="19">
        <v>2312819.0741539001</v>
      </c>
      <c r="Z80" s="19">
        <v>2355374.5517730713</v>
      </c>
      <c r="AA80" s="19">
        <v>2299335.0036144257</v>
      </c>
      <c r="AC80" s="15"/>
      <c r="AD80" s="15"/>
      <c r="AE80" s="15"/>
      <c r="AF80" s="15"/>
      <c r="AG80" s="15"/>
      <c r="AH80" s="15"/>
      <c r="AI80" s="15"/>
      <c r="AJ80" s="15"/>
      <c r="AK80" s="15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x14ac:dyDescent="0.2">
      <c r="A81" s="4">
        <v>79</v>
      </c>
      <c r="B81" s="6" t="s">
        <v>94</v>
      </c>
      <c r="C81" s="19">
        <v>210385.10477542877</v>
      </c>
      <c r="D81" s="19">
        <v>300749.30787086487</v>
      </c>
      <c r="E81" s="19">
        <v>541859.25245285034</v>
      </c>
      <c r="F81" s="19">
        <v>537330.38473129272</v>
      </c>
      <c r="G81" s="19">
        <v>492167.22536087036</v>
      </c>
      <c r="H81" s="19">
        <v>483476.70650482178</v>
      </c>
      <c r="I81" s="19">
        <v>421205.94596862793</v>
      </c>
      <c r="J81" s="19">
        <v>396072.12448120117</v>
      </c>
      <c r="K81" s="19">
        <v>389336.70520782471</v>
      </c>
      <c r="L81" s="19">
        <v>355620.94402313232</v>
      </c>
      <c r="M81" s="19">
        <v>326949.89776611328</v>
      </c>
      <c r="N81" s="19">
        <v>350497.77889251709</v>
      </c>
      <c r="O81" s="19">
        <v>372797.11151123047</v>
      </c>
      <c r="P81" s="19">
        <v>324264.96887207031</v>
      </c>
      <c r="Q81" s="19">
        <v>324524.14131164551</v>
      </c>
      <c r="R81" s="19">
        <v>343852.08511352539</v>
      </c>
      <c r="S81" s="19">
        <v>317581.8042755127</v>
      </c>
      <c r="T81" s="19">
        <v>317352.72312164307</v>
      </c>
      <c r="U81" s="19">
        <v>291567.56019592285</v>
      </c>
      <c r="V81" s="19">
        <v>270681.00738525391</v>
      </c>
      <c r="W81" s="19">
        <v>252701.03883743286</v>
      </c>
      <c r="X81" s="19">
        <v>254867.28668212891</v>
      </c>
      <c r="Y81" s="19">
        <v>221878.08513641357</v>
      </c>
      <c r="Z81" s="19">
        <v>229115.63682556152</v>
      </c>
      <c r="AA81" s="19">
        <v>222116.90998077393</v>
      </c>
      <c r="AC81" s="15"/>
      <c r="AD81" s="15"/>
      <c r="AE81" s="15"/>
      <c r="AF81" s="15"/>
      <c r="AG81" s="15"/>
      <c r="AH81" s="15"/>
      <c r="AI81" s="15"/>
      <c r="AJ81" s="15"/>
      <c r="AK81" s="15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x14ac:dyDescent="0.2">
      <c r="A82" s="4">
        <v>80</v>
      </c>
      <c r="B82" s="6" t="s">
        <v>95</v>
      </c>
      <c r="C82" s="19">
        <v>1461841.8045043945</v>
      </c>
      <c r="D82" s="19">
        <v>1372932.6286315918</v>
      </c>
      <c r="E82" s="19">
        <v>1355168.2968139648</v>
      </c>
      <c r="F82" s="19">
        <v>1312717.9689407349</v>
      </c>
      <c r="G82" s="19">
        <v>1386262.1383666992</v>
      </c>
      <c r="H82" s="19">
        <v>1476344.6235656738</v>
      </c>
      <c r="I82" s="19">
        <v>1600694.2348480225</v>
      </c>
      <c r="J82" s="19">
        <v>1712506.9055557251</v>
      </c>
      <c r="K82" s="19">
        <v>1902127.6473999023</v>
      </c>
      <c r="L82" s="19">
        <v>1981121.7269897461</v>
      </c>
      <c r="M82" s="19">
        <v>2124210.0524902344</v>
      </c>
      <c r="N82" s="19">
        <v>2283541.5115356445</v>
      </c>
      <c r="O82" s="19">
        <v>2420075.8361816406</v>
      </c>
      <c r="P82" s="19">
        <v>2263249.0081787109</v>
      </c>
      <c r="Q82" s="19">
        <v>2304340.7287597656</v>
      </c>
      <c r="R82" s="19">
        <v>2225342.2813415527</v>
      </c>
      <c r="S82" s="19">
        <v>2188349.7047424316</v>
      </c>
      <c r="T82" s="19">
        <v>2056826.6906738281</v>
      </c>
      <c r="U82" s="19">
        <v>2018097.87940979</v>
      </c>
      <c r="V82" s="19">
        <v>2001157.0701599121</v>
      </c>
      <c r="W82" s="19">
        <v>1977557.9299926758</v>
      </c>
      <c r="X82" s="19">
        <v>2058977.0221710205</v>
      </c>
      <c r="Y82" s="19">
        <v>2053542.2649383545</v>
      </c>
      <c r="Z82" s="19">
        <v>2057957.0264816284</v>
      </c>
      <c r="AA82" s="19">
        <v>2086387.5427246094</v>
      </c>
      <c r="AC82" s="15"/>
      <c r="AD82" s="15"/>
      <c r="AE82" s="15"/>
      <c r="AF82" s="15"/>
      <c r="AG82" s="15"/>
      <c r="AH82" s="15"/>
      <c r="AI82" s="15"/>
      <c r="AJ82" s="15"/>
      <c r="AK82" s="15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x14ac:dyDescent="0.2">
      <c r="A83" s="4">
        <v>81</v>
      </c>
      <c r="B83" s="6" t="s">
        <v>96</v>
      </c>
      <c r="C83" s="19">
        <v>57502.000868320465</v>
      </c>
      <c r="D83" s="19">
        <v>106495.75519561768</v>
      </c>
      <c r="E83" s="19">
        <v>148740.81945419312</v>
      </c>
      <c r="F83" s="19">
        <v>189802.66451835632</v>
      </c>
      <c r="G83" s="19">
        <v>199685.7225894928</v>
      </c>
      <c r="H83" s="19">
        <v>227433.33673477173</v>
      </c>
      <c r="I83" s="19">
        <v>222585.90888977051</v>
      </c>
      <c r="J83" s="19">
        <v>241768.72158050537</v>
      </c>
      <c r="K83" s="19">
        <v>277234.42530632019</v>
      </c>
      <c r="L83" s="19">
        <v>286240.36979675293</v>
      </c>
      <c r="M83" s="19">
        <v>291638.63563537598</v>
      </c>
      <c r="N83" s="19">
        <v>340640.64788818359</v>
      </c>
      <c r="O83" s="19">
        <v>359495.18203735352</v>
      </c>
      <c r="P83" s="19">
        <v>325878.65447998047</v>
      </c>
      <c r="Q83" s="19">
        <v>309835.05201339722</v>
      </c>
      <c r="R83" s="19">
        <v>282134.72557067871</v>
      </c>
      <c r="S83" s="19">
        <v>269909.8596572876</v>
      </c>
      <c r="T83" s="19">
        <v>260541.96834564209</v>
      </c>
      <c r="U83" s="19">
        <v>259051.88131332397</v>
      </c>
      <c r="V83" s="19">
        <v>252443.92395019531</v>
      </c>
      <c r="W83" s="19">
        <v>255216.53509140015</v>
      </c>
      <c r="X83" s="19">
        <v>253105.29661178589</v>
      </c>
      <c r="Y83" s="19">
        <v>232730.5109500885</v>
      </c>
      <c r="Z83" s="19">
        <v>223858.01339149475</v>
      </c>
      <c r="AA83" s="19">
        <v>206634.1826915741</v>
      </c>
      <c r="AC83" s="15"/>
      <c r="AD83" s="15"/>
      <c r="AE83" s="15"/>
      <c r="AF83" s="15"/>
      <c r="AG83" s="15"/>
      <c r="AH83" s="15"/>
      <c r="AI83" s="15"/>
      <c r="AJ83" s="15"/>
      <c r="AK83" s="15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x14ac:dyDescent="0.2">
      <c r="A84" s="4">
        <v>82</v>
      </c>
      <c r="B84" s="6" t="s">
        <v>97</v>
      </c>
      <c r="C84" s="19">
        <v>1329164.9235486984</v>
      </c>
      <c r="D84" s="19">
        <v>1415171.7754006386</v>
      </c>
      <c r="E84" s="19">
        <v>1405399.8123407364</v>
      </c>
      <c r="F84" s="19">
        <v>1305993.0582046509</v>
      </c>
      <c r="G84" s="19">
        <v>1231218.3566689491</v>
      </c>
      <c r="H84" s="19">
        <v>1235574.7015476227</v>
      </c>
      <c r="I84" s="19">
        <v>1408977.8333902359</v>
      </c>
      <c r="J84" s="19">
        <v>1445366.2632703781</v>
      </c>
      <c r="K84" s="19">
        <v>1544223.7598896027</v>
      </c>
      <c r="L84" s="19">
        <v>1524034.1172218323</v>
      </c>
      <c r="M84" s="19">
        <v>1578100.8743047714</v>
      </c>
      <c r="N84" s="19">
        <v>1659772.567987442</v>
      </c>
      <c r="O84" s="19">
        <v>1724244.6122169495</v>
      </c>
      <c r="P84" s="19">
        <v>1667992.1548366547</v>
      </c>
      <c r="Q84" s="19">
        <v>1683480.316400528</v>
      </c>
      <c r="R84" s="19">
        <v>1787070.877790451</v>
      </c>
      <c r="S84" s="19">
        <v>1776163.9896631241</v>
      </c>
      <c r="T84" s="19">
        <v>1660809.2132806778</v>
      </c>
      <c r="U84" s="19">
        <v>1594457.1926593781</v>
      </c>
      <c r="V84" s="19">
        <v>1543469.1644906998</v>
      </c>
      <c r="W84" s="19">
        <v>1527910.7682704926</v>
      </c>
      <c r="X84" s="19">
        <v>1547388.5272741318</v>
      </c>
      <c r="Y84" s="19">
        <v>1523320.5134868622</v>
      </c>
      <c r="Z84" s="19">
        <v>1517477.5344133377</v>
      </c>
      <c r="AA84" s="19">
        <v>1493894.9974775314</v>
      </c>
      <c r="AC84" s="15"/>
      <c r="AD84" s="15"/>
      <c r="AE84" s="15"/>
      <c r="AF84" s="15"/>
      <c r="AG84" s="15"/>
      <c r="AH84" s="15"/>
      <c r="AI84" s="15"/>
      <c r="AJ84" s="15"/>
      <c r="AK84" s="15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x14ac:dyDescent="0.2">
      <c r="A85" s="4">
        <v>83</v>
      </c>
      <c r="B85" s="6" t="s">
        <v>98</v>
      </c>
      <c r="C85" s="19">
        <v>612705.70224523544</v>
      </c>
      <c r="D85" s="19">
        <v>612791.23970866203</v>
      </c>
      <c r="E85" s="19">
        <v>836556.20551109314</v>
      </c>
      <c r="F85" s="19">
        <v>942295.06585001945</v>
      </c>
      <c r="G85" s="19">
        <v>1117784.933835268</v>
      </c>
      <c r="H85" s="19">
        <v>1175793.0706441402</v>
      </c>
      <c r="I85" s="19">
        <v>1023900.4797041416</v>
      </c>
      <c r="J85" s="19">
        <v>1171405.2714407444</v>
      </c>
      <c r="K85" s="19">
        <v>1259687.7462267876</v>
      </c>
      <c r="L85" s="19">
        <v>1243819.1771805286</v>
      </c>
      <c r="M85" s="19">
        <v>1247862.4679744244</v>
      </c>
      <c r="N85" s="19">
        <v>1149855.8475077152</v>
      </c>
      <c r="O85" s="19">
        <v>1077009.6327960491</v>
      </c>
      <c r="P85" s="19">
        <v>961940.59479236603</v>
      </c>
      <c r="Q85" s="19">
        <v>988657.23848342896</v>
      </c>
      <c r="R85" s="19">
        <v>1019064.8161768913</v>
      </c>
      <c r="S85" s="19">
        <v>973727.94777154922</v>
      </c>
      <c r="T85" s="19">
        <v>883356.33820295334</v>
      </c>
      <c r="U85" s="19">
        <v>820311.31339073181</v>
      </c>
      <c r="V85" s="19">
        <v>779843.4265255928</v>
      </c>
      <c r="W85" s="19">
        <v>777987.8209233284</v>
      </c>
      <c r="X85" s="19">
        <v>791930.13721704483</v>
      </c>
      <c r="Y85" s="19">
        <v>781326.84743404388</v>
      </c>
      <c r="Z85" s="19">
        <v>798699.71764087677</v>
      </c>
      <c r="AA85" s="19">
        <v>807151.42214298248</v>
      </c>
      <c r="AC85" s="15"/>
      <c r="AD85" s="15"/>
      <c r="AE85" s="15"/>
      <c r="AF85" s="15"/>
      <c r="AG85" s="15"/>
      <c r="AH85" s="15"/>
      <c r="AI85" s="15"/>
      <c r="AJ85" s="15"/>
      <c r="AK85" s="15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x14ac:dyDescent="0.2">
      <c r="A86" s="4">
        <v>84</v>
      </c>
      <c r="B86" s="6" t="s">
        <v>99</v>
      </c>
      <c r="C86" s="19">
        <v>26863880.859375</v>
      </c>
      <c r="D86" s="19">
        <v>30194369.140625</v>
      </c>
      <c r="E86" s="19">
        <v>31120251.953125</v>
      </c>
      <c r="F86" s="19">
        <v>29017437.5</v>
      </c>
      <c r="G86" s="19">
        <v>29865498.046875</v>
      </c>
      <c r="H86" s="19">
        <v>32068837.890625</v>
      </c>
      <c r="I86" s="19">
        <v>28910529.296875</v>
      </c>
      <c r="J86" s="19">
        <v>26650492.1875</v>
      </c>
      <c r="K86" s="19">
        <v>26039041.015625</v>
      </c>
      <c r="L86" s="19">
        <v>22982115.234375</v>
      </c>
      <c r="M86" s="19">
        <v>19921539.0625</v>
      </c>
      <c r="N86" s="19">
        <v>17729580.078125</v>
      </c>
      <c r="O86" s="19">
        <v>21567812.5</v>
      </c>
      <c r="P86" s="19">
        <v>22896863.28125</v>
      </c>
      <c r="Q86" s="19">
        <v>24018634.765625</v>
      </c>
      <c r="R86" s="19">
        <v>26288841.796875</v>
      </c>
      <c r="S86" s="19">
        <v>25604904.296875</v>
      </c>
      <c r="T86" s="19">
        <v>18712052.734375</v>
      </c>
      <c r="U86" s="19">
        <v>16434253.90625</v>
      </c>
      <c r="V86" s="19">
        <v>16959804.6875</v>
      </c>
      <c r="W86" s="19">
        <v>13767710.9375</v>
      </c>
      <c r="X86" s="19">
        <v>13783339.84375</v>
      </c>
      <c r="Y86" s="19">
        <v>15119485.3515625</v>
      </c>
      <c r="Z86" s="19">
        <v>14566208.984375</v>
      </c>
      <c r="AA86" s="19">
        <v>11332867.1875</v>
      </c>
      <c r="AC86" s="15"/>
      <c r="AD86" s="15"/>
      <c r="AE86" s="15"/>
      <c r="AF86" s="15"/>
      <c r="AG86" s="15"/>
      <c r="AH86" s="15"/>
      <c r="AI86" s="15"/>
      <c r="AJ86" s="15"/>
      <c r="AK86" s="15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x14ac:dyDescent="0.2">
      <c r="A87" s="4">
        <v>85</v>
      </c>
      <c r="B87" s="6" t="s">
        <v>100</v>
      </c>
      <c r="C87" s="19">
        <v>5484372.6687431335</v>
      </c>
      <c r="D87" s="19">
        <v>5111062.1447563171</v>
      </c>
      <c r="E87" s="19">
        <v>5097464.4775390625</v>
      </c>
      <c r="F87" s="19">
        <v>4707278.6293029785</v>
      </c>
      <c r="G87" s="19">
        <v>4223952.9876708984</v>
      </c>
      <c r="H87" s="19">
        <v>4377324.2168426514</v>
      </c>
      <c r="I87" s="19">
        <v>4368546.3829040527</v>
      </c>
      <c r="J87" s="19">
        <v>4106868.8316345215</v>
      </c>
      <c r="K87" s="19">
        <v>4024141.918182373</v>
      </c>
      <c r="L87" s="19">
        <v>3720923.1643676758</v>
      </c>
      <c r="M87" s="19">
        <v>3832312.2406005859</v>
      </c>
      <c r="N87" s="19">
        <v>3801966.5603637695</v>
      </c>
      <c r="O87" s="19">
        <v>3985653.2707214355</v>
      </c>
      <c r="P87" s="19">
        <v>3892330.6312561035</v>
      </c>
      <c r="Q87" s="19">
        <v>3820050.9872436523</v>
      </c>
      <c r="R87" s="19">
        <v>3729878.2577514648</v>
      </c>
      <c r="S87" s="19">
        <v>3626955.207824707</v>
      </c>
      <c r="T87" s="19">
        <v>3517054.9850463867</v>
      </c>
      <c r="U87" s="19">
        <v>3269263.3514404297</v>
      </c>
      <c r="V87" s="19">
        <v>3124706.1672210693</v>
      </c>
      <c r="W87" s="19">
        <v>3073347.0230102539</v>
      </c>
      <c r="X87" s="19">
        <v>3032515.4323577881</v>
      </c>
      <c r="Y87" s="19">
        <v>2847421.5908050537</v>
      </c>
      <c r="Z87" s="19">
        <v>2920638.3903026581</v>
      </c>
      <c r="AA87" s="19">
        <v>3050235.4428768158</v>
      </c>
      <c r="AC87" s="15"/>
      <c r="AD87" s="15"/>
      <c r="AE87" s="15"/>
      <c r="AF87" s="15"/>
      <c r="AG87" s="15"/>
      <c r="AH87" s="15"/>
      <c r="AI87" s="15"/>
      <c r="AJ87" s="15"/>
      <c r="AK87" s="15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x14ac:dyDescent="0.2">
      <c r="A88" s="4">
        <v>86</v>
      </c>
      <c r="B88" s="6" t="s">
        <v>101</v>
      </c>
      <c r="C88" s="19">
        <v>1623567.9605975747</v>
      </c>
      <c r="D88" s="19">
        <v>1764914.4896268845</v>
      </c>
      <c r="E88" s="19">
        <v>1880235.6570959091</v>
      </c>
      <c r="F88" s="19">
        <v>1928468.8292741776</v>
      </c>
      <c r="G88" s="19">
        <v>1988922.553896904</v>
      </c>
      <c r="H88" s="19">
        <v>2070268.5536146164</v>
      </c>
      <c r="I88" s="19">
        <v>2086856.2940359116</v>
      </c>
      <c r="J88" s="19">
        <v>2098340.2154445648</v>
      </c>
      <c r="K88" s="19">
        <v>2132361.9378805161</v>
      </c>
      <c r="L88" s="19">
        <v>2085534.0774059296</v>
      </c>
      <c r="M88" s="19">
        <v>2117402.5639295578</v>
      </c>
      <c r="N88" s="19">
        <v>2138290.056347847</v>
      </c>
      <c r="O88" s="19">
        <v>2355763.131737709</v>
      </c>
      <c r="P88" s="19">
        <v>2321536.1943244934</v>
      </c>
      <c r="Q88" s="19">
        <v>2348200.0460624695</v>
      </c>
      <c r="R88" s="19">
        <v>2316368.728518486</v>
      </c>
      <c r="S88" s="19">
        <v>2303958.5158824921</v>
      </c>
      <c r="T88" s="19">
        <v>2055740.0562763214</v>
      </c>
      <c r="U88" s="19">
        <v>2069883.0872774124</v>
      </c>
      <c r="V88" s="19">
        <v>2106476.2556552887</v>
      </c>
      <c r="W88" s="19">
        <v>2088889.4013166428</v>
      </c>
      <c r="X88" s="19">
        <v>2077378.2178163528</v>
      </c>
      <c r="Y88" s="19">
        <v>2060292.1159267426</v>
      </c>
      <c r="Z88" s="19">
        <v>2033929.2604923248</v>
      </c>
      <c r="AA88" s="19">
        <v>1950349.488735199</v>
      </c>
      <c r="AC88" s="15"/>
      <c r="AD88" s="15"/>
      <c r="AE88" s="15"/>
      <c r="AF88" s="15"/>
      <c r="AG88" s="15"/>
      <c r="AH88" s="15"/>
      <c r="AI88" s="15"/>
      <c r="AJ88" s="15"/>
      <c r="AK88" s="15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x14ac:dyDescent="0.2">
      <c r="A89" s="4">
        <v>87</v>
      </c>
      <c r="B89" s="6" t="s">
        <v>102</v>
      </c>
      <c r="C89" s="19">
        <v>1848292.4374789</v>
      </c>
      <c r="D89" s="19">
        <v>1500049.4912862778</v>
      </c>
      <c r="E89" s="19">
        <v>1357917.1315915883</v>
      </c>
      <c r="F89" s="19">
        <v>1223125.9385533631</v>
      </c>
      <c r="G89" s="19">
        <v>1054535.8596257865</v>
      </c>
      <c r="H89" s="19">
        <v>1013363.306151703</v>
      </c>
      <c r="I89" s="19">
        <v>846364.37871493399</v>
      </c>
      <c r="J89" s="19">
        <v>868066.05500914156</v>
      </c>
      <c r="K89" s="19">
        <v>1022249.4721449912</v>
      </c>
      <c r="L89" s="19">
        <v>998275.45215282589</v>
      </c>
      <c r="M89" s="19">
        <v>916846.55800787732</v>
      </c>
      <c r="N89" s="19">
        <v>831002.98186903819</v>
      </c>
      <c r="O89" s="19">
        <v>705077.87833176553</v>
      </c>
      <c r="P89" s="19">
        <v>545191.80051377043</v>
      </c>
      <c r="Q89" s="19">
        <v>488470.1168416068</v>
      </c>
      <c r="R89" s="19">
        <v>427971.41639562324</v>
      </c>
      <c r="S89" s="19">
        <v>354586.69273997657</v>
      </c>
      <c r="T89" s="19">
        <v>330775.94570280053</v>
      </c>
      <c r="U89" s="19">
        <v>292964.00500647724</v>
      </c>
      <c r="V89" s="19">
        <v>266050.15105498023</v>
      </c>
      <c r="W89" s="19">
        <v>243644.97224555817</v>
      </c>
      <c r="X89" s="19">
        <v>244451.19577180594</v>
      </c>
      <c r="Y89" s="19">
        <v>215445.94372279244</v>
      </c>
      <c r="Z89" s="19">
        <v>216935.95997820375</v>
      </c>
      <c r="AA89" s="19">
        <v>224976.96300188545</v>
      </c>
      <c r="AC89" s="15"/>
      <c r="AD89" s="15"/>
      <c r="AE89" s="15"/>
      <c r="AF89" s="15"/>
      <c r="AG89" s="15"/>
      <c r="AH89" s="15"/>
      <c r="AI89" s="15"/>
      <c r="AJ89" s="15"/>
      <c r="AK89" s="15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x14ac:dyDescent="0.2">
      <c r="A90" s="4">
        <v>88</v>
      </c>
      <c r="B90" s="6" t="s">
        <v>103</v>
      </c>
      <c r="C90" s="19">
        <v>3156440.3669461608</v>
      </c>
      <c r="D90" s="19">
        <v>4282419.6303114295</v>
      </c>
      <c r="E90" s="19">
        <v>5439842.4572199583</v>
      </c>
      <c r="F90" s="19">
        <v>5896299.3451654911</v>
      </c>
      <c r="G90" s="19">
        <v>5762379.9866214395</v>
      </c>
      <c r="H90" s="19">
        <v>5434914.6926999092</v>
      </c>
      <c r="I90" s="19">
        <v>4978642.5711177289</v>
      </c>
      <c r="J90" s="19">
        <v>5262197.1159782261</v>
      </c>
      <c r="K90" s="19">
        <v>5831846.6254770756</v>
      </c>
      <c r="L90" s="19">
        <v>5163906.02966398</v>
      </c>
      <c r="M90" s="19">
        <v>5238640.4222371057</v>
      </c>
      <c r="N90" s="19">
        <v>6281097.91490715</v>
      </c>
      <c r="O90" s="19">
        <v>6758153.8818497211</v>
      </c>
      <c r="P90" s="19">
        <v>6045085.3718882427</v>
      </c>
      <c r="Q90" s="19">
        <v>6132318.5788253322</v>
      </c>
      <c r="R90" s="19">
        <v>5634092.7021554671</v>
      </c>
      <c r="S90" s="19">
        <v>4900612.866055686</v>
      </c>
      <c r="T90" s="19">
        <v>4564520.6969990395</v>
      </c>
      <c r="U90" s="19">
        <v>4197671.4291877579</v>
      </c>
      <c r="V90" s="19">
        <v>4097168.2953056879</v>
      </c>
      <c r="W90" s="19">
        <v>3919892.2517779283</v>
      </c>
      <c r="X90" s="19">
        <v>4015499.635792803</v>
      </c>
      <c r="Y90" s="19">
        <v>3864739.4555652281</v>
      </c>
      <c r="Z90" s="19">
        <v>4051407.7245380031</v>
      </c>
      <c r="AA90" s="19">
        <v>3925091.7089958675</v>
      </c>
      <c r="AC90" s="15"/>
      <c r="AD90" s="15"/>
      <c r="AE90" s="15"/>
      <c r="AF90" s="15"/>
      <c r="AG90" s="15"/>
      <c r="AH90" s="15"/>
      <c r="AI90" s="15"/>
      <c r="AJ90" s="15"/>
      <c r="AK90" s="15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x14ac:dyDescent="0.2">
      <c r="A91" s="4">
        <v>89</v>
      </c>
      <c r="B91" s="6" t="s">
        <v>104</v>
      </c>
      <c r="C91" s="19">
        <v>191900.84499120712</v>
      </c>
      <c r="D91" s="19">
        <v>235608.73985290527</v>
      </c>
      <c r="E91" s="19">
        <v>309540.02970457077</v>
      </c>
      <c r="F91" s="19">
        <v>352207.12918043137</v>
      </c>
      <c r="G91" s="19">
        <v>329058.99387598038</v>
      </c>
      <c r="H91" s="19">
        <v>357374.21000003815</v>
      </c>
      <c r="I91" s="19">
        <v>399484.05456542969</v>
      </c>
      <c r="J91" s="19">
        <v>414900.1901447773</v>
      </c>
      <c r="K91" s="19">
        <v>403713.95555138588</v>
      </c>
      <c r="L91" s="19">
        <v>393479.32943701744</v>
      </c>
      <c r="M91" s="19">
        <v>413579.39167320728</v>
      </c>
      <c r="N91" s="19">
        <v>440188.6795759201</v>
      </c>
      <c r="O91" s="19">
        <v>458153.54999899864</v>
      </c>
      <c r="P91" s="19">
        <v>445572.2887814045</v>
      </c>
      <c r="Q91" s="19">
        <v>497674.46058988571</v>
      </c>
      <c r="R91" s="19">
        <v>496660.48092395067</v>
      </c>
      <c r="S91" s="19">
        <v>437533.13085436821</v>
      </c>
      <c r="T91" s="19">
        <v>387655.25524690747</v>
      </c>
      <c r="U91" s="19">
        <v>339585.24265512824</v>
      </c>
      <c r="V91" s="19">
        <v>314096.15112841129</v>
      </c>
      <c r="W91" s="19">
        <v>312978.73486205935</v>
      </c>
      <c r="X91" s="19">
        <v>302185.41895225644</v>
      </c>
      <c r="Y91" s="19">
        <v>275784.51931104064</v>
      </c>
      <c r="Z91" s="19">
        <v>267513.11104558408</v>
      </c>
      <c r="AA91" s="19">
        <v>236817.48136878014</v>
      </c>
      <c r="AC91" s="15"/>
      <c r="AD91" s="15"/>
      <c r="AE91" s="15"/>
      <c r="AF91" s="15"/>
      <c r="AG91" s="15"/>
      <c r="AH91" s="15"/>
      <c r="AI91" s="15"/>
      <c r="AJ91" s="15"/>
      <c r="AK91" s="15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x14ac:dyDescent="0.2">
      <c r="A92" s="4">
        <v>90</v>
      </c>
      <c r="B92" s="6" t="s">
        <v>105</v>
      </c>
      <c r="C92" s="19">
        <v>947319.77137736976</v>
      </c>
      <c r="D92" s="19">
        <v>1026448.5183954239</v>
      </c>
      <c r="E92" s="19">
        <v>1145704.7092914581</v>
      </c>
      <c r="F92" s="19">
        <v>1189677.7153015137</v>
      </c>
      <c r="G92" s="19">
        <v>1132790.1082038879</v>
      </c>
      <c r="H92" s="19">
        <v>1113830.7032585144</v>
      </c>
      <c r="I92" s="19">
        <v>1124082.3965072632</v>
      </c>
      <c r="J92" s="19">
        <v>1108338.4485244751</v>
      </c>
      <c r="K92" s="19">
        <v>1137779.9301147461</v>
      </c>
      <c r="L92" s="19">
        <v>1102345.6745147705</v>
      </c>
      <c r="M92" s="19">
        <v>1132362.0376586914</v>
      </c>
      <c r="N92" s="19">
        <v>1190897.5391387939</v>
      </c>
      <c r="O92" s="19">
        <v>1303728.3325195313</v>
      </c>
      <c r="P92" s="19">
        <v>1285642.0669555664</v>
      </c>
      <c r="Q92" s="19">
        <v>1303118.8049316406</v>
      </c>
      <c r="R92" s="19">
        <v>1255437.572479248</v>
      </c>
      <c r="S92" s="19">
        <v>1169064.8956298828</v>
      </c>
      <c r="T92" s="19">
        <v>1119767.3397064209</v>
      </c>
      <c r="U92" s="19">
        <v>1087357.7899932861</v>
      </c>
      <c r="V92" s="19">
        <v>1083107.7098846436</v>
      </c>
      <c r="W92" s="19">
        <v>1099583.9004516602</v>
      </c>
      <c r="X92" s="19">
        <v>1156436.0237121582</v>
      </c>
      <c r="Y92" s="19">
        <v>1144533.3843231201</v>
      </c>
      <c r="Z92" s="19">
        <v>1246138.8931274414</v>
      </c>
      <c r="AA92" s="19">
        <v>1350592.0810699463</v>
      </c>
      <c r="AC92" s="15"/>
      <c r="AD92" s="15"/>
      <c r="AE92" s="15"/>
      <c r="AF92" s="15"/>
      <c r="AG92" s="15"/>
      <c r="AH92" s="15"/>
      <c r="AI92" s="15"/>
      <c r="AJ92" s="15"/>
      <c r="AK92" s="15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</row>
    <row r="93" spans="1:63" x14ac:dyDescent="0.2">
      <c r="A93" s="4">
        <v>91</v>
      </c>
      <c r="B93" s="6" t="s">
        <v>106</v>
      </c>
      <c r="C93" s="19">
        <v>20089780.145645142</v>
      </c>
      <c r="D93" s="19">
        <v>18616519.826889038</v>
      </c>
      <c r="E93" s="19">
        <v>18687502.157211304</v>
      </c>
      <c r="F93" s="19">
        <v>17133326.345443726</v>
      </c>
      <c r="G93" s="19">
        <v>14862581.436157227</v>
      </c>
      <c r="H93" s="19">
        <v>16099493.242263794</v>
      </c>
      <c r="I93" s="19">
        <v>16160090.156555176</v>
      </c>
      <c r="J93" s="19">
        <v>14885942.942619324</v>
      </c>
      <c r="K93" s="19">
        <v>14930593.933105469</v>
      </c>
      <c r="L93" s="19">
        <v>13977471.127510071</v>
      </c>
      <c r="M93" s="19">
        <v>15696409.196853638</v>
      </c>
      <c r="N93" s="19">
        <v>15428877.478599548</v>
      </c>
      <c r="O93" s="19">
        <v>16627361.431121826</v>
      </c>
      <c r="P93" s="19">
        <v>16107618.088245392</v>
      </c>
      <c r="Q93" s="19">
        <v>15555496.368408203</v>
      </c>
      <c r="R93" s="19">
        <v>15130142.999649048</v>
      </c>
      <c r="S93" s="19">
        <v>14411391.850471497</v>
      </c>
      <c r="T93" s="19">
        <v>14101510.306358337</v>
      </c>
      <c r="U93" s="19">
        <v>13142289.432525635</v>
      </c>
      <c r="V93" s="19">
        <v>12358174.224853516</v>
      </c>
      <c r="W93" s="19">
        <v>11546285.967826843</v>
      </c>
      <c r="X93" s="19">
        <v>10899224.784851074</v>
      </c>
      <c r="Y93" s="19">
        <v>9412259.7360610962</v>
      </c>
      <c r="Z93" s="19">
        <v>9873696.7735290527</v>
      </c>
      <c r="AA93" s="19">
        <v>10177469.447135925</v>
      </c>
      <c r="AC93" s="15"/>
      <c r="AD93" s="15"/>
      <c r="AE93" s="15"/>
      <c r="AF93" s="15"/>
      <c r="AG93" s="15"/>
      <c r="AH93" s="15"/>
      <c r="AI93" s="15"/>
      <c r="AJ93" s="15"/>
      <c r="AK93" s="15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x14ac:dyDescent="0.2">
      <c r="A94" s="4">
        <v>92</v>
      </c>
      <c r="B94" s="6" t="s">
        <v>107</v>
      </c>
      <c r="C94" s="19">
        <v>4634372.6491928101</v>
      </c>
      <c r="D94" s="19">
        <v>4581411.4017486572</v>
      </c>
      <c r="E94" s="19">
        <v>4631786.1604690552</v>
      </c>
      <c r="F94" s="19">
        <v>4483444.3836212158</v>
      </c>
      <c r="G94" s="19">
        <v>4353458.4784507751</v>
      </c>
      <c r="H94" s="19">
        <v>4476111.0239028931</v>
      </c>
      <c r="I94" s="19">
        <v>4417347.1775054932</v>
      </c>
      <c r="J94" s="19">
        <v>4303188.8694763184</v>
      </c>
      <c r="K94" s="19">
        <v>4309393.2461738586</v>
      </c>
      <c r="L94" s="19">
        <v>4152263.4162902832</v>
      </c>
      <c r="M94" s="19">
        <v>4229252.8381347656</v>
      </c>
      <c r="N94" s="19">
        <v>4244620.6550598145</v>
      </c>
      <c r="O94" s="19">
        <v>4493033.7066650391</v>
      </c>
      <c r="P94" s="19">
        <v>4429355.2312850952</v>
      </c>
      <c r="Q94" s="19">
        <v>4432205.6760787964</v>
      </c>
      <c r="R94" s="19">
        <v>4442554.482460022</v>
      </c>
      <c r="S94" s="19">
        <v>4437875.9021759033</v>
      </c>
      <c r="T94" s="19">
        <v>4248596.1856842041</v>
      </c>
      <c r="U94" s="19">
        <v>4213739.8376464844</v>
      </c>
      <c r="V94" s="19">
        <v>4239038.9432907104</v>
      </c>
      <c r="W94" s="19">
        <v>4201824.3522644043</v>
      </c>
      <c r="X94" s="19">
        <v>4171582.8065872192</v>
      </c>
      <c r="Y94" s="19">
        <v>4040407.7830314636</v>
      </c>
      <c r="Z94" s="19">
        <v>3990677.4706840515</v>
      </c>
      <c r="AA94" s="19">
        <v>3824707.0541381836</v>
      </c>
      <c r="AC94" s="15"/>
      <c r="AD94" s="15"/>
      <c r="AE94" s="15"/>
      <c r="AF94" s="15"/>
      <c r="AG94" s="15"/>
      <c r="AH94" s="15"/>
      <c r="AI94" s="15"/>
      <c r="AJ94" s="15"/>
      <c r="AK94" s="15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x14ac:dyDescent="0.2">
      <c r="A95" s="4">
        <v>93</v>
      </c>
      <c r="B95" s="6" t="s">
        <v>108</v>
      </c>
      <c r="C95" s="19">
        <v>2605006.3854455948</v>
      </c>
      <c r="D95" s="19">
        <v>2853448.9614963531</v>
      </c>
      <c r="E95" s="19">
        <v>3249977.3030281067</v>
      </c>
      <c r="F95" s="19">
        <v>3426937.479019165</v>
      </c>
      <c r="G95" s="19">
        <v>3586135.1318359375</v>
      </c>
      <c r="H95" s="19">
        <v>3923824.7976303101</v>
      </c>
      <c r="I95" s="19">
        <v>4088490.761756897</v>
      </c>
      <c r="J95" s="19">
        <v>4134625.910282135</v>
      </c>
      <c r="K95" s="19">
        <v>4229911.5591049194</v>
      </c>
      <c r="L95" s="19">
        <v>4103214.861869812</v>
      </c>
      <c r="M95" s="19">
        <v>4176625.1945495605</v>
      </c>
      <c r="N95" s="19">
        <v>4168023.8475799561</v>
      </c>
      <c r="O95" s="19">
        <v>4231716.5775299072</v>
      </c>
      <c r="P95" s="19">
        <v>4194029.6382904053</v>
      </c>
      <c r="Q95" s="19">
        <v>4168368.5092926025</v>
      </c>
      <c r="R95" s="19">
        <v>4054528.9840698242</v>
      </c>
      <c r="S95" s="19">
        <v>4047001.9378662109</v>
      </c>
      <c r="T95" s="19">
        <v>3965399.169921875</v>
      </c>
      <c r="U95" s="19">
        <v>3918156.2633514404</v>
      </c>
      <c r="V95" s="19">
        <v>3964309.3843460083</v>
      </c>
      <c r="W95" s="19">
        <v>4043528.5177230835</v>
      </c>
      <c r="X95" s="19">
        <v>4043357.9921722412</v>
      </c>
      <c r="Y95" s="19">
        <v>4011141.6749954224</v>
      </c>
      <c r="Z95" s="19">
        <v>4094728.0941009521</v>
      </c>
      <c r="AA95" s="19">
        <v>3988329.9369812012</v>
      </c>
      <c r="AC95" s="15"/>
      <c r="AD95" s="15"/>
      <c r="AE95" s="15"/>
      <c r="AF95" s="15"/>
      <c r="AG95" s="15"/>
      <c r="AH95" s="15"/>
      <c r="AI95" s="15"/>
      <c r="AJ95" s="15"/>
      <c r="AK95" s="15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</row>
    <row r="96" spans="1:63" x14ac:dyDescent="0.2">
      <c r="A96" s="4">
        <v>94</v>
      </c>
      <c r="B96" s="6" t="s">
        <v>109</v>
      </c>
      <c r="C96" s="19">
        <v>358202.31558382511</v>
      </c>
      <c r="D96" s="19">
        <v>349751.93463265896</v>
      </c>
      <c r="E96" s="19">
        <v>357223.51938486099</v>
      </c>
      <c r="F96" s="19">
        <v>345635.71581244469</v>
      </c>
      <c r="G96" s="19">
        <v>341503.76003980637</v>
      </c>
      <c r="H96" s="19">
        <v>369433.86521935463</v>
      </c>
      <c r="I96" s="19">
        <v>376005.77610731125</v>
      </c>
      <c r="J96" s="19">
        <v>376922.44651913643</v>
      </c>
      <c r="K96" s="19">
        <v>383859.27438735962</v>
      </c>
      <c r="L96" s="19">
        <v>372638.50766420364</v>
      </c>
      <c r="M96" s="19">
        <v>382675.13418197632</v>
      </c>
      <c r="N96" s="19">
        <v>395141.29638671875</v>
      </c>
      <c r="O96" s="19">
        <v>415192.71397590637</v>
      </c>
      <c r="P96" s="19">
        <v>409286.60237789154</v>
      </c>
      <c r="Q96" s="19">
        <v>397918.57206821442</v>
      </c>
      <c r="R96" s="19">
        <v>385888.09955120087</v>
      </c>
      <c r="S96" s="19">
        <v>392128.94332408905</v>
      </c>
      <c r="T96" s="19">
        <v>417285.32266616821</v>
      </c>
      <c r="U96" s="19">
        <v>450112.63418197632</v>
      </c>
      <c r="V96" s="19">
        <v>484245.10025978088</v>
      </c>
      <c r="W96" s="19">
        <v>507912.11843490601</v>
      </c>
      <c r="X96" s="19">
        <v>551271.2664604187</v>
      </c>
      <c r="Y96" s="19">
        <v>580384.50360298157</v>
      </c>
      <c r="Z96" s="19">
        <v>624307.24275112152</v>
      </c>
      <c r="AA96" s="19">
        <v>642910.01546382904</v>
      </c>
      <c r="AC96" s="15"/>
      <c r="AD96" s="15"/>
      <c r="AE96" s="15"/>
      <c r="AF96" s="15"/>
      <c r="AG96" s="15"/>
      <c r="AH96" s="15"/>
      <c r="AI96" s="15"/>
      <c r="AJ96" s="15"/>
      <c r="AK96" s="15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</row>
    <row r="97" spans="1:63" x14ac:dyDescent="0.2">
      <c r="A97" s="4">
        <v>95</v>
      </c>
      <c r="B97" s="6" t="s">
        <v>110</v>
      </c>
      <c r="C97" s="19"/>
      <c r="D97" s="19"/>
      <c r="E97" s="19"/>
      <c r="F97" s="19"/>
      <c r="G97" s="19"/>
      <c r="H97" s="19"/>
      <c r="I97" s="19">
        <v>15738.806635141373</v>
      </c>
      <c r="J97" s="19">
        <v>30237.176291644573</v>
      </c>
      <c r="K97" s="19">
        <v>42126.005232334137</v>
      </c>
      <c r="L97" s="19">
        <v>50618.273928761482</v>
      </c>
      <c r="M97" s="19">
        <v>64409.634947776794</v>
      </c>
      <c r="N97" s="19">
        <v>76144.322484731674</v>
      </c>
      <c r="O97" s="19">
        <v>93640.213847160339</v>
      </c>
      <c r="P97" s="19">
        <v>109971.28051519394</v>
      </c>
      <c r="Q97" s="19">
        <v>124202.99595594406</v>
      </c>
      <c r="R97" s="19">
        <v>136544.80838775635</v>
      </c>
      <c r="S97" s="19">
        <v>159068.89861822128</v>
      </c>
      <c r="T97" s="19">
        <v>185739.02809619904</v>
      </c>
      <c r="U97" s="19">
        <v>203443.93855333328</v>
      </c>
      <c r="V97" s="19">
        <v>222127.008497715</v>
      </c>
      <c r="W97" s="19">
        <v>239210.42793989182</v>
      </c>
      <c r="X97" s="19">
        <v>264995.1905310154</v>
      </c>
      <c r="Y97" s="19">
        <v>282454.67469096184</v>
      </c>
      <c r="Z97" s="19">
        <v>315912.14281320572</v>
      </c>
      <c r="AA97" s="19">
        <v>331268.76869797707</v>
      </c>
      <c r="AC97" s="15"/>
      <c r="AD97" s="15"/>
      <c r="AE97" s="15"/>
      <c r="AF97" s="15"/>
      <c r="AG97" s="15"/>
      <c r="AH97" s="15"/>
      <c r="AI97" s="15"/>
      <c r="AJ97" s="15"/>
      <c r="AK97" s="15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x14ac:dyDescent="0.2">
      <c r="A98" s="4">
        <v>96</v>
      </c>
      <c r="B98" s="6" t="s">
        <v>111</v>
      </c>
      <c r="C98" s="19">
        <v>2824629.0426254272</v>
      </c>
      <c r="D98" s="19">
        <v>2782130.6751817465</v>
      </c>
      <c r="E98" s="19">
        <v>2876686.751306057</v>
      </c>
      <c r="F98" s="19">
        <v>2878522.335767746</v>
      </c>
      <c r="G98" s="19">
        <v>2784252.4811029434</v>
      </c>
      <c r="H98" s="19">
        <v>2857369.2783117294</v>
      </c>
      <c r="I98" s="19">
        <v>2914263.3004188538</v>
      </c>
      <c r="J98" s="19">
        <v>2974226.9284725189</v>
      </c>
      <c r="K98" s="19">
        <v>2982393.9394950867</v>
      </c>
      <c r="L98" s="19">
        <v>2962724.3802547455</v>
      </c>
      <c r="M98" s="19">
        <v>3113894.7949409485</v>
      </c>
      <c r="N98" s="19">
        <v>3161874.7091293335</v>
      </c>
      <c r="O98" s="19">
        <v>3265874.1021156311</v>
      </c>
      <c r="P98" s="19">
        <v>3208291.0132408142</v>
      </c>
      <c r="Q98" s="19">
        <v>3261626.5964508057</v>
      </c>
      <c r="R98" s="19">
        <v>3135386.547088623</v>
      </c>
      <c r="S98" s="19">
        <v>3007802.1612167358</v>
      </c>
      <c r="T98" s="19">
        <v>2850395.6165313721</v>
      </c>
      <c r="U98" s="19">
        <v>2683224.422454834</v>
      </c>
      <c r="V98" s="19">
        <v>2598824.4380950928</v>
      </c>
      <c r="W98" s="19">
        <v>2540092.5245285034</v>
      </c>
      <c r="X98" s="19">
        <v>2505636.1494064331</v>
      </c>
      <c r="Y98" s="19">
        <v>2399902.3885726929</v>
      </c>
      <c r="Z98" s="19">
        <v>2355082.7989578247</v>
      </c>
      <c r="AA98" s="19">
        <v>2302918.5829162598</v>
      </c>
      <c r="AC98" s="15"/>
      <c r="AD98" s="15"/>
      <c r="AE98" s="15"/>
      <c r="AF98" s="15"/>
      <c r="AG98" s="15"/>
      <c r="AH98" s="15"/>
      <c r="AI98" s="15"/>
      <c r="AJ98" s="15"/>
      <c r="AK98" s="15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x14ac:dyDescent="0.2">
      <c r="A99" s="4">
        <v>97</v>
      </c>
      <c r="B99" s="6" t="s">
        <v>112</v>
      </c>
      <c r="C99" s="19">
        <v>363039.94131088257</v>
      </c>
      <c r="D99" s="19">
        <v>364518.15903186798</v>
      </c>
      <c r="E99" s="19">
        <v>434786.73332929611</v>
      </c>
      <c r="F99" s="19">
        <v>435751.64693593979</v>
      </c>
      <c r="G99" s="19">
        <v>391792.45841503143</v>
      </c>
      <c r="H99" s="19">
        <v>406674.68011379242</v>
      </c>
      <c r="I99" s="19">
        <v>420088.10180425644</v>
      </c>
      <c r="J99" s="19">
        <v>421125.72848796844</v>
      </c>
      <c r="K99" s="19">
        <v>410435.77915430069</v>
      </c>
      <c r="L99" s="19">
        <v>388174.81797933578</v>
      </c>
      <c r="M99" s="19">
        <v>402127.55626440048</v>
      </c>
      <c r="N99" s="19">
        <v>406636.02882623672</v>
      </c>
      <c r="O99" s="19">
        <v>406730.74698448181</v>
      </c>
      <c r="P99" s="19">
        <v>417295.43805122375</v>
      </c>
      <c r="Q99" s="19">
        <v>441766.55662059784</v>
      </c>
      <c r="R99" s="19">
        <v>434441.53320789337</v>
      </c>
      <c r="S99" s="19">
        <v>418005.7544708252</v>
      </c>
      <c r="T99" s="19">
        <v>396661.69416904449</v>
      </c>
      <c r="U99" s="19">
        <v>352755.68825006485</v>
      </c>
      <c r="V99" s="19">
        <v>349136.18621230125</v>
      </c>
      <c r="W99" s="19">
        <v>330172.66687750816</v>
      </c>
      <c r="X99" s="19">
        <v>335355.14914989471</v>
      </c>
      <c r="Y99" s="19">
        <v>312711.51846647263</v>
      </c>
      <c r="Z99" s="19">
        <v>323637.41481304169</v>
      </c>
      <c r="AA99" s="19">
        <v>331140.43807983398</v>
      </c>
      <c r="AC99" s="15"/>
      <c r="AD99" s="15"/>
      <c r="AE99" s="15"/>
      <c r="AF99" s="15"/>
      <c r="AG99" s="15"/>
      <c r="AH99" s="15"/>
      <c r="AI99" s="15"/>
      <c r="AJ99" s="15"/>
      <c r="AK99" s="15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</row>
    <row r="100" spans="1:63" x14ac:dyDescent="0.2">
      <c r="A100" s="4">
        <v>98</v>
      </c>
      <c r="B100" s="6" t="s">
        <v>113</v>
      </c>
      <c r="C100" s="19">
        <v>669860.60380935669</v>
      </c>
      <c r="D100" s="19">
        <v>632114.25113677979</v>
      </c>
      <c r="E100" s="19">
        <v>558627.68459320068</v>
      </c>
      <c r="F100" s="19">
        <v>532937.88290023804</v>
      </c>
      <c r="G100" s="19">
        <v>502987.04957962036</v>
      </c>
      <c r="H100" s="19">
        <v>531883.91780853271</v>
      </c>
      <c r="I100" s="19">
        <v>538223.02007675171</v>
      </c>
      <c r="J100" s="19">
        <v>520534.13152694702</v>
      </c>
      <c r="K100" s="19">
        <v>511629.77123260498</v>
      </c>
      <c r="L100" s="19">
        <v>488837.73517608643</v>
      </c>
      <c r="M100" s="19">
        <v>515210.32047271729</v>
      </c>
      <c r="N100" s="19">
        <v>544355.70907592773</v>
      </c>
      <c r="O100" s="19">
        <v>558811.05089187622</v>
      </c>
      <c r="P100" s="19">
        <v>521556.17380142212</v>
      </c>
      <c r="Q100" s="19">
        <v>520757.4667930603</v>
      </c>
      <c r="R100" s="19">
        <v>472321.97570800781</v>
      </c>
      <c r="S100" s="19">
        <v>422425.56142807007</v>
      </c>
      <c r="T100" s="19">
        <v>400096.44365310669</v>
      </c>
      <c r="U100" s="19">
        <v>380626.1887550354</v>
      </c>
      <c r="V100" s="19">
        <v>366642.52662658691</v>
      </c>
      <c r="W100" s="19">
        <v>365634.0856552124</v>
      </c>
      <c r="X100" s="19">
        <v>375982.05184936523</v>
      </c>
      <c r="Y100" s="19">
        <v>383594.57921981812</v>
      </c>
      <c r="Z100" s="19">
        <v>403060.08672714233</v>
      </c>
      <c r="AA100" s="19">
        <v>411206.94160461426</v>
      </c>
      <c r="AC100" s="15"/>
      <c r="AD100" s="15"/>
      <c r="AE100" s="15"/>
      <c r="AF100" s="15"/>
      <c r="AG100" s="15"/>
      <c r="AH100" s="15"/>
      <c r="AI100" s="15"/>
      <c r="AJ100" s="15"/>
      <c r="AK100" s="15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</row>
    <row r="101" spans="1:63" x14ac:dyDescent="0.2">
      <c r="A101" s="4">
        <v>99</v>
      </c>
      <c r="B101" s="6" t="s">
        <v>143</v>
      </c>
      <c r="C101" s="19">
        <v>466737.43104934692</v>
      </c>
      <c r="D101" s="19">
        <v>456003.92937660217</v>
      </c>
      <c r="E101" s="19">
        <v>493712.58854866028</v>
      </c>
      <c r="F101" s="19">
        <v>490498.13103675842</v>
      </c>
      <c r="G101" s="19">
        <v>482071.23351097107</v>
      </c>
      <c r="H101" s="19">
        <v>525093.10936927795</v>
      </c>
      <c r="I101" s="19">
        <v>536170.75777053833</v>
      </c>
      <c r="J101" s="19">
        <v>520365.42773246765</v>
      </c>
      <c r="K101" s="19">
        <v>500333.89282226563</v>
      </c>
      <c r="L101" s="19">
        <v>496200.11258125305</v>
      </c>
      <c r="M101" s="19">
        <v>544904.96516227722</v>
      </c>
      <c r="N101" s="19">
        <v>561276.2975692749</v>
      </c>
      <c r="O101" s="19">
        <v>576241.6558265686</v>
      </c>
      <c r="P101" s="19">
        <v>568815.01984596252</v>
      </c>
      <c r="Q101" s="19">
        <v>588399.45697784424</v>
      </c>
      <c r="R101" s="19">
        <v>585468.41931343079</v>
      </c>
      <c r="S101" s="19">
        <v>572528.04350852966</v>
      </c>
      <c r="T101" s="19">
        <v>563141.02363586426</v>
      </c>
      <c r="U101" s="19">
        <v>539189.10670280457</v>
      </c>
      <c r="V101" s="19">
        <v>526244.15612220764</v>
      </c>
      <c r="W101" s="19">
        <v>524613.13724517822</v>
      </c>
      <c r="X101" s="19">
        <v>511471.37570381165</v>
      </c>
      <c r="Y101" s="19">
        <v>488275.95591545105</v>
      </c>
      <c r="Z101" s="19">
        <v>494883.58449935913</v>
      </c>
      <c r="AA101" s="19">
        <v>486524.1961479187</v>
      </c>
      <c r="AC101" s="15"/>
      <c r="AD101" s="15"/>
      <c r="AE101" s="15"/>
      <c r="AF101" s="15"/>
      <c r="AG101" s="15"/>
      <c r="AH101" s="15"/>
      <c r="AI101" s="15"/>
      <c r="AJ101" s="15"/>
      <c r="AK101" s="15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x14ac:dyDescent="0.2">
      <c r="A102" s="4">
        <v>100</v>
      </c>
      <c r="B102" s="6" t="s">
        <v>114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C102" s="15"/>
      <c r="AD102" s="15"/>
      <c r="AE102" s="15"/>
      <c r="AF102" s="15"/>
      <c r="AG102" s="15"/>
      <c r="AH102" s="15"/>
      <c r="AI102" s="15"/>
      <c r="AJ102" s="15"/>
      <c r="AK102" s="15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x14ac:dyDescent="0.2">
      <c r="A103" s="4"/>
      <c r="B103" s="6"/>
      <c r="C103" s="10"/>
      <c r="D103" s="10"/>
      <c r="E103" s="10"/>
      <c r="F103" s="10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C103" s="15"/>
      <c r="AD103" s="15"/>
      <c r="AE103" s="15"/>
      <c r="AF103" s="15"/>
      <c r="AG103" s="15"/>
      <c r="AH103" s="15"/>
      <c r="AI103" s="15"/>
      <c r="AJ103" s="15"/>
      <c r="AK103" s="15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</row>
    <row r="104" spans="1:63" x14ac:dyDescent="0.2">
      <c r="A104" s="4"/>
      <c r="B104" s="12" t="s">
        <v>135</v>
      </c>
      <c r="C104" s="4"/>
      <c r="D104" s="4"/>
      <c r="E104" s="4"/>
      <c r="F104" s="4"/>
      <c r="G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63" x14ac:dyDescent="0.2">
      <c r="A105" s="4">
        <v>201</v>
      </c>
      <c r="B105" s="9" t="s">
        <v>136</v>
      </c>
      <c r="C105" s="18">
        <v>133607330.41815931</v>
      </c>
      <c r="D105" s="18">
        <v>130650973.00081863</v>
      </c>
      <c r="E105" s="18">
        <v>133779487.98620619</v>
      </c>
      <c r="F105" s="18">
        <v>129492309.39123012</v>
      </c>
      <c r="G105" s="18">
        <v>123251500.9080763</v>
      </c>
      <c r="H105" s="18">
        <v>126531802.19035061</v>
      </c>
      <c r="I105" s="18">
        <v>125302608.8995377</v>
      </c>
      <c r="J105" s="18">
        <v>121050856.93040118</v>
      </c>
      <c r="K105" s="18">
        <v>121402333.09419429</v>
      </c>
      <c r="L105" s="18">
        <v>114898614.17140403</v>
      </c>
      <c r="M105" s="18">
        <v>118336422.7895973</v>
      </c>
      <c r="N105" s="18">
        <v>119671842.76222259</v>
      </c>
      <c r="O105" s="18">
        <v>125998453.52889548</v>
      </c>
      <c r="P105" s="18">
        <v>123342977.31311122</v>
      </c>
      <c r="Q105" s="18">
        <v>123814287.69820741</v>
      </c>
      <c r="R105" s="18">
        <v>120260641.97587804</v>
      </c>
      <c r="S105" s="18">
        <v>115253916.02084306</v>
      </c>
      <c r="T105" s="18">
        <v>110334879.51512791</v>
      </c>
      <c r="U105" s="18">
        <v>105930261.94924</v>
      </c>
      <c r="V105" s="18">
        <v>103349380.44436496</v>
      </c>
      <c r="W105" s="18">
        <v>101023072.79553542</v>
      </c>
      <c r="X105" s="18">
        <v>100664030.63106169</v>
      </c>
      <c r="Y105" s="18">
        <v>96377122.126276225</v>
      </c>
      <c r="Z105" s="18">
        <v>98530220.024119481</v>
      </c>
      <c r="AA105" s="18">
        <v>98026564.521048918</v>
      </c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63" x14ac:dyDescent="0.2">
      <c r="A106" s="4">
        <v>202</v>
      </c>
      <c r="B106" s="9" t="s">
        <v>137</v>
      </c>
      <c r="C106" s="18">
        <v>105453231.49124259</v>
      </c>
      <c r="D106" s="18">
        <v>103793836.94667532</v>
      </c>
      <c r="E106" s="18">
        <v>106359286.2575642</v>
      </c>
      <c r="F106" s="18">
        <v>103612467.33629681</v>
      </c>
      <c r="G106" s="18">
        <v>99625750.868081585</v>
      </c>
      <c r="H106" s="18">
        <v>101137846.15196498</v>
      </c>
      <c r="I106" s="18">
        <v>99708765.463207141</v>
      </c>
      <c r="J106" s="18">
        <v>96799574.15748015</v>
      </c>
      <c r="K106" s="18">
        <v>97006115.183368087</v>
      </c>
      <c r="L106" s="18">
        <v>91746207.87155965</v>
      </c>
      <c r="M106" s="18">
        <v>93242145.825767308</v>
      </c>
      <c r="N106" s="18">
        <v>94797758.864542544</v>
      </c>
      <c r="O106" s="18">
        <v>99561267.229929075</v>
      </c>
      <c r="P106" s="18">
        <v>97523901.452551275</v>
      </c>
      <c r="Q106" s="18">
        <v>98547696.119425803</v>
      </c>
      <c r="R106" s="18">
        <v>95525514.182446763</v>
      </c>
      <c r="S106" s="18">
        <v>91233920.444878608</v>
      </c>
      <c r="T106" s="18">
        <v>86853208.478765264</v>
      </c>
      <c r="U106" s="18">
        <v>83463330.736278325</v>
      </c>
      <c r="V106" s="18">
        <v>81555241.626995027</v>
      </c>
      <c r="W106" s="18">
        <v>79959698.274101108</v>
      </c>
      <c r="X106" s="18">
        <v>80222127.214755908</v>
      </c>
      <c r="Y106" s="18">
        <v>77562197.797978848</v>
      </c>
      <c r="Z106" s="18">
        <v>79136014.715741739</v>
      </c>
      <c r="AA106" s="18">
        <v>78575355.102483884</v>
      </c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63" x14ac:dyDescent="0.2">
      <c r="A107" s="4">
        <v>203</v>
      </c>
      <c r="B107" s="9" t="s">
        <v>138</v>
      </c>
      <c r="C107" s="18">
        <v>36473649.312375814</v>
      </c>
      <c r="D107" s="18">
        <v>35777982.412932441</v>
      </c>
      <c r="E107" s="18">
        <v>36193412.119098008</v>
      </c>
      <c r="F107" s="18">
        <v>35516210.457142442</v>
      </c>
      <c r="G107" s="18">
        <v>35313699.023351073</v>
      </c>
      <c r="H107" s="18">
        <v>35704000.312231481</v>
      </c>
      <c r="I107" s="18">
        <v>35523870.871257037</v>
      </c>
      <c r="J107" s="18">
        <v>34948013.55624944</v>
      </c>
      <c r="K107" s="18">
        <v>34341207.430772483</v>
      </c>
      <c r="L107" s="18">
        <v>32768299.411404878</v>
      </c>
      <c r="M107" s="18">
        <v>32826472.501076758</v>
      </c>
      <c r="N107" s="18">
        <v>33136979.592517018</v>
      </c>
      <c r="O107" s="18">
        <v>35341738.242670894</v>
      </c>
      <c r="P107" s="18">
        <v>36063054.840564728</v>
      </c>
      <c r="Q107" s="18">
        <v>37101622.29321152</v>
      </c>
      <c r="R107" s="18">
        <v>35847179.901517928</v>
      </c>
      <c r="S107" s="18">
        <v>34651402.65699476</v>
      </c>
      <c r="T107" s="18">
        <v>32261919.452428818</v>
      </c>
      <c r="U107" s="18">
        <v>31491788.845993578</v>
      </c>
      <c r="V107" s="18">
        <v>31034858.713693917</v>
      </c>
      <c r="W107" s="18">
        <v>30524696.238234639</v>
      </c>
      <c r="X107" s="18">
        <v>30427481.495335698</v>
      </c>
      <c r="Y107" s="18">
        <v>30375781.142011285</v>
      </c>
      <c r="Z107" s="18">
        <v>30754504.52529639</v>
      </c>
      <c r="AA107" s="18">
        <v>30372771.315328777</v>
      </c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63" x14ac:dyDescent="0.2">
      <c r="A108" s="4">
        <v>204</v>
      </c>
      <c r="B108" s="9" t="s">
        <v>139</v>
      </c>
      <c r="C108" s="18">
        <v>97133681.105783492</v>
      </c>
      <c r="D108" s="18">
        <v>94872990.587886184</v>
      </c>
      <c r="E108" s="18">
        <v>97586075.867108181</v>
      </c>
      <c r="F108" s="18">
        <v>93976098.934087664</v>
      </c>
      <c r="G108" s="18">
        <v>87937801.884725228</v>
      </c>
      <c r="H108" s="18">
        <v>90827801.878119111</v>
      </c>
      <c r="I108" s="18">
        <v>89778738.028280675</v>
      </c>
      <c r="J108" s="18">
        <v>86102843.374151736</v>
      </c>
      <c r="K108" s="18">
        <v>87061125.66342181</v>
      </c>
      <c r="L108" s="18">
        <v>82130314.759999156</v>
      </c>
      <c r="M108" s="18">
        <v>85509950.288520545</v>
      </c>
      <c r="N108" s="18">
        <v>86534863.16970554</v>
      </c>
      <c r="O108" s="18">
        <v>90656715.286224589</v>
      </c>
      <c r="P108" s="18">
        <v>87279922.472546488</v>
      </c>
      <c r="Q108" s="18">
        <v>86712665.404995888</v>
      </c>
      <c r="R108" s="18">
        <v>84413462.074360117</v>
      </c>
      <c r="S108" s="18">
        <v>80602513.363848284</v>
      </c>
      <c r="T108" s="18">
        <v>78072960.06269908</v>
      </c>
      <c r="U108" s="18">
        <v>74438473.103246421</v>
      </c>
      <c r="V108" s="18">
        <v>72314521.730671063</v>
      </c>
      <c r="W108" s="18">
        <v>70498376.557300776</v>
      </c>
      <c r="X108" s="18">
        <v>70236549.13572599</v>
      </c>
      <c r="Y108" s="18">
        <v>66001340.984264933</v>
      </c>
      <c r="Z108" s="18">
        <v>67775715.498823091</v>
      </c>
      <c r="AA108" s="18">
        <v>67653793.205720142</v>
      </c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63" x14ac:dyDescent="0.2">
      <c r="A109" s="4">
        <v>205</v>
      </c>
      <c r="B109" s="9" t="s">
        <v>140</v>
      </c>
      <c r="C109" s="18">
        <v>68979582.178866774</v>
      </c>
      <c r="D109" s="18">
        <v>68015854.533742875</v>
      </c>
      <c r="E109" s="18">
        <v>70165874.138466194</v>
      </c>
      <c r="F109" s="18">
        <v>68096256.879154354</v>
      </c>
      <c r="G109" s="18">
        <v>64312051.844730511</v>
      </c>
      <c r="H109" s="18">
        <v>65433845.839733489</v>
      </c>
      <c r="I109" s="18">
        <v>64184894.591950111</v>
      </c>
      <c r="J109" s="18">
        <v>61851560.601230711</v>
      </c>
      <c r="K109" s="18">
        <v>62664907.752595611</v>
      </c>
      <c r="L109" s="18">
        <v>58977908.460154779</v>
      </c>
      <c r="M109" s="18">
        <v>60415673.324690558</v>
      </c>
      <c r="N109" s="18">
        <v>61660779.272025503</v>
      </c>
      <c r="O109" s="18">
        <v>64219528.987258181</v>
      </c>
      <c r="P109" s="18">
        <v>61460846.61198654</v>
      </c>
      <c r="Q109" s="18">
        <v>61446073.826214284</v>
      </c>
      <c r="R109" s="18">
        <v>59678334.280928835</v>
      </c>
      <c r="S109" s="18">
        <v>56582517.787883833</v>
      </c>
      <c r="T109" s="18">
        <v>54591289.026336432</v>
      </c>
      <c r="U109" s="18">
        <v>51971541.890284747</v>
      </c>
      <c r="V109" s="18">
        <v>50520382.913301125</v>
      </c>
      <c r="W109" s="18">
        <v>49435002.035866469</v>
      </c>
      <c r="X109" s="18">
        <v>49794645.71942021</v>
      </c>
      <c r="Y109" s="18">
        <v>47186416.655967556</v>
      </c>
      <c r="Z109" s="18">
        <v>48381510.190445349</v>
      </c>
      <c r="AA109" s="18">
        <v>48202583.787155107</v>
      </c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63" x14ac:dyDescent="0.2">
      <c r="A110" s="4">
        <v>206</v>
      </c>
      <c r="B110" s="9" t="s">
        <v>141</v>
      </c>
      <c r="C110" s="18">
        <v>160471211.27753431</v>
      </c>
      <c r="D110" s="18">
        <v>160845342.14144361</v>
      </c>
      <c r="E110" s="18">
        <v>164899739.93933117</v>
      </c>
      <c r="F110" s="18">
        <v>158509746.89123011</v>
      </c>
      <c r="G110" s="18">
        <v>153116998.95495129</v>
      </c>
      <c r="H110" s="18">
        <v>158600640.08097559</v>
      </c>
      <c r="I110" s="18">
        <v>154213138.19641268</v>
      </c>
      <c r="J110" s="18">
        <v>147701349.11790118</v>
      </c>
      <c r="K110" s="18">
        <v>147441374.10981929</v>
      </c>
      <c r="L110" s="18">
        <v>137880729.40577903</v>
      </c>
      <c r="M110" s="18">
        <v>138257961.8520973</v>
      </c>
      <c r="N110" s="18">
        <v>137401422.84034759</v>
      </c>
      <c r="O110" s="18">
        <v>147566266.0288955</v>
      </c>
      <c r="P110" s="18">
        <v>146239840.59436122</v>
      </c>
      <c r="Q110" s="18">
        <v>147832922.46383241</v>
      </c>
      <c r="R110" s="18">
        <v>146549483.77275306</v>
      </c>
      <c r="S110" s="18">
        <v>140858820.31771806</v>
      </c>
      <c r="T110" s="18">
        <v>129046932.24950291</v>
      </c>
      <c r="U110" s="18">
        <v>122364515.85549</v>
      </c>
      <c r="V110" s="18">
        <v>120309185.13186496</v>
      </c>
      <c r="W110" s="18">
        <v>114790783.73303542</v>
      </c>
      <c r="X110" s="18">
        <v>114447370.47481169</v>
      </c>
      <c r="Y110" s="18">
        <v>111496607.47783872</v>
      </c>
      <c r="Z110" s="18">
        <v>113096429.00849448</v>
      </c>
      <c r="AA110" s="18">
        <v>109359431.70854892</v>
      </c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63" x14ac:dyDescent="0.2">
      <c r="A111" s="24">
        <v>207</v>
      </c>
      <c r="B111" s="23" t="s">
        <v>144</v>
      </c>
      <c r="C111" s="18">
        <v>28154098.926916718</v>
      </c>
      <c r="D111" s="18">
        <v>26857136.05414331</v>
      </c>
      <c r="E111" s="18">
        <v>27420201.728641987</v>
      </c>
      <c r="F111" s="18">
        <v>25879842.05493331</v>
      </c>
      <c r="G111" s="18">
        <v>23625750.039994717</v>
      </c>
      <c r="H111" s="18">
        <v>25393956.03838563</v>
      </c>
      <c r="I111" s="18">
        <v>25593843.436330557</v>
      </c>
      <c r="J111" s="18">
        <v>24251282.772921026</v>
      </c>
      <c r="K111" s="18">
        <v>24396217.910826206</v>
      </c>
      <c r="L111" s="18">
        <v>23152406.299844384</v>
      </c>
      <c r="M111" s="18">
        <v>25094276.963829994</v>
      </c>
      <c r="N111" s="18">
        <v>24874083.897680044</v>
      </c>
      <c r="O111" s="18">
        <v>26437186.298966408</v>
      </c>
      <c r="P111" s="18">
        <v>25819075.86055994</v>
      </c>
      <c r="Q111" s="18">
        <v>25266591.578781605</v>
      </c>
      <c r="R111" s="18">
        <v>24735127.793431282</v>
      </c>
      <c r="S111" s="18">
        <v>24019995.575964451</v>
      </c>
      <c r="T111" s="18">
        <v>23481671.036362648</v>
      </c>
      <c r="U111" s="18">
        <v>22466931.212961674</v>
      </c>
      <c r="V111" s="18">
        <v>21794138.817369938</v>
      </c>
      <c r="W111" s="18">
        <v>21063374.521434307</v>
      </c>
      <c r="X111" s="18">
        <v>20441903.41630578</v>
      </c>
      <c r="Y111" s="18">
        <v>18814924.328297377</v>
      </c>
      <c r="Z111" s="18">
        <v>19394205.308377743</v>
      </c>
      <c r="AA111" s="18">
        <v>19451209.418565035</v>
      </c>
    </row>
  </sheetData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9018-72DC-4B99-A0A6-8EF8C95D8BFB}">
  <sheetPr>
    <pageSetUpPr autoPageBreaks="0"/>
  </sheetPr>
  <dimension ref="A1:AA111"/>
  <sheetViews>
    <sheetView zoomScaleNormal="100" workbookViewId="0">
      <pane xSplit="2" ySplit="2" topLeftCell="C3" activePane="bottomRight" state="frozen"/>
      <selection activeCell="B111" sqref="B111"/>
      <selection pane="topRight" activeCell="B111" sqref="B111"/>
      <selection pane="bottomLeft" activeCell="B111" sqref="B111"/>
      <selection pane="bottomRight" activeCell="C3" sqref="C3"/>
    </sheetView>
  </sheetViews>
  <sheetFormatPr defaultColWidth="9" defaultRowHeight="13.2" x14ac:dyDescent="0.2"/>
  <cols>
    <col min="1" max="1" width="4.44140625" customWidth="1"/>
    <col min="2" max="2" width="34.6640625" bestFit="1" customWidth="1"/>
    <col min="3" max="27" width="12.6640625" customWidth="1"/>
  </cols>
  <sheetData>
    <row r="1" spans="1:27" x14ac:dyDescent="0.2">
      <c r="A1" s="1"/>
      <c r="C1" s="1" t="s">
        <v>132</v>
      </c>
    </row>
    <row r="2" spans="1:27" x14ac:dyDescent="0.2">
      <c r="A2" s="20" t="s">
        <v>17</v>
      </c>
      <c r="B2" s="20"/>
      <c r="C2" s="11">
        <v>1994</v>
      </c>
      <c r="D2" s="11">
        <v>1995</v>
      </c>
      <c r="E2" s="11">
        <v>1996</v>
      </c>
      <c r="F2" s="11">
        <v>1997</v>
      </c>
      <c r="G2" s="11">
        <v>1998</v>
      </c>
      <c r="H2" s="11">
        <v>1999</v>
      </c>
      <c r="I2" s="11">
        <v>2000</v>
      </c>
      <c r="J2" s="11">
        <v>2001</v>
      </c>
      <c r="K2" s="11">
        <v>2002</v>
      </c>
      <c r="L2" s="11">
        <v>2003</v>
      </c>
      <c r="M2" s="11">
        <v>2004</v>
      </c>
      <c r="N2" s="11">
        <v>2005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1">
        <v>2018</v>
      </c>
    </row>
    <row r="3" spans="1:27" x14ac:dyDescent="0.2">
      <c r="A3" s="4">
        <v>1</v>
      </c>
      <c r="B3" s="3" t="s">
        <v>19</v>
      </c>
      <c r="C3" s="19">
        <v>369683</v>
      </c>
      <c r="D3" s="19">
        <v>365605</v>
      </c>
      <c r="E3" s="19">
        <v>398359</v>
      </c>
      <c r="F3" s="19">
        <v>460175</v>
      </c>
      <c r="G3" s="19">
        <v>444378</v>
      </c>
      <c r="H3" s="19">
        <v>403820</v>
      </c>
      <c r="I3" s="19">
        <v>326084</v>
      </c>
      <c r="J3" s="19">
        <v>354256</v>
      </c>
      <c r="K3" s="19">
        <v>317293</v>
      </c>
      <c r="L3" s="19">
        <v>244059</v>
      </c>
      <c r="M3" s="19">
        <v>462781</v>
      </c>
      <c r="N3" s="19">
        <v>503074</v>
      </c>
      <c r="O3" s="19">
        <v>476317</v>
      </c>
      <c r="P3" s="19">
        <v>320121</v>
      </c>
      <c r="Q3" s="19">
        <v>214092</v>
      </c>
      <c r="R3" s="19">
        <v>293921</v>
      </c>
      <c r="S3" s="19">
        <v>-133212</v>
      </c>
      <c r="T3" s="19">
        <v>-464235</v>
      </c>
      <c r="U3" s="19">
        <v>-379492</v>
      </c>
      <c r="V3" s="19">
        <v>-343636</v>
      </c>
      <c r="W3" s="19">
        <v>-244402</v>
      </c>
      <c r="X3" s="19">
        <v>-341816</v>
      </c>
      <c r="Y3" s="19">
        <v>-251413</v>
      </c>
      <c r="Z3" s="19">
        <v>-277278</v>
      </c>
      <c r="AA3" s="19">
        <v>-143024</v>
      </c>
    </row>
    <row r="4" spans="1:27" x14ac:dyDescent="0.2">
      <c r="A4" s="4">
        <v>2</v>
      </c>
      <c r="B4" s="3" t="s">
        <v>20</v>
      </c>
      <c r="C4" s="19">
        <v>25371</v>
      </c>
      <c r="D4" s="19">
        <v>26340</v>
      </c>
      <c r="E4" s="19">
        <v>27049</v>
      </c>
      <c r="F4" s="19">
        <v>28834</v>
      </c>
      <c r="G4" s="19">
        <v>36108</v>
      </c>
      <c r="H4" s="19">
        <v>35160</v>
      </c>
      <c r="I4" s="19">
        <v>33098</v>
      </c>
      <c r="J4" s="19">
        <v>40736</v>
      </c>
      <c r="K4" s="19">
        <v>44274</v>
      </c>
      <c r="L4" s="19">
        <v>46930</v>
      </c>
      <c r="M4" s="19">
        <v>49945</v>
      </c>
      <c r="N4" s="19">
        <v>55763</v>
      </c>
      <c r="O4" s="19">
        <v>52456</v>
      </c>
      <c r="P4" s="19">
        <v>51380</v>
      </c>
      <c r="Q4" s="19">
        <v>53059</v>
      </c>
      <c r="R4" s="19">
        <v>55041</v>
      </c>
      <c r="S4" s="19">
        <v>49520</v>
      </c>
      <c r="T4" s="19">
        <v>45295</v>
      </c>
      <c r="U4" s="19">
        <v>44040</v>
      </c>
      <c r="V4" s="19">
        <v>43068</v>
      </c>
      <c r="W4" s="19">
        <v>50612</v>
      </c>
      <c r="X4" s="19">
        <v>56799</v>
      </c>
      <c r="Y4" s="19">
        <v>60370</v>
      </c>
      <c r="Z4" s="19">
        <v>61378</v>
      </c>
      <c r="AA4" s="19">
        <v>61948</v>
      </c>
    </row>
    <row r="5" spans="1:27" x14ac:dyDescent="0.2">
      <c r="A5" s="4">
        <v>3</v>
      </c>
      <c r="B5" s="3" t="s">
        <v>0</v>
      </c>
      <c r="C5" s="19">
        <v>21361</v>
      </c>
      <c r="D5" s="19">
        <v>16240</v>
      </c>
      <c r="E5" s="19">
        <v>19324</v>
      </c>
      <c r="F5" s="19">
        <v>13507</v>
      </c>
      <c r="G5" s="19">
        <v>13753</v>
      </c>
      <c r="H5" s="19">
        <v>6367</v>
      </c>
      <c r="I5" s="19">
        <v>2906</v>
      </c>
      <c r="J5" s="19">
        <v>-10167</v>
      </c>
      <c r="K5" s="19">
        <v>-16412</v>
      </c>
      <c r="L5" s="19">
        <v>-31481</v>
      </c>
      <c r="M5" s="19">
        <v>-40262</v>
      </c>
      <c r="N5" s="19">
        <v>-52832</v>
      </c>
      <c r="O5" s="19">
        <v>-56767</v>
      </c>
      <c r="P5" s="19">
        <v>369</v>
      </c>
      <c r="Q5" s="19">
        <v>-37721</v>
      </c>
      <c r="R5" s="19">
        <v>-52505</v>
      </c>
      <c r="S5" s="19">
        <v>-48416</v>
      </c>
      <c r="T5" s="19">
        <v>-39728</v>
      </c>
      <c r="U5" s="19">
        <v>-32605</v>
      </c>
      <c r="V5" s="19">
        <v>-755</v>
      </c>
      <c r="W5" s="19">
        <v>23911</v>
      </c>
      <c r="X5" s="19">
        <v>24123</v>
      </c>
      <c r="Y5" s="19">
        <v>24425</v>
      </c>
      <c r="Z5" s="19">
        <v>24617</v>
      </c>
      <c r="AA5" s="19">
        <v>25768</v>
      </c>
    </row>
    <row r="6" spans="1:27" x14ac:dyDescent="0.2">
      <c r="A6" s="4">
        <v>4</v>
      </c>
      <c r="B6" s="6" t="s">
        <v>1</v>
      </c>
      <c r="C6" s="19">
        <v>99024</v>
      </c>
      <c r="D6" s="19">
        <v>103265</v>
      </c>
      <c r="E6" s="19">
        <v>105664</v>
      </c>
      <c r="F6" s="19">
        <v>115656</v>
      </c>
      <c r="G6" s="19">
        <v>116791</v>
      </c>
      <c r="H6" s="19">
        <v>126169</v>
      </c>
      <c r="I6" s="19">
        <v>105682</v>
      </c>
      <c r="J6" s="19">
        <v>110265</v>
      </c>
      <c r="K6" s="19">
        <v>113926</v>
      </c>
      <c r="L6" s="19">
        <v>101326</v>
      </c>
      <c r="M6" s="19">
        <v>104186</v>
      </c>
      <c r="N6" s="19">
        <v>102898</v>
      </c>
      <c r="O6" s="19">
        <v>93296</v>
      </c>
      <c r="P6" s="19">
        <v>97106</v>
      </c>
      <c r="Q6" s="19">
        <v>91064</v>
      </c>
      <c r="R6" s="19">
        <v>96011</v>
      </c>
      <c r="S6" s="19">
        <v>82380</v>
      </c>
      <c r="T6" s="19">
        <v>73474</v>
      </c>
      <c r="U6" s="19">
        <v>69055</v>
      </c>
      <c r="V6" s="19">
        <v>63121</v>
      </c>
      <c r="W6" s="19">
        <v>74674</v>
      </c>
      <c r="X6" s="19">
        <v>90288</v>
      </c>
      <c r="Y6" s="19">
        <v>88841</v>
      </c>
      <c r="Z6" s="19">
        <v>88151</v>
      </c>
      <c r="AA6" s="19">
        <v>90684</v>
      </c>
    </row>
    <row r="7" spans="1:27" x14ac:dyDescent="0.2">
      <c r="A7" s="4">
        <v>5</v>
      </c>
      <c r="B7" s="6" t="s">
        <v>2</v>
      </c>
      <c r="C7" s="19">
        <v>54004</v>
      </c>
      <c r="D7" s="19">
        <v>57322</v>
      </c>
      <c r="E7" s="19">
        <v>61247</v>
      </c>
      <c r="F7" s="19">
        <v>54778</v>
      </c>
      <c r="G7" s="19">
        <v>64509</v>
      </c>
      <c r="H7" s="19">
        <v>67652</v>
      </c>
      <c r="I7" s="19">
        <v>65549</v>
      </c>
      <c r="J7" s="19">
        <v>56460</v>
      </c>
      <c r="K7" s="19">
        <v>65532</v>
      </c>
      <c r="L7" s="19">
        <v>68402</v>
      </c>
      <c r="M7" s="19">
        <v>61055</v>
      </c>
      <c r="N7" s="19">
        <v>61425</v>
      </c>
      <c r="O7" s="19">
        <v>54362</v>
      </c>
      <c r="P7" s="19">
        <v>55956</v>
      </c>
      <c r="Q7" s="19">
        <v>51558</v>
      </c>
      <c r="R7" s="19">
        <v>52040</v>
      </c>
      <c r="S7" s="19">
        <v>44453</v>
      </c>
      <c r="T7" s="19">
        <v>50123</v>
      </c>
      <c r="U7" s="19">
        <v>48526</v>
      </c>
      <c r="V7" s="19">
        <v>49093</v>
      </c>
      <c r="W7" s="19">
        <v>52477</v>
      </c>
      <c r="X7" s="19">
        <v>55264</v>
      </c>
      <c r="Y7" s="19">
        <v>55719</v>
      </c>
      <c r="Z7" s="19">
        <v>56379</v>
      </c>
      <c r="AA7" s="19">
        <v>55126</v>
      </c>
    </row>
    <row r="8" spans="1:27" x14ac:dyDescent="0.2">
      <c r="A8" s="4">
        <v>6</v>
      </c>
      <c r="B8" s="6" t="s">
        <v>21</v>
      </c>
      <c r="C8" s="19">
        <v>66780</v>
      </c>
      <c r="D8" s="19">
        <v>69330</v>
      </c>
      <c r="E8" s="19">
        <v>70134</v>
      </c>
      <c r="F8" s="19">
        <v>76509</v>
      </c>
      <c r="G8" s="19">
        <v>86165</v>
      </c>
      <c r="H8" s="19">
        <v>89820</v>
      </c>
      <c r="I8" s="19">
        <v>84970</v>
      </c>
      <c r="J8" s="19">
        <v>75489</v>
      </c>
      <c r="K8" s="19">
        <v>76199</v>
      </c>
      <c r="L8" s="19">
        <v>69781</v>
      </c>
      <c r="M8" s="19">
        <v>70656</v>
      </c>
      <c r="N8" s="19">
        <v>65386</v>
      </c>
      <c r="O8" s="19">
        <v>63919</v>
      </c>
      <c r="P8" s="19">
        <v>65013</v>
      </c>
      <c r="Q8" s="19">
        <v>67248</v>
      </c>
      <c r="R8" s="19">
        <v>69847</v>
      </c>
      <c r="S8" s="19">
        <v>75098</v>
      </c>
      <c r="T8" s="19">
        <v>76818</v>
      </c>
      <c r="U8" s="19">
        <v>73748</v>
      </c>
      <c r="V8" s="19">
        <v>71408</v>
      </c>
      <c r="W8" s="19">
        <v>83514</v>
      </c>
      <c r="X8" s="19">
        <v>111803</v>
      </c>
      <c r="Y8" s="19">
        <v>98205</v>
      </c>
      <c r="Z8" s="19">
        <v>113432</v>
      </c>
      <c r="AA8" s="19">
        <v>114182</v>
      </c>
    </row>
    <row r="9" spans="1:27" x14ac:dyDescent="0.2">
      <c r="A9" s="4">
        <v>7</v>
      </c>
      <c r="B9" s="6" t="s">
        <v>22</v>
      </c>
      <c r="C9" s="19">
        <v>56894</v>
      </c>
      <c r="D9" s="19">
        <v>59067</v>
      </c>
      <c r="E9" s="19">
        <v>60700</v>
      </c>
      <c r="F9" s="19">
        <v>70757</v>
      </c>
      <c r="G9" s="19">
        <v>79556</v>
      </c>
      <c r="H9" s="19">
        <v>79117</v>
      </c>
      <c r="I9" s="19">
        <v>75228</v>
      </c>
      <c r="J9" s="19">
        <v>65692</v>
      </c>
      <c r="K9" s="19">
        <v>70897</v>
      </c>
      <c r="L9" s="19">
        <v>67477</v>
      </c>
      <c r="M9" s="19">
        <v>65780</v>
      </c>
      <c r="N9" s="19">
        <v>62083</v>
      </c>
      <c r="O9" s="19">
        <v>60735</v>
      </c>
      <c r="P9" s="19">
        <v>61633</v>
      </c>
      <c r="Q9" s="19">
        <v>60166</v>
      </c>
      <c r="R9" s="19">
        <v>60608</v>
      </c>
      <c r="S9" s="19">
        <v>60420</v>
      </c>
      <c r="T9" s="19">
        <v>48272</v>
      </c>
      <c r="U9" s="19">
        <v>47963</v>
      </c>
      <c r="V9" s="19">
        <v>44848</v>
      </c>
      <c r="W9" s="19">
        <v>54436</v>
      </c>
      <c r="X9" s="19">
        <v>70320</v>
      </c>
      <c r="Y9" s="19">
        <v>65689</v>
      </c>
      <c r="Z9" s="19">
        <v>62837</v>
      </c>
      <c r="AA9" s="19">
        <v>64765</v>
      </c>
    </row>
    <row r="10" spans="1:27" x14ac:dyDescent="0.2">
      <c r="A10" s="4">
        <v>8</v>
      </c>
      <c r="B10" s="6" t="s">
        <v>23</v>
      </c>
      <c r="C10" s="19">
        <v>-210681</v>
      </c>
      <c r="D10" s="19">
        <v>-205026</v>
      </c>
      <c r="E10" s="19">
        <v>-202778</v>
      </c>
      <c r="F10" s="19">
        <v>-198795</v>
      </c>
      <c r="G10" s="19">
        <v>-190775</v>
      </c>
      <c r="H10" s="19">
        <v>-295046</v>
      </c>
      <c r="I10" s="19">
        <v>-307344</v>
      </c>
      <c r="J10" s="19">
        <v>-266141</v>
      </c>
      <c r="K10" s="19">
        <v>-264518</v>
      </c>
      <c r="L10" s="19">
        <v>-394577</v>
      </c>
      <c r="M10" s="19">
        <v>-450086</v>
      </c>
      <c r="N10" s="19">
        <v>-247150</v>
      </c>
      <c r="O10" s="19">
        <v>-231963</v>
      </c>
      <c r="P10" s="19">
        <v>-59691</v>
      </c>
      <c r="Q10" s="19">
        <v>16171</v>
      </c>
      <c r="R10" s="19">
        <v>15916</v>
      </c>
      <c r="S10" s="19">
        <v>16089</v>
      </c>
      <c r="T10" s="19">
        <v>11018</v>
      </c>
      <c r="U10" s="19">
        <v>6336</v>
      </c>
      <c r="V10" s="19">
        <v>7130</v>
      </c>
      <c r="W10" s="19">
        <v>6428</v>
      </c>
      <c r="X10" s="19">
        <v>8895</v>
      </c>
      <c r="Y10" s="19">
        <v>7404</v>
      </c>
      <c r="Z10" s="19">
        <v>10472</v>
      </c>
      <c r="AA10" s="19">
        <v>8631</v>
      </c>
    </row>
    <row r="11" spans="1:27" x14ac:dyDescent="0.2">
      <c r="A11" s="4">
        <v>9</v>
      </c>
      <c r="B11" s="6" t="s">
        <v>24</v>
      </c>
      <c r="C11" s="19">
        <v>193635</v>
      </c>
      <c r="D11" s="19">
        <v>206343</v>
      </c>
      <c r="E11" s="19">
        <v>214458</v>
      </c>
      <c r="F11" s="19">
        <v>226656</v>
      </c>
      <c r="G11" s="19">
        <v>260998</v>
      </c>
      <c r="H11" s="19">
        <v>272574</v>
      </c>
      <c r="I11" s="19">
        <v>294283</v>
      </c>
      <c r="J11" s="19">
        <v>301935</v>
      </c>
      <c r="K11" s="19">
        <v>290596</v>
      </c>
      <c r="L11" s="19">
        <v>287189</v>
      </c>
      <c r="M11" s="19">
        <v>285283</v>
      </c>
      <c r="N11" s="19">
        <v>296831</v>
      </c>
      <c r="O11" s="19">
        <v>297950</v>
      </c>
      <c r="P11" s="19">
        <v>288598</v>
      </c>
      <c r="Q11" s="19">
        <v>297089</v>
      </c>
      <c r="R11" s="19">
        <v>307291</v>
      </c>
      <c r="S11" s="19">
        <v>318244</v>
      </c>
      <c r="T11" s="19">
        <v>317728</v>
      </c>
      <c r="U11" s="19">
        <v>326514</v>
      </c>
      <c r="V11" s="19">
        <v>319623</v>
      </c>
      <c r="W11" s="19">
        <v>392738</v>
      </c>
      <c r="X11" s="19">
        <v>491327</v>
      </c>
      <c r="Y11" s="19">
        <v>527821</v>
      </c>
      <c r="Z11" s="19">
        <v>532464</v>
      </c>
      <c r="AA11" s="19">
        <v>528751</v>
      </c>
    </row>
    <row r="12" spans="1:27" x14ac:dyDescent="0.2">
      <c r="A12" s="4">
        <v>10</v>
      </c>
      <c r="B12" s="6" t="s">
        <v>25</v>
      </c>
      <c r="C12" s="19">
        <v>1961853</v>
      </c>
      <c r="D12" s="19">
        <v>2036782</v>
      </c>
      <c r="E12" s="19">
        <v>2093040</v>
      </c>
      <c r="F12" s="19">
        <v>1994840</v>
      </c>
      <c r="G12" s="19">
        <v>1947566</v>
      </c>
      <c r="H12" s="19">
        <v>1971364</v>
      </c>
      <c r="I12" s="19">
        <v>1919744</v>
      </c>
      <c r="J12" s="19">
        <v>1861441</v>
      </c>
      <c r="K12" s="19">
        <v>1766931</v>
      </c>
      <c r="L12" s="19">
        <v>1749743</v>
      </c>
      <c r="M12" s="19">
        <v>1725010</v>
      </c>
      <c r="N12" s="19">
        <v>1634965</v>
      </c>
      <c r="O12" s="19">
        <v>1577402</v>
      </c>
      <c r="P12" s="19">
        <v>1534505</v>
      </c>
      <c r="Q12" s="19">
        <v>1473636</v>
      </c>
      <c r="R12" s="19">
        <v>1464922</v>
      </c>
      <c r="S12" s="19">
        <v>1443763</v>
      </c>
      <c r="T12" s="19">
        <v>1369501</v>
      </c>
      <c r="U12" s="19">
        <v>1354622</v>
      </c>
      <c r="V12" s="19">
        <v>1325527</v>
      </c>
      <c r="W12" s="19">
        <v>1263805</v>
      </c>
      <c r="X12" s="19">
        <v>1350545</v>
      </c>
      <c r="Y12" s="19">
        <v>1391904</v>
      </c>
      <c r="Z12" s="19">
        <v>1351956</v>
      </c>
      <c r="AA12" s="19">
        <v>1317036</v>
      </c>
    </row>
    <row r="13" spans="1:27" x14ac:dyDescent="0.2">
      <c r="A13" s="4">
        <v>11</v>
      </c>
      <c r="B13" s="6" t="s">
        <v>26</v>
      </c>
      <c r="C13" s="19">
        <v>8503</v>
      </c>
      <c r="D13" s="19">
        <v>8112</v>
      </c>
      <c r="E13" s="19">
        <v>8514</v>
      </c>
      <c r="F13" s="19">
        <v>8808</v>
      </c>
      <c r="G13" s="19">
        <v>8592</v>
      </c>
      <c r="H13" s="19">
        <v>6831</v>
      </c>
      <c r="I13" s="19">
        <v>5008</v>
      </c>
      <c r="J13" s="19">
        <v>6148</v>
      </c>
      <c r="K13" s="19">
        <v>6773</v>
      </c>
      <c r="L13" s="19">
        <v>7092</v>
      </c>
      <c r="M13" s="19">
        <v>7666</v>
      </c>
      <c r="N13" s="19">
        <v>8946</v>
      </c>
      <c r="O13" s="19">
        <v>8826</v>
      </c>
      <c r="P13" s="19">
        <v>10642</v>
      </c>
      <c r="Q13" s="19">
        <v>13079</v>
      </c>
      <c r="R13" s="19">
        <v>13176</v>
      </c>
      <c r="S13" s="19">
        <v>13098</v>
      </c>
      <c r="T13" s="19">
        <v>13343</v>
      </c>
      <c r="U13" s="19">
        <v>13554</v>
      </c>
      <c r="V13" s="19">
        <v>13719</v>
      </c>
      <c r="W13" s="19">
        <v>16666</v>
      </c>
      <c r="X13" s="19">
        <v>20697</v>
      </c>
      <c r="Y13" s="19">
        <v>23005</v>
      </c>
      <c r="Z13" s="19">
        <v>23348</v>
      </c>
      <c r="AA13" s="19">
        <v>23021</v>
      </c>
    </row>
    <row r="14" spans="1:27" x14ac:dyDescent="0.2">
      <c r="A14" s="4">
        <v>12</v>
      </c>
      <c r="B14" s="6" t="s">
        <v>27</v>
      </c>
      <c r="C14" s="19">
        <v>1606900</v>
      </c>
      <c r="D14" s="19">
        <v>1668273</v>
      </c>
      <c r="E14" s="19">
        <v>1714331</v>
      </c>
      <c r="F14" s="19">
        <v>1591335</v>
      </c>
      <c r="G14" s="19">
        <v>1651096</v>
      </c>
      <c r="H14" s="19">
        <v>1778473</v>
      </c>
      <c r="I14" s="19">
        <v>1738248</v>
      </c>
      <c r="J14" s="19">
        <v>1682137</v>
      </c>
      <c r="K14" s="19">
        <v>1615363</v>
      </c>
      <c r="L14" s="19">
        <v>1646086</v>
      </c>
      <c r="M14" s="19">
        <v>1653711</v>
      </c>
      <c r="N14" s="19">
        <v>1450799</v>
      </c>
      <c r="O14" s="19">
        <v>1426063</v>
      </c>
      <c r="P14" s="19">
        <v>1381584</v>
      </c>
      <c r="Q14" s="19">
        <v>1319653</v>
      </c>
      <c r="R14" s="19">
        <v>1278540</v>
      </c>
      <c r="S14" s="19">
        <v>1275017</v>
      </c>
      <c r="T14" s="19">
        <v>1264204</v>
      </c>
      <c r="U14" s="19">
        <v>1349748</v>
      </c>
      <c r="V14" s="19">
        <v>1351685</v>
      </c>
      <c r="W14" s="19">
        <v>1194431</v>
      </c>
      <c r="X14" s="19">
        <v>1231988</v>
      </c>
      <c r="Y14" s="19">
        <v>1236891</v>
      </c>
      <c r="Z14" s="19">
        <v>1088086</v>
      </c>
      <c r="AA14" s="19">
        <v>988791</v>
      </c>
    </row>
    <row r="15" spans="1:27" x14ac:dyDescent="0.2">
      <c r="A15" s="4">
        <v>13</v>
      </c>
      <c r="B15" s="6" t="s">
        <v>28</v>
      </c>
      <c r="C15" s="19">
        <v>196799</v>
      </c>
      <c r="D15" s="19">
        <v>203857</v>
      </c>
      <c r="E15" s="19">
        <v>209687</v>
      </c>
      <c r="F15" s="19">
        <v>227965</v>
      </c>
      <c r="G15" s="19">
        <v>246519</v>
      </c>
      <c r="H15" s="19">
        <v>225321</v>
      </c>
      <c r="I15" s="19">
        <v>203701</v>
      </c>
      <c r="J15" s="19">
        <v>167469</v>
      </c>
      <c r="K15" s="19">
        <v>145682</v>
      </c>
      <c r="L15" s="19">
        <v>128631</v>
      </c>
      <c r="M15" s="19">
        <v>121024</v>
      </c>
      <c r="N15" s="19">
        <v>110495</v>
      </c>
      <c r="O15" s="19">
        <v>106932</v>
      </c>
      <c r="P15" s="19">
        <v>108265</v>
      </c>
      <c r="Q15" s="19">
        <v>104049</v>
      </c>
      <c r="R15" s="19">
        <v>94851</v>
      </c>
      <c r="S15" s="19">
        <v>94540</v>
      </c>
      <c r="T15" s="19">
        <v>90088</v>
      </c>
      <c r="U15" s="19">
        <v>89386</v>
      </c>
      <c r="V15" s="19">
        <v>81728</v>
      </c>
      <c r="W15" s="19">
        <v>94321</v>
      </c>
      <c r="X15" s="19">
        <v>107828</v>
      </c>
      <c r="Y15" s="19">
        <v>99915</v>
      </c>
      <c r="Z15" s="19">
        <v>94220</v>
      </c>
      <c r="AA15" s="19">
        <v>92101</v>
      </c>
    </row>
    <row r="16" spans="1:27" x14ac:dyDescent="0.2">
      <c r="A16" s="4">
        <v>14</v>
      </c>
      <c r="B16" s="6" t="s">
        <v>29</v>
      </c>
      <c r="C16" s="19">
        <v>29885</v>
      </c>
      <c r="D16" s="19">
        <v>31026</v>
      </c>
      <c r="E16" s="19">
        <v>31889</v>
      </c>
      <c r="F16" s="19">
        <v>34216</v>
      </c>
      <c r="G16" s="19">
        <v>34950</v>
      </c>
      <c r="H16" s="19">
        <v>34709</v>
      </c>
      <c r="I16" s="19">
        <v>32500</v>
      </c>
      <c r="J16" s="19">
        <v>24095</v>
      </c>
      <c r="K16" s="19">
        <v>22069</v>
      </c>
      <c r="L16" s="19">
        <v>18726</v>
      </c>
      <c r="M16" s="19">
        <v>16189</v>
      </c>
      <c r="N16" s="19">
        <v>15275</v>
      </c>
      <c r="O16" s="19">
        <v>14969</v>
      </c>
      <c r="P16" s="19">
        <v>13677</v>
      </c>
      <c r="Q16" s="19">
        <v>13368</v>
      </c>
      <c r="R16" s="19">
        <v>16569</v>
      </c>
      <c r="S16" s="19">
        <v>15872</v>
      </c>
      <c r="T16" s="19">
        <v>16591</v>
      </c>
      <c r="U16" s="19">
        <v>19858</v>
      </c>
      <c r="V16" s="19">
        <v>18265</v>
      </c>
      <c r="W16" s="19">
        <v>17541</v>
      </c>
      <c r="X16" s="19">
        <v>22768</v>
      </c>
      <c r="Y16" s="19">
        <v>21563</v>
      </c>
      <c r="Z16" s="19">
        <v>22476</v>
      </c>
      <c r="AA16" s="19">
        <v>23444</v>
      </c>
    </row>
    <row r="17" spans="1:27" x14ac:dyDescent="0.2">
      <c r="A17" s="4">
        <v>15</v>
      </c>
      <c r="B17" s="6" t="s">
        <v>30</v>
      </c>
      <c r="C17" s="19">
        <v>126546</v>
      </c>
      <c r="D17" s="19">
        <v>134132</v>
      </c>
      <c r="E17" s="19">
        <v>141209</v>
      </c>
      <c r="F17" s="19">
        <v>155602</v>
      </c>
      <c r="G17" s="19">
        <v>163398</v>
      </c>
      <c r="H17" s="19">
        <v>162786</v>
      </c>
      <c r="I17" s="19">
        <v>166442</v>
      </c>
      <c r="J17" s="19">
        <v>142451</v>
      </c>
      <c r="K17" s="19">
        <v>128926</v>
      </c>
      <c r="L17" s="19">
        <v>129989</v>
      </c>
      <c r="M17" s="19">
        <v>128480</v>
      </c>
      <c r="N17" s="19">
        <v>134475</v>
      </c>
      <c r="O17" s="19">
        <v>125282</v>
      </c>
      <c r="P17" s="19">
        <v>110528</v>
      </c>
      <c r="Q17" s="19">
        <v>110062</v>
      </c>
      <c r="R17" s="19">
        <v>106141</v>
      </c>
      <c r="S17" s="19">
        <v>114501</v>
      </c>
      <c r="T17" s="19">
        <v>101235</v>
      </c>
      <c r="U17" s="19">
        <v>91889</v>
      </c>
      <c r="V17" s="19">
        <v>86894</v>
      </c>
      <c r="W17" s="19">
        <v>96669</v>
      </c>
      <c r="X17" s="19">
        <v>113529</v>
      </c>
      <c r="Y17" s="19">
        <v>120621</v>
      </c>
      <c r="Z17" s="19">
        <v>114944</v>
      </c>
      <c r="AA17" s="19">
        <v>112223</v>
      </c>
    </row>
    <row r="18" spans="1:27" x14ac:dyDescent="0.2">
      <c r="A18" s="4">
        <v>16</v>
      </c>
      <c r="B18" s="6" t="s">
        <v>31</v>
      </c>
      <c r="C18" s="19">
        <v>80920</v>
      </c>
      <c r="D18" s="19">
        <v>81264</v>
      </c>
      <c r="E18" s="19">
        <v>80171</v>
      </c>
      <c r="F18" s="19">
        <v>88669</v>
      </c>
      <c r="G18" s="19">
        <v>95894</v>
      </c>
      <c r="H18" s="19">
        <v>93516</v>
      </c>
      <c r="I18" s="19">
        <v>89442</v>
      </c>
      <c r="J18" s="19">
        <v>83232</v>
      </c>
      <c r="K18" s="19">
        <v>77556</v>
      </c>
      <c r="L18" s="19">
        <v>77094</v>
      </c>
      <c r="M18" s="19">
        <v>79809</v>
      </c>
      <c r="N18" s="19">
        <v>82527</v>
      </c>
      <c r="O18" s="19">
        <v>77745</v>
      </c>
      <c r="P18" s="19">
        <v>80734</v>
      </c>
      <c r="Q18" s="19">
        <v>81240</v>
      </c>
      <c r="R18" s="19">
        <v>90219</v>
      </c>
      <c r="S18" s="19">
        <v>95807</v>
      </c>
      <c r="T18" s="19">
        <v>85484</v>
      </c>
      <c r="U18" s="19">
        <v>81127</v>
      </c>
      <c r="V18" s="19">
        <v>74476</v>
      </c>
      <c r="W18" s="19">
        <v>81326</v>
      </c>
      <c r="X18" s="19">
        <v>100731</v>
      </c>
      <c r="Y18" s="19">
        <v>107260</v>
      </c>
      <c r="Z18" s="19">
        <v>104214</v>
      </c>
      <c r="AA18" s="19">
        <v>102492</v>
      </c>
    </row>
    <row r="19" spans="1:27" x14ac:dyDescent="0.2">
      <c r="A19" s="4">
        <v>17</v>
      </c>
      <c r="B19" s="6" t="s">
        <v>32</v>
      </c>
      <c r="C19" s="19">
        <v>16348</v>
      </c>
      <c r="D19" s="19">
        <v>16835</v>
      </c>
      <c r="E19" s="19">
        <v>15609</v>
      </c>
      <c r="F19" s="19">
        <v>15345</v>
      </c>
      <c r="G19" s="19">
        <v>16295</v>
      </c>
      <c r="H19" s="19">
        <v>17869</v>
      </c>
      <c r="I19" s="19">
        <v>15552</v>
      </c>
      <c r="J19" s="19">
        <v>13589</v>
      </c>
      <c r="K19" s="19">
        <v>14723</v>
      </c>
      <c r="L19" s="19">
        <v>14197</v>
      </c>
      <c r="M19" s="19">
        <v>15597</v>
      </c>
      <c r="N19" s="19">
        <v>11456</v>
      </c>
      <c r="O19" s="19">
        <v>9741</v>
      </c>
      <c r="P19" s="19">
        <v>11072</v>
      </c>
      <c r="Q19" s="19">
        <v>11059</v>
      </c>
      <c r="R19" s="19">
        <v>14651</v>
      </c>
      <c r="S19" s="19">
        <v>13936</v>
      </c>
      <c r="T19" s="19">
        <v>11973</v>
      </c>
      <c r="U19" s="19">
        <v>11567</v>
      </c>
      <c r="V19" s="19">
        <v>9800</v>
      </c>
      <c r="W19" s="19">
        <v>10865</v>
      </c>
      <c r="X19" s="19">
        <v>15931</v>
      </c>
      <c r="Y19" s="19">
        <v>19151</v>
      </c>
      <c r="Z19" s="19">
        <v>16569</v>
      </c>
      <c r="AA19" s="19">
        <v>15766</v>
      </c>
    </row>
    <row r="20" spans="1:27" x14ac:dyDescent="0.2">
      <c r="A20" s="4">
        <v>18</v>
      </c>
      <c r="B20" s="6" t="s">
        <v>33</v>
      </c>
      <c r="C20" s="19">
        <v>29186</v>
      </c>
      <c r="D20" s="19">
        <v>28096</v>
      </c>
      <c r="E20" s="19">
        <v>29489</v>
      </c>
      <c r="F20" s="19">
        <v>33568</v>
      </c>
      <c r="G20" s="19">
        <v>38781</v>
      </c>
      <c r="H20" s="19">
        <v>38405</v>
      </c>
      <c r="I20" s="19">
        <v>33476</v>
      </c>
      <c r="J20" s="19">
        <v>29072</v>
      </c>
      <c r="K20" s="19">
        <v>27394</v>
      </c>
      <c r="L20" s="19">
        <v>24096</v>
      </c>
      <c r="M20" s="19">
        <v>23031</v>
      </c>
      <c r="N20" s="19">
        <v>19814</v>
      </c>
      <c r="O20" s="19">
        <v>18278</v>
      </c>
      <c r="P20" s="19">
        <v>18921</v>
      </c>
      <c r="Q20" s="19">
        <v>18948</v>
      </c>
      <c r="R20" s="19">
        <v>25165</v>
      </c>
      <c r="S20" s="19">
        <v>25870</v>
      </c>
      <c r="T20" s="19">
        <v>26800</v>
      </c>
      <c r="U20" s="19">
        <v>25788</v>
      </c>
      <c r="V20" s="19">
        <v>20702</v>
      </c>
      <c r="W20" s="19">
        <v>20715</v>
      </c>
      <c r="X20" s="19">
        <v>32441</v>
      </c>
      <c r="Y20" s="19">
        <v>36488</v>
      </c>
      <c r="Z20" s="19">
        <v>34555</v>
      </c>
      <c r="AA20" s="19">
        <v>34399</v>
      </c>
    </row>
    <row r="21" spans="1:27" x14ac:dyDescent="0.2">
      <c r="A21" s="4">
        <v>19</v>
      </c>
      <c r="B21" s="6" t="s">
        <v>34</v>
      </c>
      <c r="C21" s="19">
        <v>33385</v>
      </c>
      <c r="D21" s="19">
        <v>36159</v>
      </c>
      <c r="E21" s="19">
        <v>44887</v>
      </c>
      <c r="F21" s="19">
        <v>32043</v>
      </c>
      <c r="G21" s="19">
        <v>52125</v>
      </c>
      <c r="H21" s="19">
        <v>54850</v>
      </c>
      <c r="I21" s="19">
        <v>61369</v>
      </c>
      <c r="J21" s="19">
        <v>62458</v>
      </c>
      <c r="K21" s="19">
        <v>66765</v>
      </c>
      <c r="L21" s="19">
        <v>66600</v>
      </c>
      <c r="M21" s="19">
        <v>66058</v>
      </c>
      <c r="N21" s="19">
        <v>75305</v>
      </c>
      <c r="O21" s="19">
        <v>81477</v>
      </c>
      <c r="P21" s="19">
        <v>82384</v>
      </c>
      <c r="Q21" s="19">
        <v>70158</v>
      </c>
      <c r="R21" s="19">
        <v>57892</v>
      </c>
      <c r="S21" s="19">
        <v>85350</v>
      </c>
      <c r="T21" s="19">
        <v>79342</v>
      </c>
      <c r="U21" s="19">
        <v>78504</v>
      </c>
      <c r="V21" s="19">
        <v>92038</v>
      </c>
      <c r="W21" s="19">
        <v>106043</v>
      </c>
      <c r="X21" s="19">
        <v>128578</v>
      </c>
      <c r="Y21" s="19">
        <v>133244</v>
      </c>
      <c r="Z21" s="19">
        <v>138165</v>
      </c>
      <c r="AA21" s="19">
        <v>139023</v>
      </c>
    </row>
    <row r="22" spans="1:27" x14ac:dyDescent="0.2">
      <c r="A22" s="4">
        <v>20</v>
      </c>
      <c r="B22" s="6" t="s">
        <v>35</v>
      </c>
      <c r="C22" s="19">
        <v>187579</v>
      </c>
      <c r="D22" s="19">
        <v>193276</v>
      </c>
      <c r="E22" s="19">
        <v>194119</v>
      </c>
      <c r="F22" s="19">
        <v>240714</v>
      </c>
      <c r="G22" s="19">
        <v>235988</v>
      </c>
      <c r="H22" s="19">
        <v>247608</v>
      </c>
      <c r="I22" s="19">
        <v>216869</v>
      </c>
      <c r="J22" s="19">
        <v>187374</v>
      </c>
      <c r="K22" s="19">
        <v>187380</v>
      </c>
      <c r="L22" s="19">
        <v>184739</v>
      </c>
      <c r="M22" s="19">
        <v>179627</v>
      </c>
      <c r="N22" s="19">
        <v>178833</v>
      </c>
      <c r="O22" s="19">
        <v>164570</v>
      </c>
      <c r="P22" s="19">
        <v>152293</v>
      </c>
      <c r="Q22" s="19">
        <v>142389</v>
      </c>
      <c r="R22" s="19">
        <v>174389</v>
      </c>
      <c r="S22" s="19">
        <v>179126</v>
      </c>
      <c r="T22" s="19">
        <v>169297</v>
      </c>
      <c r="U22" s="19">
        <v>164383</v>
      </c>
      <c r="V22" s="19">
        <v>150310</v>
      </c>
      <c r="W22" s="19">
        <v>172746</v>
      </c>
      <c r="X22" s="19">
        <v>238767</v>
      </c>
      <c r="Y22" s="19">
        <v>260817</v>
      </c>
      <c r="Z22" s="19">
        <v>242474</v>
      </c>
      <c r="AA22" s="19">
        <v>234872</v>
      </c>
    </row>
    <row r="23" spans="1:27" x14ac:dyDescent="0.2">
      <c r="A23" s="4">
        <v>21</v>
      </c>
      <c r="B23" s="6" t="s">
        <v>36</v>
      </c>
      <c r="C23" s="19">
        <v>109536</v>
      </c>
      <c r="D23" s="19">
        <v>119534</v>
      </c>
      <c r="E23" s="19">
        <v>122042</v>
      </c>
      <c r="F23" s="19">
        <v>138290</v>
      </c>
      <c r="G23" s="19">
        <v>147667</v>
      </c>
      <c r="H23" s="19">
        <v>162538</v>
      </c>
      <c r="I23" s="19">
        <v>160683</v>
      </c>
      <c r="J23" s="19">
        <v>159743</v>
      </c>
      <c r="K23" s="19">
        <v>159462</v>
      </c>
      <c r="L23" s="19">
        <v>163966</v>
      </c>
      <c r="M23" s="19">
        <v>168492</v>
      </c>
      <c r="N23" s="19">
        <v>160353</v>
      </c>
      <c r="O23" s="19">
        <v>157801</v>
      </c>
      <c r="P23" s="19">
        <v>156121</v>
      </c>
      <c r="Q23" s="19">
        <v>152408</v>
      </c>
      <c r="R23" s="19">
        <v>173035</v>
      </c>
      <c r="S23" s="19">
        <v>174873</v>
      </c>
      <c r="T23" s="19">
        <v>245467</v>
      </c>
      <c r="U23" s="19">
        <v>242155</v>
      </c>
      <c r="V23" s="19">
        <v>238593</v>
      </c>
      <c r="W23" s="19">
        <v>281509</v>
      </c>
      <c r="X23" s="19">
        <v>363877</v>
      </c>
      <c r="Y23" s="19">
        <v>382453</v>
      </c>
      <c r="Z23" s="19">
        <v>368519</v>
      </c>
      <c r="AA23" s="19">
        <v>362163</v>
      </c>
    </row>
    <row r="24" spans="1:27" x14ac:dyDescent="0.2">
      <c r="A24" s="4">
        <v>22</v>
      </c>
      <c r="B24" s="6" t="s">
        <v>37</v>
      </c>
      <c r="C24" s="19">
        <v>124528</v>
      </c>
      <c r="D24" s="19">
        <v>125796</v>
      </c>
      <c r="E24" s="19">
        <v>127877</v>
      </c>
      <c r="F24" s="19">
        <v>150685</v>
      </c>
      <c r="G24" s="19">
        <v>165444</v>
      </c>
      <c r="H24" s="19">
        <v>164091</v>
      </c>
      <c r="I24" s="19">
        <v>168285</v>
      </c>
      <c r="J24" s="19">
        <v>146955</v>
      </c>
      <c r="K24" s="19">
        <v>139301</v>
      </c>
      <c r="L24" s="19">
        <v>130210</v>
      </c>
      <c r="M24" s="19">
        <v>130598</v>
      </c>
      <c r="N24" s="19">
        <v>124476</v>
      </c>
      <c r="O24" s="19">
        <v>118339</v>
      </c>
      <c r="P24" s="19">
        <v>119257</v>
      </c>
      <c r="Q24" s="19">
        <v>113714</v>
      </c>
      <c r="R24" s="19">
        <v>98461</v>
      </c>
      <c r="S24" s="19">
        <v>106573</v>
      </c>
      <c r="T24" s="19">
        <v>127907</v>
      </c>
      <c r="U24" s="19">
        <v>130225</v>
      </c>
      <c r="V24" s="19">
        <v>130289</v>
      </c>
      <c r="W24" s="19">
        <v>165327</v>
      </c>
      <c r="X24" s="19">
        <v>208063</v>
      </c>
      <c r="Y24" s="19">
        <v>226444</v>
      </c>
      <c r="Z24" s="19">
        <v>229283</v>
      </c>
      <c r="AA24" s="19">
        <v>221871</v>
      </c>
    </row>
    <row r="25" spans="1:27" x14ac:dyDescent="0.2">
      <c r="A25" s="4">
        <v>23</v>
      </c>
      <c r="B25" s="6" t="s">
        <v>38</v>
      </c>
      <c r="C25" s="19">
        <v>2773707</v>
      </c>
      <c r="D25" s="19">
        <v>2881623</v>
      </c>
      <c r="E25" s="19">
        <v>2959749</v>
      </c>
      <c r="F25" s="19">
        <v>2922574</v>
      </c>
      <c r="G25" s="19">
        <v>2968049</v>
      </c>
      <c r="H25" s="19">
        <v>3093712</v>
      </c>
      <c r="I25" s="19">
        <v>3096725</v>
      </c>
      <c r="J25" s="19">
        <v>3120771</v>
      </c>
      <c r="K25" s="19">
        <v>3058717</v>
      </c>
      <c r="L25" s="19">
        <v>3018284</v>
      </c>
      <c r="M25" s="19">
        <v>3121528</v>
      </c>
      <c r="N25" s="19">
        <v>3077031</v>
      </c>
      <c r="O25" s="19">
        <v>3025765</v>
      </c>
      <c r="P25" s="19">
        <v>2914130</v>
      </c>
      <c r="Q25" s="19">
        <v>2692568</v>
      </c>
      <c r="R25" s="19">
        <v>2860840</v>
      </c>
      <c r="S25" s="19">
        <v>2901255</v>
      </c>
      <c r="T25" s="19">
        <v>2781051</v>
      </c>
      <c r="U25" s="19">
        <v>2721595</v>
      </c>
      <c r="V25" s="19">
        <v>2608457</v>
      </c>
      <c r="W25" s="19">
        <v>2369795</v>
      </c>
      <c r="X25" s="19">
        <v>2451470</v>
      </c>
      <c r="Y25" s="19">
        <v>2576294</v>
      </c>
      <c r="Z25" s="19">
        <v>2489240</v>
      </c>
      <c r="AA25" s="19">
        <v>2450755</v>
      </c>
    </row>
    <row r="26" spans="1:27" x14ac:dyDescent="0.2">
      <c r="A26" s="4">
        <v>24</v>
      </c>
      <c r="B26" s="6" t="s">
        <v>39</v>
      </c>
      <c r="C26" s="19">
        <v>21729</v>
      </c>
      <c r="D26" s="19">
        <v>22559</v>
      </c>
      <c r="E26" s="19">
        <v>23178</v>
      </c>
      <c r="F26" s="19">
        <v>24228</v>
      </c>
      <c r="G26" s="19">
        <v>28594</v>
      </c>
      <c r="H26" s="19">
        <v>29845</v>
      </c>
      <c r="I26" s="19">
        <v>33501</v>
      </c>
      <c r="J26" s="19">
        <v>26897</v>
      </c>
      <c r="K26" s="19">
        <v>19759</v>
      </c>
      <c r="L26" s="19">
        <v>18379</v>
      </c>
      <c r="M26" s="19">
        <v>18604</v>
      </c>
      <c r="N26" s="19">
        <v>16384</v>
      </c>
      <c r="O26" s="19">
        <v>15696</v>
      </c>
      <c r="P26" s="19">
        <v>14805</v>
      </c>
      <c r="Q26" s="19">
        <v>13136</v>
      </c>
      <c r="R26" s="19">
        <v>16837</v>
      </c>
      <c r="S26" s="19">
        <v>17900</v>
      </c>
      <c r="T26" s="19">
        <v>16039</v>
      </c>
      <c r="U26" s="19">
        <v>8044</v>
      </c>
      <c r="V26" s="19">
        <v>19835</v>
      </c>
      <c r="W26" s="19">
        <v>24971</v>
      </c>
      <c r="X26" s="19">
        <v>19816</v>
      </c>
      <c r="Y26" s="19">
        <v>22353</v>
      </c>
      <c r="Z26" s="19">
        <v>16441</v>
      </c>
      <c r="AA26" s="19">
        <v>11810</v>
      </c>
    </row>
    <row r="27" spans="1:27" x14ac:dyDescent="0.2">
      <c r="A27" s="4">
        <v>25</v>
      </c>
      <c r="B27" s="6" t="s">
        <v>40</v>
      </c>
      <c r="C27" s="19">
        <v>41298</v>
      </c>
      <c r="D27" s="19">
        <v>42547</v>
      </c>
      <c r="E27" s="19">
        <v>43106</v>
      </c>
      <c r="F27" s="19">
        <v>48310</v>
      </c>
      <c r="G27" s="19">
        <v>49210</v>
      </c>
      <c r="H27" s="19">
        <v>47357</v>
      </c>
      <c r="I27" s="19">
        <v>48085</v>
      </c>
      <c r="J27" s="19">
        <v>43265</v>
      </c>
      <c r="K27" s="19">
        <v>40102</v>
      </c>
      <c r="L27" s="19">
        <v>39364</v>
      </c>
      <c r="M27" s="19">
        <v>44321</v>
      </c>
      <c r="N27" s="19">
        <v>41202</v>
      </c>
      <c r="O27" s="19">
        <v>45555</v>
      </c>
      <c r="P27" s="19">
        <v>51268</v>
      </c>
      <c r="Q27" s="19">
        <v>51548</v>
      </c>
      <c r="R27" s="19">
        <v>38312</v>
      </c>
      <c r="S27" s="19">
        <v>54765</v>
      </c>
      <c r="T27" s="19">
        <v>54379</v>
      </c>
      <c r="U27" s="19">
        <v>41005</v>
      </c>
      <c r="V27" s="19">
        <v>37244</v>
      </c>
      <c r="W27" s="19">
        <v>39970</v>
      </c>
      <c r="X27" s="19">
        <v>44529</v>
      </c>
      <c r="Y27" s="19">
        <v>45205</v>
      </c>
      <c r="Z27" s="19">
        <v>44621</v>
      </c>
      <c r="AA27" s="19">
        <v>45090</v>
      </c>
    </row>
    <row r="28" spans="1:27" x14ac:dyDescent="0.2">
      <c r="A28" s="4">
        <v>26</v>
      </c>
      <c r="B28" s="6" t="s">
        <v>41</v>
      </c>
      <c r="C28" s="19">
        <v>133753</v>
      </c>
      <c r="D28" s="19">
        <v>136304</v>
      </c>
      <c r="E28" s="19">
        <v>141023</v>
      </c>
      <c r="F28" s="19">
        <v>153666</v>
      </c>
      <c r="G28" s="19">
        <v>160413</v>
      </c>
      <c r="H28" s="19">
        <v>158501</v>
      </c>
      <c r="I28" s="19">
        <v>152942</v>
      </c>
      <c r="J28" s="19">
        <v>140318</v>
      </c>
      <c r="K28" s="19">
        <v>129903</v>
      </c>
      <c r="L28" s="19">
        <v>120270</v>
      </c>
      <c r="M28" s="19">
        <v>117842</v>
      </c>
      <c r="N28" s="19">
        <v>117234</v>
      </c>
      <c r="O28" s="19">
        <v>115442</v>
      </c>
      <c r="P28" s="19">
        <v>114382</v>
      </c>
      <c r="Q28" s="19">
        <v>105609</v>
      </c>
      <c r="R28" s="19">
        <v>102108</v>
      </c>
      <c r="S28" s="19">
        <v>100472</v>
      </c>
      <c r="T28" s="19">
        <v>105401</v>
      </c>
      <c r="U28" s="19">
        <v>106542</v>
      </c>
      <c r="V28" s="19">
        <v>107982</v>
      </c>
      <c r="W28" s="19">
        <v>124996</v>
      </c>
      <c r="X28" s="19">
        <v>140071</v>
      </c>
      <c r="Y28" s="19">
        <v>141562</v>
      </c>
      <c r="Z28" s="19">
        <v>143700</v>
      </c>
      <c r="AA28" s="19">
        <v>142399</v>
      </c>
    </row>
    <row r="29" spans="1:27" x14ac:dyDescent="0.2">
      <c r="A29" s="4">
        <v>27</v>
      </c>
      <c r="B29" s="6" t="s">
        <v>42</v>
      </c>
      <c r="C29" s="19">
        <v>35212</v>
      </c>
      <c r="D29" s="19">
        <v>39614</v>
      </c>
      <c r="E29" s="19">
        <v>40539</v>
      </c>
      <c r="F29" s="19">
        <v>46243</v>
      </c>
      <c r="G29" s="19">
        <v>46030</v>
      </c>
      <c r="H29" s="19">
        <v>44769</v>
      </c>
      <c r="I29" s="19">
        <v>40999</v>
      </c>
      <c r="J29" s="19">
        <v>39047</v>
      </c>
      <c r="K29" s="19">
        <v>31022</v>
      </c>
      <c r="L29" s="19">
        <v>30885</v>
      </c>
      <c r="M29" s="19">
        <v>29615</v>
      </c>
      <c r="N29" s="19">
        <v>29755</v>
      </c>
      <c r="O29" s="19">
        <v>28312</v>
      </c>
      <c r="P29" s="19">
        <v>31528</v>
      </c>
      <c r="Q29" s="19">
        <v>29389</v>
      </c>
      <c r="R29" s="19">
        <v>21956</v>
      </c>
      <c r="S29" s="19">
        <v>22614</v>
      </c>
      <c r="T29" s="19">
        <v>23328</v>
      </c>
      <c r="U29" s="19">
        <v>21053</v>
      </c>
      <c r="V29" s="19">
        <v>21993</v>
      </c>
      <c r="W29" s="19">
        <v>23511</v>
      </c>
      <c r="X29" s="19">
        <v>26845</v>
      </c>
      <c r="Y29" s="19">
        <v>28084</v>
      </c>
      <c r="Z29" s="19">
        <v>31554</v>
      </c>
      <c r="AA29" s="19">
        <v>32140</v>
      </c>
    </row>
    <row r="30" spans="1:27" x14ac:dyDescent="0.2">
      <c r="A30" s="4">
        <v>28</v>
      </c>
      <c r="B30" s="6" t="s">
        <v>43</v>
      </c>
      <c r="C30" s="19">
        <v>55480</v>
      </c>
      <c r="D30" s="19">
        <v>57435</v>
      </c>
      <c r="E30" s="19">
        <v>58879</v>
      </c>
      <c r="F30" s="19">
        <v>65742</v>
      </c>
      <c r="G30" s="19">
        <v>71779</v>
      </c>
      <c r="H30" s="19">
        <v>67409</v>
      </c>
      <c r="I30" s="19">
        <v>66795</v>
      </c>
      <c r="J30" s="19">
        <v>61567</v>
      </c>
      <c r="K30" s="19">
        <v>53877</v>
      </c>
      <c r="L30" s="19">
        <v>51215</v>
      </c>
      <c r="M30" s="19">
        <v>51287</v>
      </c>
      <c r="N30" s="19">
        <v>52503</v>
      </c>
      <c r="O30" s="19">
        <v>53161</v>
      </c>
      <c r="P30" s="19">
        <v>55544</v>
      </c>
      <c r="Q30" s="19">
        <v>55743</v>
      </c>
      <c r="R30" s="19">
        <v>45128</v>
      </c>
      <c r="S30" s="19">
        <v>52306</v>
      </c>
      <c r="T30" s="19">
        <v>55113</v>
      </c>
      <c r="U30" s="19">
        <v>50207</v>
      </c>
      <c r="V30" s="19">
        <v>45193</v>
      </c>
      <c r="W30" s="19">
        <v>57699</v>
      </c>
      <c r="X30" s="19">
        <v>68059</v>
      </c>
      <c r="Y30" s="19">
        <v>66639</v>
      </c>
      <c r="Z30" s="19">
        <v>66814</v>
      </c>
      <c r="AA30" s="19">
        <v>73982</v>
      </c>
    </row>
    <row r="31" spans="1:27" x14ac:dyDescent="0.2">
      <c r="A31" s="4">
        <v>29</v>
      </c>
      <c r="B31" s="6" t="s">
        <v>44</v>
      </c>
      <c r="C31" s="19">
        <v>288293</v>
      </c>
      <c r="D31" s="19">
        <v>299303</v>
      </c>
      <c r="E31" s="19">
        <v>307593</v>
      </c>
      <c r="F31" s="19">
        <v>329452</v>
      </c>
      <c r="G31" s="19">
        <v>314800</v>
      </c>
      <c r="H31" s="19">
        <v>318635</v>
      </c>
      <c r="I31" s="19">
        <v>328890</v>
      </c>
      <c r="J31" s="19">
        <v>303317</v>
      </c>
      <c r="K31" s="19">
        <v>271756</v>
      </c>
      <c r="L31" s="19">
        <v>282493</v>
      </c>
      <c r="M31" s="19">
        <v>291809</v>
      </c>
      <c r="N31" s="19">
        <v>336420</v>
      </c>
      <c r="O31" s="19">
        <v>331973</v>
      </c>
      <c r="P31" s="19">
        <v>351820</v>
      </c>
      <c r="Q31" s="19">
        <v>368370</v>
      </c>
      <c r="R31" s="19">
        <v>314700</v>
      </c>
      <c r="S31" s="19">
        <v>413810</v>
      </c>
      <c r="T31" s="19">
        <v>346928</v>
      </c>
      <c r="U31" s="19">
        <v>360049</v>
      </c>
      <c r="V31" s="19">
        <v>363652</v>
      </c>
      <c r="W31" s="19">
        <v>452250</v>
      </c>
      <c r="X31" s="19">
        <v>500523</v>
      </c>
      <c r="Y31" s="19">
        <v>500831</v>
      </c>
      <c r="Z31" s="19">
        <v>510525</v>
      </c>
      <c r="AA31" s="19">
        <v>541646</v>
      </c>
    </row>
    <row r="32" spans="1:27" x14ac:dyDescent="0.2">
      <c r="A32" s="4">
        <v>30</v>
      </c>
      <c r="B32" s="6" t="s">
        <v>45</v>
      </c>
      <c r="C32" s="19">
        <v>165510</v>
      </c>
      <c r="D32" s="19">
        <v>171832</v>
      </c>
      <c r="E32" s="19">
        <v>176607</v>
      </c>
      <c r="F32" s="19">
        <v>194482</v>
      </c>
      <c r="G32" s="19">
        <v>194713</v>
      </c>
      <c r="H32" s="19">
        <v>202724</v>
      </c>
      <c r="I32" s="19">
        <v>191410</v>
      </c>
      <c r="J32" s="19">
        <v>165823</v>
      </c>
      <c r="K32" s="19">
        <v>146627</v>
      </c>
      <c r="L32" s="19">
        <v>136641</v>
      </c>
      <c r="M32" s="19">
        <v>148548</v>
      </c>
      <c r="N32" s="19">
        <v>152071</v>
      </c>
      <c r="O32" s="19">
        <v>152788</v>
      </c>
      <c r="P32" s="19">
        <v>157287</v>
      </c>
      <c r="Q32" s="19">
        <v>151395</v>
      </c>
      <c r="R32" s="19">
        <v>129123</v>
      </c>
      <c r="S32" s="19">
        <v>145031</v>
      </c>
      <c r="T32" s="19">
        <v>134386</v>
      </c>
      <c r="U32" s="19">
        <v>136941</v>
      </c>
      <c r="V32" s="19">
        <v>131729</v>
      </c>
      <c r="W32" s="19">
        <v>153003</v>
      </c>
      <c r="X32" s="19">
        <v>153927</v>
      </c>
      <c r="Y32" s="19">
        <v>178862</v>
      </c>
      <c r="Z32" s="19">
        <v>155936</v>
      </c>
      <c r="AA32" s="19">
        <v>163974</v>
      </c>
    </row>
    <row r="33" spans="1:27" x14ac:dyDescent="0.2">
      <c r="A33" s="4">
        <v>31</v>
      </c>
      <c r="B33" s="6" t="s">
        <v>46</v>
      </c>
      <c r="C33" s="19">
        <v>28122</v>
      </c>
      <c r="D33" s="19">
        <v>30980</v>
      </c>
      <c r="E33" s="19">
        <v>33967</v>
      </c>
      <c r="F33" s="19">
        <v>37287</v>
      </c>
      <c r="G33" s="19">
        <v>37912</v>
      </c>
      <c r="H33" s="19">
        <v>39393</v>
      </c>
      <c r="I33" s="19">
        <v>42814</v>
      </c>
      <c r="J33" s="19">
        <v>42554</v>
      </c>
      <c r="K33" s="19">
        <v>44236</v>
      </c>
      <c r="L33" s="19">
        <v>45983</v>
      </c>
      <c r="M33" s="19">
        <v>54556</v>
      </c>
      <c r="N33" s="19">
        <v>59561</v>
      </c>
      <c r="O33" s="19">
        <v>62897</v>
      </c>
      <c r="P33" s="19">
        <v>64130</v>
      </c>
      <c r="Q33" s="19">
        <v>59637</v>
      </c>
      <c r="R33" s="19">
        <v>56967</v>
      </c>
      <c r="S33" s="19">
        <v>66376</v>
      </c>
      <c r="T33" s="19">
        <v>73627</v>
      </c>
      <c r="U33" s="19">
        <v>69503</v>
      </c>
      <c r="V33" s="19">
        <v>62221</v>
      </c>
      <c r="W33" s="19">
        <v>78327</v>
      </c>
      <c r="X33" s="19">
        <v>94148</v>
      </c>
      <c r="Y33" s="19">
        <v>99804</v>
      </c>
      <c r="Z33" s="19">
        <v>98549</v>
      </c>
      <c r="AA33" s="19">
        <v>110195</v>
      </c>
    </row>
    <row r="34" spans="1:27" x14ac:dyDescent="0.2">
      <c r="A34" s="4">
        <v>32</v>
      </c>
      <c r="B34" s="6" t="s">
        <v>47</v>
      </c>
      <c r="C34" s="19">
        <v>117491</v>
      </c>
      <c r="D34" s="19">
        <v>120200</v>
      </c>
      <c r="E34" s="19">
        <v>121408</v>
      </c>
      <c r="F34" s="19">
        <v>136324</v>
      </c>
      <c r="G34" s="19">
        <v>141642</v>
      </c>
      <c r="H34" s="19">
        <v>137971</v>
      </c>
      <c r="I34" s="19">
        <v>137660</v>
      </c>
      <c r="J34" s="19">
        <v>114155</v>
      </c>
      <c r="K34" s="19">
        <v>97843</v>
      </c>
      <c r="L34" s="19">
        <v>91041</v>
      </c>
      <c r="M34" s="19">
        <v>93480</v>
      </c>
      <c r="N34" s="19">
        <v>82542</v>
      </c>
      <c r="O34" s="19">
        <v>93742</v>
      </c>
      <c r="P34" s="19">
        <v>89952</v>
      </c>
      <c r="Q34" s="19">
        <v>92750</v>
      </c>
      <c r="R34" s="19">
        <v>89476</v>
      </c>
      <c r="S34" s="19">
        <v>87324</v>
      </c>
      <c r="T34" s="19">
        <v>101687</v>
      </c>
      <c r="U34" s="19">
        <v>93598</v>
      </c>
      <c r="V34" s="19">
        <v>85319</v>
      </c>
      <c r="W34" s="19">
        <v>101363</v>
      </c>
      <c r="X34" s="19">
        <v>122014</v>
      </c>
      <c r="Y34" s="19">
        <v>129357</v>
      </c>
      <c r="Z34" s="19">
        <v>127882</v>
      </c>
      <c r="AA34" s="19">
        <v>142827</v>
      </c>
    </row>
    <row r="35" spans="1:27" x14ac:dyDescent="0.2">
      <c r="A35" s="4">
        <v>33</v>
      </c>
      <c r="B35" s="6" t="s">
        <v>48</v>
      </c>
      <c r="C35" s="19">
        <v>143956</v>
      </c>
      <c r="D35" s="19">
        <v>145782</v>
      </c>
      <c r="E35" s="19">
        <v>152079</v>
      </c>
      <c r="F35" s="19">
        <v>174193</v>
      </c>
      <c r="G35" s="19">
        <v>185783</v>
      </c>
      <c r="H35" s="19">
        <v>175248</v>
      </c>
      <c r="I35" s="19">
        <v>162959</v>
      </c>
      <c r="J35" s="19">
        <v>151334</v>
      </c>
      <c r="K35" s="19">
        <v>142104</v>
      </c>
      <c r="L35" s="19">
        <v>131325</v>
      </c>
      <c r="M35" s="19">
        <v>121956</v>
      </c>
      <c r="N35" s="19">
        <v>133312</v>
      </c>
      <c r="O35" s="19">
        <v>130830</v>
      </c>
      <c r="P35" s="19">
        <v>125550</v>
      </c>
      <c r="Q35" s="19">
        <v>120825</v>
      </c>
      <c r="R35" s="19">
        <v>125120</v>
      </c>
      <c r="S35" s="19">
        <v>111344</v>
      </c>
      <c r="T35" s="19">
        <v>86182</v>
      </c>
      <c r="U35" s="19">
        <v>100634</v>
      </c>
      <c r="V35" s="19">
        <v>101852</v>
      </c>
      <c r="W35" s="19">
        <v>125782</v>
      </c>
      <c r="X35" s="19">
        <v>148479</v>
      </c>
      <c r="Y35" s="19">
        <v>159109</v>
      </c>
      <c r="Z35" s="19">
        <v>163545</v>
      </c>
      <c r="AA35" s="19">
        <v>161949</v>
      </c>
    </row>
    <row r="36" spans="1:27" x14ac:dyDescent="0.2">
      <c r="A36" s="4">
        <v>34</v>
      </c>
      <c r="B36" s="6" t="s">
        <v>49</v>
      </c>
      <c r="C36" s="19">
        <v>195090</v>
      </c>
      <c r="D36" s="19">
        <v>206212</v>
      </c>
      <c r="E36" s="19">
        <v>209663</v>
      </c>
      <c r="F36" s="19">
        <v>242383</v>
      </c>
      <c r="G36" s="19">
        <v>256793</v>
      </c>
      <c r="H36" s="19">
        <v>253066</v>
      </c>
      <c r="I36" s="19">
        <v>251730</v>
      </c>
      <c r="J36" s="19">
        <v>236431</v>
      </c>
      <c r="K36" s="19">
        <v>211862</v>
      </c>
      <c r="L36" s="19">
        <v>208104</v>
      </c>
      <c r="M36" s="19">
        <v>210284</v>
      </c>
      <c r="N36" s="19">
        <v>219272</v>
      </c>
      <c r="O36" s="19">
        <v>219668</v>
      </c>
      <c r="P36" s="19">
        <v>221457</v>
      </c>
      <c r="Q36" s="19">
        <v>213883</v>
      </c>
      <c r="R36" s="19">
        <v>191763</v>
      </c>
      <c r="S36" s="19">
        <v>210430</v>
      </c>
      <c r="T36" s="19">
        <v>189412</v>
      </c>
      <c r="U36" s="19">
        <v>195017</v>
      </c>
      <c r="V36" s="19">
        <v>187024</v>
      </c>
      <c r="W36" s="19">
        <v>228216</v>
      </c>
      <c r="X36" s="19">
        <v>263930</v>
      </c>
      <c r="Y36" s="19">
        <v>270415</v>
      </c>
      <c r="Z36" s="19">
        <v>275414</v>
      </c>
      <c r="AA36" s="19">
        <v>279711</v>
      </c>
    </row>
    <row r="37" spans="1:27" x14ac:dyDescent="0.2">
      <c r="A37" s="4">
        <v>35</v>
      </c>
      <c r="B37" s="6" t="s">
        <v>50</v>
      </c>
      <c r="C37" s="19">
        <v>222471</v>
      </c>
      <c r="D37" s="19">
        <v>229193</v>
      </c>
      <c r="E37" s="19">
        <v>230998</v>
      </c>
      <c r="F37" s="19">
        <v>265488</v>
      </c>
      <c r="G37" s="19">
        <v>289291</v>
      </c>
      <c r="H37" s="19">
        <v>287625</v>
      </c>
      <c r="I37" s="19">
        <v>283364</v>
      </c>
      <c r="J37" s="19">
        <v>268627</v>
      </c>
      <c r="K37" s="19">
        <v>236467</v>
      </c>
      <c r="L37" s="19">
        <v>234973</v>
      </c>
      <c r="M37" s="19">
        <v>244727</v>
      </c>
      <c r="N37" s="19">
        <v>254306</v>
      </c>
      <c r="O37" s="19">
        <v>259653</v>
      </c>
      <c r="P37" s="19">
        <v>266009</v>
      </c>
      <c r="Q37" s="19">
        <v>268149</v>
      </c>
      <c r="R37" s="19">
        <v>220990</v>
      </c>
      <c r="S37" s="19">
        <v>228807</v>
      </c>
      <c r="T37" s="19">
        <v>259962</v>
      </c>
      <c r="U37" s="19">
        <v>276151</v>
      </c>
      <c r="V37" s="19">
        <v>265336</v>
      </c>
      <c r="W37" s="19">
        <v>310737</v>
      </c>
      <c r="X37" s="19">
        <v>383711</v>
      </c>
      <c r="Y37" s="19">
        <v>387126</v>
      </c>
      <c r="Z37" s="19">
        <v>382894</v>
      </c>
      <c r="AA37" s="19">
        <v>408218</v>
      </c>
    </row>
    <row r="38" spans="1:27" x14ac:dyDescent="0.2">
      <c r="A38" s="4">
        <v>36</v>
      </c>
      <c r="B38" s="6" t="s">
        <v>51</v>
      </c>
      <c r="C38" s="19">
        <v>268143</v>
      </c>
      <c r="D38" s="19">
        <v>280061</v>
      </c>
      <c r="E38" s="19">
        <v>293890</v>
      </c>
      <c r="F38" s="19">
        <v>356120</v>
      </c>
      <c r="G38" s="19">
        <v>380600</v>
      </c>
      <c r="H38" s="19">
        <v>350645</v>
      </c>
      <c r="I38" s="19">
        <v>365734</v>
      </c>
      <c r="J38" s="19">
        <v>312243</v>
      </c>
      <c r="K38" s="19">
        <v>264122</v>
      </c>
      <c r="L38" s="19">
        <v>271628</v>
      </c>
      <c r="M38" s="19">
        <v>302828</v>
      </c>
      <c r="N38" s="19">
        <v>312360</v>
      </c>
      <c r="O38" s="19">
        <v>340173</v>
      </c>
      <c r="P38" s="19">
        <v>348976</v>
      </c>
      <c r="Q38" s="19">
        <v>345026</v>
      </c>
      <c r="R38" s="19">
        <v>230540</v>
      </c>
      <c r="S38" s="19">
        <v>279421</v>
      </c>
      <c r="T38" s="19">
        <v>385122</v>
      </c>
      <c r="U38" s="19">
        <v>383140</v>
      </c>
      <c r="V38" s="19">
        <v>366955</v>
      </c>
      <c r="W38" s="19">
        <v>480761</v>
      </c>
      <c r="X38" s="19">
        <v>584628</v>
      </c>
      <c r="Y38" s="19">
        <v>604393</v>
      </c>
      <c r="Z38" s="19">
        <v>663545</v>
      </c>
      <c r="AA38" s="19">
        <v>691936</v>
      </c>
    </row>
    <row r="39" spans="1:27" x14ac:dyDescent="0.2">
      <c r="A39" s="4">
        <v>37</v>
      </c>
      <c r="B39" s="6" t="s">
        <v>52</v>
      </c>
      <c r="C39" s="19">
        <v>76741</v>
      </c>
      <c r="D39" s="19">
        <v>79766</v>
      </c>
      <c r="E39" s="19">
        <v>80251</v>
      </c>
      <c r="F39" s="19">
        <v>94570</v>
      </c>
      <c r="G39" s="19">
        <v>107941</v>
      </c>
      <c r="H39" s="19">
        <v>105981</v>
      </c>
      <c r="I39" s="19">
        <v>100589</v>
      </c>
      <c r="J39" s="19">
        <v>94018</v>
      </c>
      <c r="K39" s="19">
        <v>95045</v>
      </c>
      <c r="L39" s="19">
        <v>90830</v>
      </c>
      <c r="M39" s="19">
        <v>98941</v>
      </c>
      <c r="N39" s="19">
        <v>107708</v>
      </c>
      <c r="O39" s="19">
        <v>104426</v>
      </c>
      <c r="P39" s="19">
        <v>116603</v>
      </c>
      <c r="Q39" s="19">
        <v>117266</v>
      </c>
      <c r="R39" s="19">
        <v>111103</v>
      </c>
      <c r="S39" s="19">
        <v>120961</v>
      </c>
      <c r="T39" s="19">
        <v>90306</v>
      </c>
      <c r="U39" s="19">
        <v>92541</v>
      </c>
      <c r="V39" s="19">
        <v>91651</v>
      </c>
      <c r="W39" s="19">
        <v>122811</v>
      </c>
      <c r="X39" s="19">
        <v>141840</v>
      </c>
      <c r="Y39" s="19">
        <v>126914</v>
      </c>
      <c r="Z39" s="19">
        <v>114059</v>
      </c>
      <c r="AA39" s="19">
        <v>99963</v>
      </c>
    </row>
    <row r="40" spans="1:27" x14ac:dyDescent="0.2">
      <c r="A40" s="4">
        <v>38</v>
      </c>
      <c r="B40" s="6" t="s">
        <v>53</v>
      </c>
      <c r="C40" s="19">
        <v>64910</v>
      </c>
      <c r="D40" s="19">
        <v>68247</v>
      </c>
      <c r="E40" s="19">
        <v>70687</v>
      </c>
      <c r="F40" s="19">
        <v>85919</v>
      </c>
      <c r="G40" s="19">
        <v>99042</v>
      </c>
      <c r="H40" s="19">
        <v>98261</v>
      </c>
      <c r="I40" s="19">
        <v>96821</v>
      </c>
      <c r="J40" s="19">
        <v>99896</v>
      </c>
      <c r="K40" s="19">
        <v>89931</v>
      </c>
      <c r="L40" s="19">
        <v>89551</v>
      </c>
      <c r="M40" s="19">
        <v>100642</v>
      </c>
      <c r="N40" s="19">
        <v>104220</v>
      </c>
      <c r="O40" s="19">
        <v>108424</v>
      </c>
      <c r="P40" s="19">
        <v>109692</v>
      </c>
      <c r="Q40" s="19">
        <v>113188</v>
      </c>
      <c r="R40" s="19">
        <v>94406</v>
      </c>
      <c r="S40" s="19">
        <v>94678</v>
      </c>
      <c r="T40" s="19">
        <v>90761</v>
      </c>
      <c r="U40" s="19">
        <v>91973</v>
      </c>
      <c r="V40" s="19">
        <v>90454</v>
      </c>
      <c r="W40" s="19">
        <v>115506</v>
      </c>
      <c r="X40" s="19">
        <v>150148</v>
      </c>
      <c r="Y40" s="19">
        <v>155848</v>
      </c>
      <c r="Z40" s="19">
        <v>151230</v>
      </c>
      <c r="AA40" s="19">
        <v>162250</v>
      </c>
    </row>
    <row r="41" spans="1:27" x14ac:dyDescent="0.2">
      <c r="A41" s="4">
        <v>39</v>
      </c>
      <c r="B41" s="6" t="s">
        <v>54</v>
      </c>
      <c r="C41" s="19">
        <v>4930</v>
      </c>
      <c r="D41" s="19">
        <v>5497</v>
      </c>
      <c r="E41" s="19">
        <v>5292</v>
      </c>
      <c r="F41" s="19">
        <v>5352</v>
      </c>
      <c r="G41" s="19">
        <v>5867</v>
      </c>
      <c r="H41" s="19">
        <v>3458</v>
      </c>
      <c r="I41" s="19">
        <v>4694</v>
      </c>
      <c r="J41" s="19">
        <v>2466</v>
      </c>
      <c r="K41" s="19">
        <v>5154</v>
      </c>
      <c r="L41" s="19">
        <v>1218</v>
      </c>
      <c r="M41" s="19">
        <v>4531</v>
      </c>
      <c r="N41" s="19">
        <v>5429</v>
      </c>
      <c r="O41" s="19">
        <v>4285</v>
      </c>
      <c r="P41" s="19">
        <v>3138</v>
      </c>
      <c r="Q41" s="19">
        <v>5529</v>
      </c>
      <c r="R41" s="19">
        <v>5955</v>
      </c>
      <c r="S41" s="19">
        <v>5065</v>
      </c>
      <c r="T41" s="19">
        <v>14273</v>
      </c>
      <c r="U41" s="19">
        <v>18428</v>
      </c>
      <c r="V41" s="19">
        <v>19900</v>
      </c>
      <c r="W41" s="19">
        <v>24611</v>
      </c>
      <c r="X41" s="19">
        <v>27039</v>
      </c>
      <c r="Y41" s="19">
        <v>26198</v>
      </c>
      <c r="Z41" s="19">
        <v>21962</v>
      </c>
      <c r="AA41" s="19">
        <v>21510</v>
      </c>
    </row>
    <row r="42" spans="1:27" x14ac:dyDescent="0.2">
      <c r="A42" s="4">
        <v>40</v>
      </c>
      <c r="B42" s="6" t="s">
        <v>55</v>
      </c>
      <c r="C42" s="19">
        <v>103083</v>
      </c>
      <c r="D42" s="19">
        <v>110250</v>
      </c>
      <c r="E42" s="19">
        <v>110623</v>
      </c>
      <c r="F42" s="19">
        <v>132094</v>
      </c>
      <c r="G42" s="19">
        <v>148293</v>
      </c>
      <c r="H42" s="19">
        <v>161212</v>
      </c>
      <c r="I42" s="19">
        <v>186106</v>
      </c>
      <c r="J42" s="19">
        <v>135644</v>
      </c>
      <c r="K42" s="19">
        <v>128236</v>
      </c>
      <c r="L42" s="19">
        <v>143979</v>
      </c>
      <c r="M42" s="19">
        <v>152827</v>
      </c>
      <c r="N42" s="19">
        <v>140193</v>
      </c>
      <c r="O42" s="19">
        <v>131841</v>
      </c>
      <c r="P42" s="19">
        <v>131643</v>
      </c>
      <c r="Q42" s="19">
        <v>129882</v>
      </c>
      <c r="R42" s="19">
        <v>117867</v>
      </c>
      <c r="S42" s="19">
        <v>145161</v>
      </c>
      <c r="T42" s="19">
        <v>121893</v>
      </c>
      <c r="U42" s="19">
        <v>115320</v>
      </c>
      <c r="V42" s="19">
        <v>110616</v>
      </c>
      <c r="W42" s="19">
        <v>138464</v>
      </c>
      <c r="X42" s="19">
        <v>164518</v>
      </c>
      <c r="Y42" s="19">
        <v>167508</v>
      </c>
      <c r="Z42" s="19">
        <v>157157</v>
      </c>
      <c r="AA42" s="19">
        <v>158482</v>
      </c>
    </row>
    <row r="43" spans="1:27" x14ac:dyDescent="0.2">
      <c r="A43" s="4">
        <v>41</v>
      </c>
      <c r="B43" s="6" t="s">
        <v>56</v>
      </c>
      <c r="C43" s="19">
        <v>146909</v>
      </c>
      <c r="D43" s="19">
        <v>149250</v>
      </c>
      <c r="E43" s="19">
        <v>156089</v>
      </c>
      <c r="F43" s="19">
        <v>198856</v>
      </c>
      <c r="G43" s="19">
        <v>226137</v>
      </c>
      <c r="H43" s="19">
        <v>249439</v>
      </c>
      <c r="I43" s="19">
        <v>260147</v>
      </c>
      <c r="J43" s="19">
        <v>203208</v>
      </c>
      <c r="K43" s="19">
        <v>209260</v>
      </c>
      <c r="L43" s="19">
        <v>221238</v>
      </c>
      <c r="M43" s="19">
        <v>256112</v>
      </c>
      <c r="N43" s="19">
        <v>253444</v>
      </c>
      <c r="O43" s="19">
        <v>262582</v>
      </c>
      <c r="P43" s="19">
        <v>274078</v>
      </c>
      <c r="Q43" s="19">
        <v>250585</v>
      </c>
      <c r="R43" s="19">
        <v>202165</v>
      </c>
      <c r="S43" s="19">
        <v>243917</v>
      </c>
      <c r="T43" s="19">
        <v>231713</v>
      </c>
      <c r="U43" s="19">
        <v>199802</v>
      </c>
      <c r="V43" s="19">
        <v>198899</v>
      </c>
      <c r="W43" s="19">
        <v>237411</v>
      </c>
      <c r="X43" s="19">
        <v>284531</v>
      </c>
      <c r="Y43" s="19">
        <v>301142</v>
      </c>
      <c r="Z43" s="19">
        <v>322881</v>
      </c>
      <c r="AA43" s="19">
        <v>318469</v>
      </c>
    </row>
    <row r="44" spans="1:27" x14ac:dyDescent="0.2">
      <c r="A44" s="4">
        <v>42</v>
      </c>
      <c r="B44" s="6" t="s">
        <v>57</v>
      </c>
      <c r="C44" s="19">
        <v>106249</v>
      </c>
      <c r="D44" s="19">
        <v>110308</v>
      </c>
      <c r="E44" s="19">
        <v>113263</v>
      </c>
      <c r="F44" s="19">
        <v>131411</v>
      </c>
      <c r="G44" s="19">
        <v>143546</v>
      </c>
      <c r="H44" s="19">
        <v>128948</v>
      </c>
      <c r="I44" s="19">
        <v>132587</v>
      </c>
      <c r="J44" s="19">
        <v>113808</v>
      </c>
      <c r="K44" s="19">
        <v>99774</v>
      </c>
      <c r="L44" s="19">
        <v>98760</v>
      </c>
      <c r="M44" s="19">
        <v>102447</v>
      </c>
      <c r="N44" s="19">
        <v>157875</v>
      </c>
      <c r="O44" s="19">
        <v>157893</v>
      </c>
      <c r="P44" s="19">
        <v>159699</v>
      </c>
      <c r="Q44" s="19">
        <v>158212</v>
      </c>
      <c r="R44" s="19">
        <v>143026</v>
      </c>
      <c r="S44" s="19">
        <v>151941</v>
      </c>
      <c r="T44" s="19">
        <v>181781</v>
      </c>
      <c r="U44" s="19">
        <v>170442</v>
      </c>
      <c r="V44" s="19">
        <v>170334</v>
      </c>
      <c r="W44" s="19">
        <v>237083</v>
      </c>
      <c r="X44" s="19">
        <v>268905</v>
      </c>
      <c r="Y44" s="19">
        <v>274417</v>
      </c>
      <c r="Z44" s="19">
        <v>285527</v>
      </c>
      <c r="AA44" s="19">
        <v>287712</v>
      </c>
    </row>
    <row r="45" spans="1:27" x14ac:dyDescent="0.2">
      <c r="A45" s="4">
        <v>43</v>
      </c>
      <c r="B45" s="6" t="s">
        <v>58</v>
      </c>
      <c r="C45" s="19">
        <v>66207</v>
      </c>
      <c r="D45" s="19">
        <v>68735</v>
      </c>
      <c r="E45" s="19">
        <v>70641</v>
      </c>
      <c r="F45" s="19">
        <v>79066</v>
      </c>
      <c r="G45" s="19">
        <v>82925</v>
      </c>
      <c r="H45" s="19">
        <v>75547</v>
      </c>
      <c r="I45" s="19">
        <v>71666</v>
      </c>
      <c r="J45" s="19">
        <v>61344</v>
      </c>
      <c r="K45" s="19">
        <v>55626</v>
      </c>
      <c r="L45" s="19">
        <v>56353</v>
      </c>
      <c r="M45" s="19">
        <v>52238</v>
      </c>
      <c r="N45" s="19">
        <v>57275</v>
      </c>
      <c r="O45" s="19">
        <v>58383</v>
      </c>
      <c r="P45" s="19">
        <v>58155</v>
      </c>
      <c r="Q45" s="19">
        <v>56518</v>
      </c>
      <c r="R45" s="19">
        <v>57470</v>
      </c>
      <c r="S45" s="19">
        <v>64295</v>
      </c>
      <c r="T45" s="19">
        <v>53123</v>
      </c>
      <c r="U45" s="19">
        <v>62846</v>
      </c>
      <c r="V45" s="19">
        <v>64448</v>
      </c>
      <c r="W45" s="19">
        <v>90502</v>
      </c>
      <c r="X45" s="19">
        <v>99894</v>
      </c>
      <c r="Y45" s="19">
        <v>111622</v>
      </c>
      <c r="Z45" s="19">
        <v>115578</v>
      </c>
      <c r="AA45" s="19">
        <v>117683</v>
      </c>
    </row>
    <row r="46" spans="1:27" x14ac:dyDescent="0.2">
      <c r="A46" s="4">
        <v>44</v>
      </c>
      <c r="B46" s="6" t="s">
        <v>59</v>
      </c>
      <c r="C46" s="19">
        <v>38223</v>
      </c>
      <c r="D46" s="19">
        <v>40420</v>
      </c>
      <c r="E46" s="19">
        <v>42923</v>
      </c>
      <c r="F46" s="19">
        <v>51818</v>
      </c>
      <c r="G46" s="19">
        <v>58323</v>
      </c>
      <c r="H46" s="19">
        <v>55897</v>
      </c>
      <c r="I46" s="19">
        <v>61673</v>
      </c>
      <c r="J46" s="19">
        <v>55022</v>
      </c>
      <c r="K46" s="19">
        <v>43885</v>
      </c>
      <c r="L46" s="19">
        <v>42799</v>
      </c>
      <c r="M46" s="19">
        <v>48453</v>
      </c>
      <c r="N46" s="19">
        <v>57866</v>
      </c>
      <c r="O46" s="19">
        <v>55640</v>
      </c>
      <c r="P46" s="19">
        <v>59939</v>
      </c>
      <c r="Q46" s="19">
        <v>53073</v>
      </c>
      <c r="R46" s="19">
        <v>37746</v>
      </c>
      <c r="S46" s="19">
        <v>45435</v>
      </c>
      <c r="T46" s="19">
        <v>51173</v>
      </c>
      <c r="U46" s="19">
        <v>45046</v>
      </c>
      <c r="V46" s="19">
        <v>41725</v>
      </c>
      <c r="W46" s="19">
        <v>55124</v>
      </c>
      <c r="X46" s="19">
        <v>67616</v>
      </c>
      <c r="Y46" s="19">
        <v>63341</v>
      </c>
      <c r="Z46" s="19">
        <v>68309</v>
      </c>
      <c r="AA46" s="19">
        <v>66758</v>
      </c>
    </row>
    <row r="47" spans="1:27" x14ac:dyDescent="0.2">
      <c r="A47" s="4">
        <v>45</v>
      </c>
      <c r="B47" s="6" t="s">
        <v>60</v>
      </c>
      <c r="C47" s="19">
        <v>68274</v>
      </c>
      <c r="D47" s="19">
        <v>70137</v>
      </c>
      <c r="E47" s="19">
        <v>70612</v>
      </c>
      <c r="F47" s="19">
        <v>84430</v>
      </c>
      <c r="G47" s="19">
        <v>90334</v>
      </c>
      <c r="H47" s="19">
        <v>89653</v>
      </c>
      <c r="I47" s="19">
        <v>89851</v>
      </c>
      <c r="J47" s="19">
        <v>78334</v>
      </c>
      <c r="K47" s="19">
        <v>69657</v>
      </c>
      <c r="L47" s="19">
        <v>72925</v>
      </c>
      <c r="M47" s="19">
        <v>76208</v>
      </c>
      <c r="N47" s="19">
        <v>88093</v>
      </c>
      <c r="O47" s="19">
        <v>97811</v>
      </c>
      <c r="P47" s="19">
        <v>105160</v>
      </c>
      <c r="Q47" s="19">
        <v>87785</v>
      </c>
      <c r="R47" s="19">
        <v>72180</v>
      </c>
      <c r="S47" s="19">
        <v>76249</v>
      </c>
      <c r="T47" s="19">
        <v>75033</v>
      </c>
      <c r="U47" s="19">
        <v>80107</v>
      </c>
      <c r="V47" s="19">
        <v>79615</v>
      </c>
      <c r="W47" s="19">
        <v>103781</v>
      </c>
      <c r="X47" s="19">
        <v>127204</v>
      </c>
      <c r="Y47" s="19">
        <v>119226</v>
      </c>
      <c r="Z47" s="19">
        <v>127500</v>
      </c>
      <c r="AA47" s="19">
        <v>123480</v>
      </c>
    </row>
    <row r="48" spans="1:27" x14ac:dyDescent="0.2">
      <c r="A48" s="4">
        <v>46</v>
      </c>
      <c r="B48" s="6" t="s">
        <v>61</v>
      </c>
      <c r="C48" s="19">
        <v>75831</v>
      </c>
      <c r="D48" s="19">
        <v>71096</v>
      </c>
      <c r="E48" s="19">
        <v>62174</v>
      </c>
      <c r="F48" s="19">
        <v>77620</v>
      </c>
      <c r="G48" s="19">
        <v>85691</v>
      </c>
      <c r="H48" s="19">
        <v>83511</v>
      </c>
      <c r="I48" s="19">
        <v>85391</v>
      </c>
      <c r="J48" s="19">
        <v>67021</v>
      </c>
      <c r="K48" s="19">
        <v>74020</v>
      </c>
      <c r="L48" s="19">
        <v>85207</v>
      </c>
      <c r="M48" s="19">
        <v>78784</v>
      </c>
      <c r="N48" s="19">
        <v>56537</v>
      </c>
      <c r="O48" s="19">
        <v>58088</v>
      </c>
      <c r="P48" s="19">
        <v>56205</v>
      </c>
      <c r="Q48" s="19">
        <v>53661</v>
      </c>
      <c r="R48" s="19">
        <v>51645</v>
      </c>
      <c r="S48" s="19">
        <v>58786</v>
      </c>
      <c r="T48" s="19">
        <v>62357</v>
      </c>
      <c r="U48" s="19">
        <v>41661</v>
      </c>
      <c r="V48" s="19">
        <v>30371</v>
      </c>
      <c r="W48" s="19">
        <v>48391</v>
      </c>
      <c r="X48" s="19">
        <v>61248</v>
      </c>
      <c r="Y48" s="19">
        <v>50746</v>
      </c>
      <c r="Z48" s="19">
        <v>44814</v>
      </c>
      <c r="AA48" s="19">
        <v>43388</v>
      </c>
    </row>
    <row r="49" spans="1:27" x14ac:dyDescent="0.2">
      <c r="A49" s="4">
        <v>47</v>
      </c>
      <c r="B49" s="6" t="s">
        <v>62</v>
      </c>
      <c r="C49" s="19">
        <v>69905</v>
      </c>
      <c r="D49" s="19">
        <v>80112</v>
      </c>
      <c r="E49" s="19">
        <v>93128</v>
      </c>
      <c r="F49" s="19">
        <v>109277</v>
      </c>
      <c r="G49" s="19">
        <v>118922</v>
      </c>
      <c r="H49" s="19">
        <v>123175</v>
      </c>
      <c r="I49" s="19">
        <v>133919</v>
      </c>
      <c r="J49" s="19">
        <v>103865</v>
      </c>
      <c r="K49" s="19">
        <v>92543</v>
      </c>
      <c r="L49" s="19">
        <v>103596</v>
      </c>
      <c r="M49" s="19">
        <v>99348</v>
      </c>
      <c r="N49" s="19">
        <v>80601</v>
      </c>
      <c r="O49" s="19">
        <v>82468</v>
      </c>
      <c r="P49" s="19">
        <v>84645</v>
      </c>
      <c r="Q49" s="19">
        <v>73500</v>
      </c>
      <c r="R49" s="19">
        <v>64311</v>
      </c>
      <c r="S49" s="19">
        <v>69409</v>
      </c>
      <c r="T49" s="19">
        <v>106944</v>
      </c>
      <c r="U49" s="19">
        <v>109691</v>
      </c>
      <c r="V49" s="19">
        <v>113540</v>
      </c>
      <c r="W49" s="19">
        <v>139350</v>
      </c>
      <c r="X49" s="19">
        <v>151578</v>
      </c>
      <c r="Y49" s="19">
        <v>140768</v>
      </c>
      <c r="Z49" s="19">
        <v>128685</v>
      </c>
      <c r="AA49" s="19">
        <v>121243</v>
      </c>
    </row>
    <row r="50" spans="1:27" x14ac:dyDescent="0.2">
      <c r="A50" s="4">
        <v>48</v>
      </c>
      <c r="B50" s="6" t="s">
        <v>63</v>
      </c>
      <c r="C50" s="19">
        <v>147389</v>
      </c>
      <c r="D50" s="19">
        <v>153018</v>
      </c>
      <c r="E50" s="19">
        <v>157114</v>
      </c>
      <c r="F50" s="19">
        <v>186303</v>
      </c>
      <c r="G50" s="19">
        <v>197057</v>
      </c>
      <c r="H50" s="19">
        <v>187225</v>
      </c>
      <c r="I50" s="19">
        <v>169848</v>
      </c>
      <c r="J50" s="19">
        <v>148253</v>
      </c>
      <c r="K50" s="19">
        <v>112547</v>
      </c>
      <c r="L50" s="19">
        <v>98666</v>
      </c>
      <c r="M50" s="19">
        <v>98776</v>
      </c>
      <c r="N50" s="19">
        <v>62870</v>
      </c>
      <c r="O50" s="19">
        <v>66851</v>
      </c>
      <c r="P50" s="19">
        <v>84210</v>
      </c>
      <c r="Q50" s="19">
        <v>72338</v>
      </c>
      <c r="R50" s="19">
        <v>62793</v>
      </c>
      <c r="S50" s="19">
        <v>66106</v>
      </c>
      <c r="T50" s="19">
        <v>69591</v>
      </c>
      <c r="U50" s="19">
        <v>53670</v>
      </c>
      <c r="V50" s="19">
        <v>51707</v>
      </c>
      <c r="W50" s="19">
        <v>64272</v>
      </c>
      <c r="X50" s="19">
        <v>78784</v>
      </c>
      <c r="Y50" s="19">
        <v>69316</v>
      </c>
      <c r="Z50" s="19">
        <v>66368</v>
      </c>
      <c r="AA50" s="19">
        <v>67532</v>
      </c>
    </row>
    <row r="51" spans="1:27" x14ac:dyDescent="0.2">
      <c r="A51" s="4">
        <v>49</v>
      </c>
      <c r="B51" s="6" t="s">
        <v>64</v>
      </c>
      <c r="C51" s="19">
        <v>222865</v>
      </c>
      <c r="D51" s="19">
        <v>233774</v>
      </c>
      <c r="E51" s="19">
        <v>257441</v>
      </c>
      <c r="F51" s="19">
        <v>294500</v>
      </c>
      <c r="G51" s="19">
        <v>367700</v>
      </c>
      <c r="H51" s="19">
        <v>378140</v>
      </c>
      <c r="I51" s="19">
        <v>369215</v>
      </c>
      <c r="J51" s="19">
        <v>365118</v>
      </c>
      <c r="K51" s="19">
        <v>391766</v>
      </c>
      <c r="L51" s="19">
        <v>362630</v>
      </c>
      <c r="M51" s="19">
        <v>364875</v>
      </c>
      <c r="N51" s="19">
        <v>394316</v>
      </c>
      <c r="O51" s="19">
        <v>384519</v>
      </c>
      <c r="P51" s="19">
        <v>346006</v>
      </c>
      <c r="Q51" s="19">
        <v>254852</v>
      </c>
      <c r="R51" s="19">
        <v>-218389</v>
      </c>
      <c r="S51" s="19">
        <v>701503</v>
      </c>
      <c r="T51" s="19">
        <v>507754</v>
      </c>
      <c r="U51" s="19">
        <v>639458</v>
      </c>
      <c r="V51" s="19">
        <v>632092</v>
      </c>
      <c r="W51" s="19">
        <v>854577</v>
      </c>
      <c r="X51" s="19">
        <v>1038951</v>
      </c>
      <c r="Y51" s="19">
        <v>1040198</v>
      </c>
      <c r="Z51" s="19">
        <v>1060703</v>
      </c>
      <c r="AA51" s="19">
        <v>1072754</v>
      </c>
    </row>
    <row r="52" spans="1:27" x14ac:dyDescent="0.2">
      <c r="A52" s="4">
        <v>50</v>
      </c>
      <c r="B52" s="6" t="s">
        <v>65</v>
      </c>
      <c r="C52" s="19">
        <v>275663</v>
      </c>
      <c r="D52" s="19">
        <v>283761</v>
      </c>
      <c r="E52" s="19">
        <v>274806</v>
      </c>
      <c r="F52" s="19">
        <v>289940</v>
      </c>
      <c r="G52" s="19">
        <v>317046</v>
      </c>
      <c r="H52" s="19">
        <v>308288</v>
      </c>
      <c r="I52" s="19">
        <v>273980</v>
      </c>
      <c r="J52" s="19">
        <v>263159</v>
      </c>
      <c r="K52" s="19">
        <v>286687</v>
      </c>
      <c r="L52" s="19">
        <v>280063</v>
      </c>
      <c r="M52" s="19">
        <v>295221</v>
      </c>
      <c r="N52" s="19">
        <v>317177</v>
      </c>
      <c r="O52" s="19">
        <v>316251</v>
      </c>
      <c r="P52" s="19">
        <v>398323</v>
      </c>
      <c r="Q52" s="19">
        <v>431461</v>
      </c>
      <c r="R52" s="19">
        <v>798666</v>
      </c>
      <c r="S52" s="19">
        <v>-7510</v>
      </c>
      <c r="T52" s="19">
        <v>208765</v>
      </c>
      <c r="U52" s="19">
        <v>179020</v>
      </c>
      <c r="V52" s="19">
        <v>170239</v>
      </c>
      <c r="W52" s="19">
        <v>170721</v>
      </c>
      <c r="X52" s="19">
        <v>212159</v>
      </c>
      <c r="Y52" s="19">
        <v>197726</v>
      </c>
      <c r="Z52" s="19">
        <v>209295</v>
      </c>
      <c r="AA52" s="19">
        <v>214894</v>
      </c>
    </row>
    <row r="53" spans="1:27" x14ac:dyDescent="0.2">
      <c r="A53" s="4">
        <v>51</v>
      </c>
      <c r="B53" s="6" t="s">
        <v>66</v>
      </c>
      <c r="C53" s="19">
        <v>82502</v>
      </c>
      <c r="D53" s="19">
        <v>86113</v>
      </c>
      <c r="E53" s="19">
        <v>89316</v>
      </c>
      <c r="F53" s="19">
        <v>109586</v>
      </c>
      <c r="G53" s="19">
        <v>131399</v>
      </c>
      <c r="H53" s="19">
        <v>127008</v>
      </c>
      <c r="I53" s="19">
        <v>120780</v>
      </c>
      <c r="J53" s="19">
        <v>126155</v>
      </c>
      <c r="K53" s="19">
        <v>139281</v>
      </c>
      <c r="L53" s="19">
        <v>120216</v>
      </c>
      <c r="M53" s="19">
        <v>125248</v>
      </c>
      <c r="N53" s="19">
        <v>112173</v>
      </c>
      <c r="O53" s="19">
        <v>120962</v>
      </c>
      <c r="P53" s="19">
        <v>127900</v>
      </c>
      <c r="Q53" s="19">
        <v>139695</v>
      </c>
      <c r="R53" s="19">
        <v>134223</v>
      </c>
      <c r="S53" s="19">
        <v>163324</v>
      </c>
      <c r="T53" s="19">
        <v>144635</v>
      </c>
      <c r="U53" s="19">
        <v>120620</v>
      </c>
      <c r="V53" s="19">
        <v>121280</v>
      </c>
      <c r="W53" s="19">
        <v>142578</v>
      </c>
      <c r="X53" s="19">
        <v>200069</v>
      </c>
      <c r="Y53" s="19">
        <v>187688</v>
      </c>
      <c r="Z53" s="19">
        <v>203705</v>
      </c>
      <c r="AA53" s="19">
        <v>200713</v>
      </c>
    </row>
    <row r="54" spans="1:27" x14ac:dyDescent="0.2">
      <c r="A54" s="4">
        <v>52</v>
      </c>
      <c r="B54" s="6" t="s">
        <v>67</v>
      </c>
      <c r="C54" s="19">
        <v>140201</v>
      </c>
      <c r="D54" s="19">
        <v>145556</v>
      </c>
      <c r="E54" s="19">
        <v>149573</v>
      </c>
      <c r="F54" s="19">
        <v>180903</v>
      </c>
      <c r="G54" s="19">
        <v>200718</v>
      </c>
      <c r="H54" s="19">
        <v>200931</v>
      </c>
      <c r="I54" s="19">
        <v>194804</v>
      </c>
      <c r="J54" s="19">
        <v>187998</v>
      </c>
      <c r="K54" s="19">
        <v>174193</v>
      </c>
      <c r="L54" s="19">
        <v>169495</v>
      </c>
      <c r="M54" s="19">
        <v>171669</v>
      </c>
      <c r="N54" s="19">
        <v>195140</v>
      </c>
      <c r="O54" s="19">
        <v>187102</v>
      </c>
      <c r="P54" s="19">
        <v>182721</v>
      </c>
      <c r="Q54" s="19">
        <v>172882</v>
      </c>
      <c r="R54" s="19">
        <v>166523</v>
      </c>
      <c r="S54" s="19">
        <v>167145</v>
      </c>
      <c r="T54" s="19">
        <v>147922</v>
      </c>
      <c r="U54" s="19">
        <v>142882</v>
      </c>
      <c r="V54" s="19">
        <v>140580</v>
      </c>
      <c r="W54" s="19">
        <v>170067</v>
      </c>
      <c r="X54" s="19">
        <v>185746</v>
      </c>
      <c r="Y54" s="19">
        <v>180605</v>
      </c>
      <c r="Z54" s="19">
        <v>174468</v>
      </c>
      <c r="AA54" s="19">
        <v>173698</v>
      </c>
    </row>
    <row r="55" spans="1:27" x14ac:dyDescent="0.2">
      <c r="A55" s="4">
        <v>53</v>
      </c>
      <c r="B55" s="6" t="s">
        <v>68</v>
      </c>
      <c r="C55" s="19">
        <v>72254</v>
      </c>
      <c r="D55" s="19">
        <v>75013</v>
      </c>
      <c r="E55" s="19">
        <v>77099</v>
      </c>
      <c r="F55" s="19">
        <v>87365</v>
      </c>
      <c r="G55" s="19">
        <v>92962</v>
      </c>
      <c r="H55" s="19">
        <v>90844</v>
      </c>
      <c r="I55" s="19">
        <v>86295</v>
      </c>
      <c r="J55" s="19">
        <v>75372</v>
      </c>
      <c r="K55" s="19">
        <v>68480</v>
      </c>
      <c r="L55" s="19">
        <v>75010</v>
      </c>
      <c r="M55" s="19">
        <v>64447</v>
      </c>
      <c r="N55" s="19">
        <v>63286</v>
      </c>
      <c r="O55" s="19">
        <v>60021</v>
      </c>
      <c r="P55" s="19">
        <v>59555</v>
      </c>
      <c r="Q55" s="19">
        <v>56981</v>
      </c>
      <c r="R55" s="19">
        <v>51455</v>
      </c>
      <c r="S55" s="19">
        <v>54428</v>
      </c>
      <c r="T55" s="19">
        <v>54369</v>
      </c>
      <c r="U55" s="19">
        <v>53428</v>
      </c>
      <c r="V55" s="19">
        <v>53031</v>
      </c>
      <c r="W55" s="19">
        <v>63546</v>
      </c>
      <c r="X55" s="19">
        <v>77621</v>
      </c>
      <c r="Y55" s="19">
        <v>75849</v>
      </c>
      <c r="Z55" s="19">
        <v>72821</v>
      </c>
      <c r="AA55" s="19">
        <v>70230</v>
      </c>
    </row>
    <row r="56" spans="1:27" x14ac:dyDescent="0.2">
      <c r="A56" s="4">
        <v>54</v>
      </c>
      <c r="B56" s="6" t="s">
        <v>69</v>
      </c>
      <c r="C56" s="19">
        <v>67515</v>
      </c>
      <c r="D56" s="19">
        <v>70094</v>
      </c>
      <c r="E56" s="19">
        <v>72015</v>
      </c>
      <c r="F56" s="19">
        <v>81958</v>
      </c>
      <c r="G56" s="19">
        <v>83863</v>
      </c>
      <c r="H56" s="19">
        <v>78765</v>
      </c>
      <c r="I56" s="19">
        <v>75553</v>
      </c>
      <c r="J56" s="19">
        <v>68676</v>
      </c>
      <c r="K56" s="19">
        <v>59110</v>
      </c>
      <c r="L56" s="19">
        <v>55995</v>
      </c>
      <c r="M56" s="19">
        <v>53963</v>
      </c>
      <c r="N56" s="19">
        <v>54384</v>
      </c>
      <c r="O56" s="19">
        <v>51718</v>
      </c>
      <c r="P56" s="19">
        <v>52585</v>
      </c>
      <c r="Q56" s="19">
        <v>47673</v>
      </c>
      <c r="R56" s="19">
        <v>40422</v>
      </c>
      <c r="S56" s="19">
        <v>40519</v>
      </c>
      <c r="T56" s="19">
        <v>42149</v>
      </c>
      <c r="U56" s="19">
        <v>42413</v>
      </c>
      <c r="V56" s="19">
        <v>44658</v>
      </c>
      <c r="W56" s="19">
        <v>55904</v>
      </c>
      <c r="X56" s="19">
        <v>62842</v>
      </c>
      <c r="Y56" s="19">
        <v>57247</v>
      </c>
      <c r="Z56" s="19">
        <v>56249</v>
      </c>
      <c r="AA56" s="19">
        <v>54214</v>
      </c>
    </row>
    <row r="57" spans="1:27" x14ac:dyDescent="0.2">
      <c r="A57" s="4">
        <v>55</v>
      </c>
      <c r="B57" s="6" t="s">
        <v>70</v>
      </c>
      <c r="C57" s="19">
        <v>194027</v>
      </c>
      <c r="D57" s="19">
        <v>203257</v>
      </c>
      <c r="E57" s="19">
        <v>213396</v>
      </c>
      <c r="F57" s="19">
        <v>245445</v>
      </c>
      <c r="G57" s="19">
        <v>277933</v>
      </c>
      <c r="H57" s="19">
        <v>281707</v>
      </c>
      <c r="I57" s="19">
        <v>282229</v>
      </c>
      <c r="J57" s="19">
        <v>237518</v>
      </c>
      <c r="K57" s="19">
        <v>219839</v>
      </c>
      <c r="L57" s="19">
        <v>215900</v>
      </c>
      <c r="M57" s="19">
        <v>230303</v>
      </c>
      <c r="N57" s="19">
        <v>223715</v>
      </c>
      <c r="O57" s="19">
        <v>219501</v>
      </c>
      <c r="P57" s="19">
        <v>243430</v>
      </c>
      <c r="Q57" s="19">
        <v>241111</v>
      </c>
      <c r="R57" s="19">
        <v>233329</v>
      </c>
      <c r="S57" s="19">
        <v>264224</v>
      </c>
      <c r="T57" s="19">
        <v>249106</v>
      </c>
      <c r="U57" s="19">
        <v>249047</v>
      </c>
      <c r="V57" s="19">
        <v>244082</v>
      </c>
      <c r="W57" s="19">
        <v>279185</v>
      </c>
      <c r="X57" s="19">
        <v>323688</v>
      </c>
      <c r="Y57" s="19">
        <v>331195</v>
      </c>
      <c r="Z57" s="19">
        <v>339100</v>
      </c>
      <c r="AA57" s="19">
        <v>330913</v>
      </c>
    </row>
    <row r="58" spans="1:27" x14ac:dyDescent="0.2">
      <c r="A58" s="4">
        <v>56</v>
      </c>
      <c r="B58" s="6" t="s">
        <v>71</v>
      </c>
      <c r="C58" s="19">
        <v>70245</v>
      </c>
      <c r="D58" s="19">
        <v>72928</v>
      </c>
      <c r="E58" s="19">
        <v>74952</v>
      </c>
      <c r="F58" s="19">
        <v>87023</v>
      </c>
      <c r="G58" s="19">
        <v>93224</v>
      </c>
      <c r="H58" s="19">
        <v>92694</v>
      </c>
      <c r="I58" s="19">
        <v>89167</v>
      </c>
      <c r="J58" s="19">
        <v>82782</v>
      </c>
      <c r="K58" s="19">
        <v>81756</v>
      </c>
      <c r="L58" s="19">
        <v>80274</v>
      </c>
      <c r="M58" s="19">
        <v>78379</v>
      </c>
      <c r="N58" s="19">
        <v>85436</v>
      </c>
      <c r="O58" s="19">
        <v>84398</v>
      </c>
      <c r="P58" s="19">
        <v>86905</v>
      </c>
      <c r="Q58" s="19">
        <v>83034</v>
      </c>
      <c r="R58" s="19">
        <v>72697</v>
      </c>
      <c r="S58" s="19">
        <v>80279</v>
      </c>
      <c r="T58" s="19">
        <v>82542</v>
      </c>
      <c r="U58" s="19">
        <v>83827</v>
      </c>
      <c r="V58" s="19">
        <v>82973</v>
      </c>
      <c r="W58" s="19">
        <v>102864</v>
      </c>
      <c r="X58" s="19">
        <v>132653</v>
      </c>
      <c r="Y58" s="19">
        <v>124731</v>
      </c>
      <c r="Z58" s="19">
        <v>119314</v>
      </c>
      <c r="AA58" s="19">
        <v>125696</v>
      </c>
    </row>
    <row r="59" spans="1:27" x14ac:dyDescent="0.2">
      <c r="A59" s="4">
        <v>57</v>
      </c>
      <c r="B59" s="6" t="s">
        <v>72</v>
      </c>
      <c r="C59" s="19">
        <v>11127</v>
      </c>
      <c r="D59" s="19">
        <v>12841</v>
      </c>
      <c r="E59" s="19">
        <v>13149</v>
      </c>
      <c r="F59" s="19">
        <v>14618</v>
      </c>
      <c r="G59" s="19">
        <v>16619</v>
      </c>
      <c r="H59" s="19">
        <v>16038</v>
      </c>
      <c r="I59" s="19">
        <v>14658</v>
      </c>
      <c r="J59" s="19">
        <v>12994</v>
      </c>
      <c r="K59" s="19">
        <v>11201</v>
      </c>
      <c r="L59" s="19">
        <v>10242</v>
      </c>
      <c r="M59" s="19">
        <v>10351</v>
      </c>
      <c r="N59" s="19">
        <v>9670</v>
      </c>
      <c r="O59" s="19">
        <v>9311</v>
      </c>
      <c r="P59" s="19">
        <v>9234</v>
      </c>
      <c r="Q59" s="19">
        <v>8647</v>
      </c>
      <c r="R59" s="19">
        <v>7202</v>
      </c>
      <c r="S59" s="19">
        <v>6939</v>
      </c>
      <c r="T59" s="19">
        <v>7470</v>
      </c>
      <c r="U59" s="19">
        <v>7258</v>
      </c>
      <c r="V59" s="19">
        <v>7055</v>
      </c>
      <c r="W59" s="19">
        <v>9242</v>
      </c>
      <c r="X59" s="19">
        <v>10975</v>
      </c>
      <c r="Y59" s="19">
        <v>9664</v>
      </c>
      <c r="Z59" s="19">
        <v>9948</v>
      </c>
      <c r="AA59" s="19">
        <v>10046</v>
      </c>
    </row>
    <row r="60" spans="1:27" x14ac:dyDescent="0.2">
      <c r="A60" s="4">
        <v>58</v>
      </c>
      <c r="B60" s="6" t="s">
        <v>73</v>
      </c>
      <c r="C60" s="19">
        <v>8886</v>
      </c>
      <c r="D60" s="19">
        <v>8378</v>
      </c>
      <c r="E60" s="19">
        <v>8067</v>
      </c>
      <c r="F60" s="19">
        <v>9863</v>
      </c>
      <c r="G60" s="19">
        <v>11082</v>
      </c>
      <c r="H60" s="19">
        <v>9811</v>
      </c>
      <c r="I60" s="19">
        <v>8536</v>
      </c>
      <c r="J60" s="19">
        <v>5705</v>
      </c>
      <c r="K60" s="19">
        <v>5111</v>
      </c>
      <c r="L60" s="19">
        <v>4792</v>
      </c>
      <c r="M60" s="19">
        <v>3610</v>
      </c>
      <c r="N60" s="19">
        <v>4036</v>
      </c>
      <c r="O60" s="19">
        <v>4395</v>
      </c>
      <c r="P60" s="19">
        <v>3711</v>
      </c>
      <c r="Q60" s="19">
        <v>3243</v>
      </c>
      <c r="R60" s="19">
        <v>2144</v>
      </c>
      <c r="S60" s="19">
        <v>3237</v>
      </c>
      <c r="T60" s="19">
        <v>1491</v>
      </c>
      <c r="U60" s="19">
        <v>2227</v>
      </c>
      <c r="V60" s="19">
        <v>1187</v>
      </c>
      <c r="W60" s="19">
        <v>1530</v>
      </c>
      <c r="X60" s="19">
        <v>1788</v>
      </c>
      <c r="Y60" s="19">
        <v>2148</v>
      </c>
      <c r="Z60" s="19">
        <v>2382</v>
      </c>
      <c r="AA60" s="19">
        <v>2476</v>
      </c>
    </row>
    <row r="61" spans="1:27" x14ac:dyDescent="0.2">
      <c r="A61" s="4">
        <v>59</v>
      </c>
      <c r="B61" s="6" t="s">
        <v>74</v>
      </c>
      <c r="C61" s="19">
        <v>84806</v>
      </c>
      <c r="D61" s="19">
        <v>85872</v>
      </c>
      <c r="E61" s="19">
        <v>83975</v>
      </c>
      <c r="F61" s="19">
        <v>91539</v>
      </c>
      <c r="G61" s="19">
        <v>100092</v>
      </c>
      <c r="H61" s="19">
        <v>89495</v>
      </c>
      <c r="I61" s="19">
        <v>83329</v>
      </c>
      <c r="J61" s="19">
        <v>85270</v>
      </c>
      <c r="K61" s="19">
        <v>85841</v>
      </c>
      <c r="L61" s="19">
        <v>88917</v>
      </c>
      <c r="M61" s="19">
        <v>92162</v>
      </c>
      <c r="N61" s="19">
        <v>105163</v>
      </c>
      <c r="O61" s="19">
        <v>93772</v>
      </c>
      <c r="P61" s="19">
        <v>89745</v>
      </c>
      <c r="Q61" s="19">
        <v>82814</v>
      </c>
      <c r="R61" s="19">
        <v>73031</v>
      </c>
      <c r="S61" s="19">
        <v>72425</v>
      </c>
      <c r="T61" s="19">
        <v>81289</v>
      </c>
      <c r="U61" s="19">
        <v>80970</v>
      </c>
      <c r="V61" s="19">
        <v>54917</v>
      </c>
      <c r="W61" s="19">
        <v>89972</v>
      </c>
      <c r="X61" s="19">
        <v>107205</v>
      </c>
      <c r="Y61" s="19">
        <v>108184</v>
      </c>
      <c r="Z61" s="19">
        <v>112675</v>
      </c>
      <c r="AA61" s="19">
        <v>114698</v>
      </c>
    </row>
    <row r="62" spans="1:27" x14ac:dyDescent="0.2">
      <c r="A62" s="4">
        <v>60</v>
      </c>
      <c r="B62" s="6" t="s">
        <v>75</v>
      </c>
      <c r="C62" s="19">
        <v>810335</v>
      </c>
      <c r="D62" s="19">
        <v>839814</v>
      </c>
      <c r="E62" s="19">
        <v>865072</v>
      </c>
      <c r="F62" s="19">
        <v>949253</v>
      </c>
      <c r="G62" s="19">
        <v>1018565</v>
      </c>
      <c r="H62" s="19">
        <v>1036291</v>
      </c>
      <c r="I62" s="19">
        <v>1019462</v>
      </c>
      <c r="J62" s="19">
        <v>1029201</v>
      </c>
      <c r="K62" s="19">
        <v>1006105</v>
      </c>
      <c r="L62" s="19">
        <v>951025</v>
      </c>
      <c r="M62" s="19">
        <v>939965</v>
      </c>
      <c r="N62" s="19">
        <v>883979</v>
      </c>
      <c r="O62" s="19">
        <v>841796</v>
      </c>
      <c r="P62" s="19">
        <v>772476</v>
      </c>
      <c r="Q62" s="19">
        <v>731706</v>
      </c>
      <c r="R62" s="19">
        <v>789596</v>
      </c>
      <c r="S62" s="19">
        <v>819655</v>
      </c>
      <c r="T62" s="19">
        <v>601235</v>
      </c>
      <c r="U62" s="19">
        <v>532197</v>
      </c>
      <c r="V62" s="19">
        <v>569749</v>
      </c>
      <c r="W62" s="19">
        <v>674310</v>
      </c>
      <c r="X62" s="19">
        <v>839402</v>
      </c>
      <c r="Y62" s="19">
        <v>888598</v>
      </c>
      <c r="Z62" s="19">
        <v>894667</v>
      </c>
      <c r="AA62" s="19">
        <v>884223</v>
      </c>
    </row>
    <row r="63" spans="1:27" x14ac:dyDescent="0.2">
      <c r="A63" s="4">
        <v>61</v>
      </c>
      <c r="B63" s="6" t="s">
        <v>76</v>
      </c>
      <c r="C63" s="19">
        <v>58101</v>
      </c>
      <c r="D63" s="19">
        <v>59188</v>
      </c>
      <c r="E63" s="19">
        <v>61744</v>
      </c>
      <c r="F63" s="19">
        <v>70623</v>
      </c>
      <c r="G63" s="19">
        <v>83278</v>
      </c>
      <c r="H63" s="19">
        <v>86680</v>
      </c>
      <c r="I63" s="19">
        <v>84148</v>
      </c>
      <c r="J63" s="19">
        <v>85114</v>
      </c>
      <c r="K63" s="19">
        <v>85148</v>
      </c>
      <c r="L63" s="19">
        <v>79626</v>
      </c>
      <c r="M63" s="19">
        <v>76634</v>
      </c>
      <c r="N63" s="19">
        <v>65584</v>
      </c>
      <c r="O63" s="19">
        <v>61861</v>
      </c>
      <c r="P63" s="19">
        <v>56156</v>
      </c>
      <c r="Q63" s="19">
        <v>56236</v>
      </c>
      <c r="R63" s="19">
        <v>94062</v>
      </c>
      <c r="S63" s="19">
        <v>94299</v>
      </c>
      <c r="T63" s="19">
        <v>71163</v>
      </c>
      <c r="U63" s="19">
        <v>80388</v>
      </c>
      <c r="V63" s="19">
        <v>75474</v>
      </c>
      <c r="W63" s="19">
        <v>92614</v>
      </c>
      <c r="X63" s="19">
        <v>116664</v>
      </c>
      <c r="Y63" s="19">
        <v>94805</v>
      </c>
      <c r="Z63" s="19">
        <v>88554</v>
      </c>
      <c r="AA63" s="19">
        <v>84943</v>
      </c>
    </row>
    <row r="64" spans="1:27" x14ac:dyDescent="0.2">
      <c r="A64" s="4">
        <v>62</v>
      </c>
      <c r="B64" s="6" t="s">
        <v>77</v>
      </c>
      <c r="C64" s="19">
        <v>-126115</v>
      </c>
      <c r="D64" s="19">
        <v>-126061</v>
      </c>
      <c r="E64" s="19">
        <v>-127503</v>
      </c>
      <c r="F64" s="19">
        <v>-108401</v>
      </c>
      <c r="G64" s="19">
        <v>-25707</v>
      </c>
      <c r="H64" s="19">
        <v>-91582</v>
      </c>
      <c r="I64" s="19">
        <v>-138909</v>
      </c>
      <c r="J64" s="19">
        <v>-92879</v>
      </c>
      <c r="K64" s="19">
        <v>-65522</v>
      </c>
      <c r="L64" s="19">
        <v>-120733</v>
      </c>
      <c r="M64" s="19">
        <v>-73304</v>
      </c>
      <c r="N64" s="19">
        <v>-88383</v>
      </c>
      <c r="O64" s="19">
        <v>-64846</v>
      </c>
      <c r="P64" s="19">
        <v>-53341</v>
      </c>
      <c r="Q64" s="19">
        <v>-50278</v>
      </c>
      <c r="R64" s="19">
        <v>-79489</v>
      </c>
      <c r="S64" s="19">
        <v>-85244</v>
      </c>
      <c r="T64" s="19">
        <v>-94421</v>
      </c>
      <c r="U64" s="19">
        <v>-84561</v>
      </c>
      <c r="V64" s="19">
        <v>-91947</v>
      </c>
      <c r="W64" s="19">
        <v>-75830</v>
      </c>
      <c r="X64" s="19">
        <v>-55117</v>
      </c>
      <c r="Y64" s="19">
        <v>-55102</v>
      </c>
      <c r="Z64" s="19">
        <v>-59143</v>
      </c>
      <c r="AA64" s="19">
        <v>-60989</v>
      </c>
    </row>
    <row r="65" spans="1:27" x14ac:dyDescent="0.2">
      <c r="A65" s="4">
        <v>63</v>
      </c>
      <c r="B65" s="6" t="s">
        <v>78</v>
      </c>
      <c r="C65" s="19">
        <v>-8366</v>
      </c>
      <c r="D65" s="19">
        <v>-7574</v>
      </c>
      <c r="E65" s="19">
        <v>-7560</v>
      </c>
      <c r="F65" s="19">
        <v>-6757</v>
      </c>
      <c r="G65" s="19">
        <v>375</v>
      </c>
      <c r="H65" s="19">
        <v>-5325</v>
      </c>
      <c r="I65" s="19">
        <v>-10143</v>
      </c>
      <c r="J65" s="19">
        <v>-6263</v>
      </c>
      <c r="K65" s="19">
        <v>-4243</v>
      </c>
      <c r="L65" s="19">
        <v>-10324</v>
      </c>
      <c r="M65" s="19">
        <v>-6829</v>
      </c>
      <c r="N65" s="19">
        <v>-8192</v>
      </c>
      <c r="O65" s="19">
        <v>-6059</v>
      </c>
      <c r="P65" s="19">
        <v>-5564</v>
      </c>
      <c r="Q65" s="19">
        <v>-5159</v>
      </c>
      <c r="R65" s="19">
        <v>-7758</v>
      </c>
      <c r="S65" s="19">
        <v>-8901</v>
      </c>
      <c r="T65" s="19">
        <v>-9241</v>
      </c>
      <c r="U65" s="19">
        <v>-8294</v>
      </c>
      <c r="V65" s="19">
        <v>-8802</v>
      </c>
      <c r="W65" s="19">
        <v>-7575</v>
      </c>
      <c r="X65" s="19">
        <v>-5947</v>
      </c>
      <c r="Y65" s="19">
        <v>-6118</v>
      </c>
      <c r="Z65" s="19">
        <v>-6396</v>
      </c>
      <c r="AA65" s="19">
        <v>-6280</v>
      </c>
    </row>
    <row r="66" spans="1:27" x14ac:dyDescent="0.2">
      <c r="A66" s="4">
        <v>64</v>
      </c>
      <c r="B66" s="6" t="s">
        <v>79</v>
      </c>
      <c r="C66" s="19">
        <v>19863</v>
      </c>
      <c r="D66" s="19">
        <v>20810</v>
      </c>
      <c r="E66" s="19">
        <v>23416</v>
      </c>
      <c r="F66" s="19">
        <v>25482</v>
      </c>
      <c r="G66" s="19">
        <v>28286</v>
      </c>
      <c r="H66" s="19">
        <v>30464</v>
      </c>
      <c r="I66" s="19">
        <v>32321</v>
      </c>
      <c r="J66" s="19">
        <v>35262</v>
      </c>
      <c r="K66" s="19">
        <v>36957</v>
      </c>
      <c r="L66" s="19">
        <v>40174</v>
      </c>
      <c r="M66" s="19">
        <v>43655</v>
      </c>
      <c r="N66" s="19">
        <v>48082</v>
      </c>
      <c r="O66" s="19">
        <v>45983</v>
      </c>
      <c r="P66" s="19">
        <v>46765</v>
      </c>
      <c r="Q66" s="19">
        <v>43847</v>
      </c>
      <c r="R66" s="19">
        <v>41239</v>
      </c>
      <c r="S66" s="19">
        <v>37202</v>
      </c>
      <c r="T66" s="19">
        <v>34125</v>
      </c>
      <c r="U66" s="19">
        <v>6062</v>
      </c>
      <c r="V66" s="19">
        <v>34557</v>
      </c>
      <c r="W66" s="19">
        <v>36933</v>
      </c>
      <c r="X66" s="19">
        <v>39975</v>
      </c>
      <c r="Y66" s="19">
        <v>41598</v>
      </c>
      <c r="Z66" s="19">
        <v>41819</v>
      </c>
      <c r="AA66" s="19">
        <v>38739</v>
      </c>
    </row>
    <row r="67" spans="1:27" x14ac:dyDescent="0.2">
      <c r="A67" s="4">
        <v>65</v>
      </c>
      <c r="B67" s="6" t="s">
        <v>80</v>
      </c>
      <c r="C67" s="19">
        <v>76331</v>
      </c>
      <c r="D67" s="19">
        <v>79255</v>
      </c>
      <c r="E67" s="19">
        <v>81439</v>
      </c>
      <c r="F67" s="19">
        <v>91657</v>
      </c>
      <c r="G67" s="19">
        <v>105416</v>
      </c>
      <c r="H67" s="19">
        <v>119306</v>
      </c>
      <c r="I67" s="19">
        <v>109439</v>
      </c>
      <c r="J67" s="19">
        <v>126556</v>
      </c>
      <c r="K67" s="19">
        <v>132712</v>
      </c>
      <c r="L67" s="19">
        <v>130612</v>
      </c>
      <c r="M67" s="19">
        <v>129401</v>
      </c>
      <c r="N67" s="19">
        <v>136132</v>
      </c>
      <c r="O67" s="19">
        <v>135566</v>
      </c>
      <c r="P67" s="19">
        <v>142549</v>
      </c>
      <c r="Q67" s="19">
        <v>149435</v>
      </c>
      <c r="R67" s="19">
        <v>149194</v>
      </c>
      <c r="S67" s="19">
        <v>145065</v>
      </c>
      <c r="T67" s="19">
        <v>158930</v>
      </c>
      <c r="U67" s="19">
        <v>159326</v>
      </c>
      <c r="V67" s="19">
        <v>148782</v>
      </c>
      <c r="W67" s="19">
        <v>170661</v>
      </c>
      <c r="X67" s="19">
        <v>185555</v>
      </c>
      <c r="Y67" s="19">
        <v>201573</v>
      </c>
      <c r="Z67" s="19">
        <v>213143</v>
      </c>
      <c r="AA67" s="19">
        <v>223761</v>
      </c>
    </row>
    <row r="68" spans="1:27" x14ac:dyDescent="0.2">
      <c r="A68" s="4">
        <v>66</v>
      </c>
      <c r="B68" s="6" t="s">
        <v>81</v>
      </c>
      <c r="C68" s="19">
        <v>1035576</v>
      </c>
      <c r="D68" s="19">
        <v>1075129</v>
      </c>
      <c r="E68" s="19">
        <v>1103760</v>
      </c>
      <c r="F68" s="19">
        <v>1284650</v>
      </c>
      <c r="G68" s="19">
        <v>1350731</v>
      </c>
      <c r="H68" s="19">
        <v>1386062</v>
      </c>
      <c r="I68" s="19">
        <v>1363005</v>
      </c>
      <c r="J68" s="19">
        <v>1304707</v>
      </c>
      <c r="K68" s="19">
        <v>1241444</v>
      </c>
      <c r="L68" s="19">
        <v>1219079</v>
      </c>
      <c r="M68" s="19">
        <v>1216003</v>
      </c>
      <c r="N68" s="19">
        <v>1145671</v>
      </c>
      <c r="O68" s="19">
        <v>1127070</v>
      </c>
      <c r="P68" s="19">
        <v>1098393</v>
      </c>
      <c r="Q68" s="19">
        <v>1029771</v>
      </c>
      <c r="R68" s="19">
        <v>1017731</v>
      </c>
      <c r="S68" s="19">
        <v>999148</v>
      </c>
      <c r="T68" s="19">
        <v>906414</v>
      </c>
      <c r="U68" s="19">
        <v>899925</v>
      </c>
      <c r="V68" s="19">
        <v>916122</v>
      </c>
      <c r="W68" s="19">
        <v>1163406</v>
      </c>
      <c r="X68" s="19">
        <v>1366364</v>
      </c>
      <c r="Y68" s="19">
        <v>1443632</v>
      </c>
      <c r="Z68" s="19">
        <v>1470836</v>
      </c>
      <c r="AA68" s="19">
        <v>1498454</v>
      </c>
    </row>
    <row r="69" spans="1:27" x14ac:dyDescent="0.2">
      <c r="A69" s="4">
        <v>67</v>
      </c>
      <c r="B69" s="6" t="s">
        <v>82</v>
      </c>
      <c r="C69" s="19">
        <v>594817</v>
      </c>
      <c r="D69" s="19">
        <v>602908</v>
      </c>
      <c r="E69" s="19">
        <v>612627</v>
      </c>
      <c r="F69" s="19">
        <v>767152</v>
      </c>
      <c r="G69" s="19">
        <v>1047387</v>
      </c>
      <c r="H69" s="19">
        <v>886095</v>
      </c>
      <c r="I69" s="19">
        <v>739554</v>
      </c>
      <c r="J69" s="19">
        <v>728294</v>
      </c>
      <c r="K69" s="19">
        <v>698800</v>
      </c>
      <c r="L69" s="19">
        <v>509327</v>
      </c>
      <c r="M69" s="19">
        <v>543458</v>
      </c>
      <c r="N69" s="19">
        <v>431650</v>
      </c>
      <c r="O69" s="19">
        <v>465754</v>
      </c>
      <c r="P69" s="19">
        <v>451790</v>
      </c>
      <c r="Q69" s="19">
        <v>417762</v>
      </c>
      <c r="R69" s="19">
        <v>370116</v>
      </c>
      <c r="S69" s="19">
        <v>329564</v>
      </c>
      <c r="T69" s="19">
        <v>260413</v>
      </c>
      <c r="U69" s="19">
        <v>277200</v>
      </c>
      <c r="V69" s="19">
        <v>329462</v>
      </c>
      <c r="W69" s="19">
        <v>533097</v>
      </c>
      <c r="X69" s="19">
        <v>663749</v>
      </c>
      <c r="Y69" s="19">
        <v>665906</v>
      </c>
      <c r="Z69" s="19">
        <v>689372</v>
      </c>
      <c r="AA69" s="19">
        <v>674397</v>
      </c>
    </row>
    <row r="70" spans="1:27" x14ac:dyDescent="0.2">
      <c r="A70" s="4">
        <v>68</v>
      </c>
      <c r="B70" s="6" t="s">
        <v>83</v>
      </c>
      <c r="C70" s="19">
        <v>3288380</v>
      </c>
      <c r="D70" s="19">
        <v>3427803</v>
      </c>
      <c r="E70" s="19">
        <v>3620875</v>
      </c>
      <c r="F70" s="19">
        <v>4038205</v>
      </c>
      <c r="G70" s="19">
        <v>4278945</v>
      </c>
      <c r="H70" s="19">
        <v>4364774</v>
      </c>
      <c r="I70" s="19">
        <v>4179032</v>
      </c>
      <c r="J70" s="19">
        <v>3934067</v>
      </c>
      <c r="K70" s="19">
        <v>3818477</v>
      </c>
      <c r="L70" s="19">
        <v>3691393</v>
      </c>
      <c r="M70" s="19">
        <v>3940877</v>
      </c>
      <c r="N70" s="19">
        <v>4103519</v>
      </c>
      <c r="O70" s="19">
        <v>3953806</v>
      </c>
      <c r="P70" s="19">
        <v>3774199</v>
      </c>
      <c r="Q70" s="19">
        <v>3674929</v>
      </c>
      <c r="R70" s="19">
        <v>3315856</v>
      </c>
      <c r="S70" s="19">
        <v>3305793</v>
      </c>
      <c r="T70" s="19">
        <v>3706469</v>
      </c>
      <c r="U70" s="19">
        <v>3724223</v>
      </c>
      <c r="V70" s="19">
        <v>3728017</v>
      </c>
      <c r="W70" s="19">
        <v>4140691</v>
      </c>
      <c r="X70" s="19">
        <v>4621128</v>
      </c>
      <c r="Y70" s="19">
        <v>4746243</v>
      </c>
      <c r="Z70" s="19">
        <v>4822628</v>
      </c>
      <c r="AA70" s="19">
        <v>4838335</v>
      </c>
    </row>
    <row r="71" spans="1:27" x14ac:dyDescent="0.2">
      <c r="A71" s="4">
        <v>69</v>
      </c>
      <c r="B71" s="6" t="s">
        <v>84</v>
      </c>
      <c r="C71" s="19">
        <v>1426252</v>
      </c>
      <c r="D71" s="19">
        <v>1481978</v>
      </c>
      <c r="E71" s="19">
        <v>1523220</v>
      </c>
      <c r="F71" s="19">
        <v>1709161</v>
      </c>
      <c r="G71" s="19">
        <v>1851205</v>
      </c>
      <c r="H71" s="19">
        <v>1907385</v>
      </c>
      <c r="I71" s="19">
        <v>1826557</v>
      </c>
      <c r="J71" s="19">
        <v>1802168</v>
      </c>
      <c r="K71" s="19">
        <v>1820078</v>
      </c>
      <c r="L71" s="19">
        <v>1798196</v>
      </c>
      <c r="M71" s="19">
        <v>1819360</v>
      </c>
      <c r="N71" s="19">
        <v>1746331</v>
      </c>
      <c r="O71" s="19">
        <v>1664856</v>
      </c>
      <c r="P71" s="19">
        <v>1677180</v>
      </c>
      <c r="Q71" s="19">
        <v>1680238</v>
      </c>
      <c r="R71" s="19">
        <v>1827317</v>
      </c>
      <c r="S71" s="19">
        <v>1812434</v>
      </c>
      <c r="T71" s="19">
        <v>1897845</v>
      </c>
      <c r="U71" s="19">
        <v>1953871</v>
      </c>
      <c r="V71" s="19">
        <v>1950760</v>
      </c>
      <c r="W71" s="19">
        <v>2332819</v>
      </c>
      <c r="X71" s="19">
        <v>2611060</v>
      </c>
      <c r="Y71" s="19">
        <v>2685124</v>
      </c>
      <c r="Z71" s="19">
        <v>2635442</v>
      </c>
      <c r="AA71" s="19">
        <v>2596010</v>
      </c>
    </row>
    <row r="72" spans="1:27" x14ac:dyDescent="0.2">
      <c r="A72" s="4">
        <v>70</v>
      </c>
      <c r="B72" s="6" t="s">
        <v>85</v>
      </c>
      <c r="C72" s="19">
        <v>314170</v>
      </c>
      <c r="D72" s="19">
        <v>328886</v>
      </c>
      <c r="E72" s="19">
        <v>272697</v>
      </c>
      <c r="F72" s="19">
        <v>320700</v>
      </c>
      <c r="G72" s="19">
        <v>408356</v>
      </c>
      <c r="H72" s="19">
        <v>424605</v>
      </c>
      <c r="I72" s="19">
        <v>400588</v>
      </c>
      <c r="J72" s="19">
        <v>361869</v>
      </c>
      <c r="K72" s="19">
        <v>354575</v>
      </c>
      <c r="L72" s="19">
        <v>329456</v>
      </c>
      <c r="M72" s="19">
        <v>310654</v>
      </c>
      <c r="N72" s="19">
        <v>305426</v>
      </c>
      <c r="O72" s="19">
        <v>292357</v>
      </c>
      <c r="P72" s="19">
        <v>280523</v>
      </c>
      <c r="Q72" s="19">
        <v>270843</v>
      </c>
      <c r="R72" s="19">
        <v>291688</v>
      </c>
      <c r="S72" s="19">
        <v>337906</v>
      </c>
      <c r="T72" s="19">
        <v>318796</v>
      </c>
      <c r="U72" s="19">
        <v>337302</v>
      </c>
      <c r="V72" s="19">
        <v>347634</v>
      </c>
      <c r="W72" s="19">
        <v>418831</v>
      </c>
      <c r="X72" s="19">
        <v>480544</v>
      </c>
      <c r="Y72" s="19">
        <v>499623</v>
      </c>
      <c r="Z72" s="19">
        <v>495328</v>
      </c>
      <c r="AA72" s="19">
        <v>504094</v>
      </c>
    </row>
    <row r="73" spans="1:27" x14ac:dyDescent="0.2">
      <c r="A73" s="4">
        <v>71</v>
      </c>
      <c r="B73" s="6" t="s">
        <v>86</v>
      </c>
      <c r="C73" s="19">
        <v>794548</v>
      </c>
      <c r="D73" s="19">
        <v>819864</v>
      </c>
      <c r="E73" s="19">
        <v>849027</v>
      </c>
      <c r="F73" s="19">
        <v>927613</v>
      </c>
      <c r="G73" s="19">
        <v>972059</v>
      </c>
      <c r="H73" s="19">
        <v>999602</v>
      </c>
      <c r="I73" s="19">
        <v>1003380</v>
      </c>
      <c r="J73" s="19">
        <v>939095</v>
      </c>
      <c r="K73" s="19">
        <v>935907</v>
      </c>
      <c r="L73" s="19">
        <v>916774</v>
      </c>
      <c r="M73" s="19">
        <v>891966</v>
      </c>
      <c r="N73" s="19">
        <v>834698</v>
      </c>
      <c r="O73" s="19">
        <v>838809</v>
      </c>
      <c r="P73" s="19">
        <v>842083</v>
      </c>
      <c r="Q73" s="19">
        <v>777562</v>
      </c>
      <c r="R73" s="19">
        <v>787849</v>
      </c>
      <c r="S73" s="19">
        <v>855346</v>
      </c>
      <c r="T73" s="19">
        <v>797722</v>
      </c>
      <c r="U73" s="19">
        <v>844361</v>
      </c>
      <c r="V73" s="19">
        <v>793291</v>
      </c>
      <c r="W73" s="19">
        <v>945841</v>
      </c>
      <c r="X73" s="19">
        <v>1030805</v>
      </c>
      <c r="Y73" s="19">
        <v>1053694</v>
      </c>
      <c r="Z73" s="19">
        <v>1060034</v>
      </c>
      <c r="AA73" s="19">
        <v>1091019</v>
      </c>
    </row>
    <row r="74" spans="1:27" x14ac:dyDescent="0.2">
      <c r="A74" s="4">
        <v>72</v>
      </c>
      <c r="B74" s="6" t="s">
        <v>87</v>
      </c>
      <c r="C74" s="19">
        <v>185837</v>
      </c>
      <c r="D74" s="19">
        <v>191431</v>
      </c>
      <c r="E74" s="19">
        <v>195639</v>
      </c>
      <c r="F74" s="19">
        <v>227287</v>
      </c>
      <c r="G74" s="19">
        <v>251920</v>
      </c>
      <c r="H74" s="19">
        <v>230227</v>
      </c>
      <c r="I74" s="19">
        <v>205119</v>
      </c>
      <c r="J74" s="19">
        <v>183515</v>
      </c>
      <c r="K74" s="19">
        <v>176244</v>
      </c>
      <c r="L74" s="19">
        <v>176327</v>
      </c>
      <c r="M74" s="19">
        <v>181318</v>
      </c>
      <c r="N74" s="19">
        <v>175128</v>
      </c>
      <c r="O74" s="19">
        <v>192431</v>
      </c>
      <c r="P74" s="19">
        <v>221895</v>
      </c>
      <c r="Q74" s="19">
        <v>214953</v>
      </c>
      <c r="R74" s="19">
        <v>166523</v>
      </c>
      <c r="S74" s="19">
        <v>183118</v>
      </c>
      <c r="T74" s="19">
        <v>186627</v>
      </c>
      <c r="U74" s="19">
        <v>82770</v>
      </c>
      <c r="V74" s="19">
        <v>137159</v>
      </c>
      <c r="W74" s="19">
        <v>169090</v>
      </c>
      <c r="X74" s="19">
        <v>202672</v>
      </c>
      <c r="Y74" s="19">
        <v>180111</v>
      </c>
      <c r="Z74" s="19">
        <v>197506</v>
      </c>
      <c r="AA74" s="19">
        <v>209728</v>
      </c>
    </row>
    <row r="75" spans="1:27" x14ac:dyDescent="0.2">
      <c r="A75" s="4">
        <v>73</v>
      </c>
      <c r="B75" s="6" t="s">
        <v>88</v>
      </c>
      <c r="C75" s="19">
        <v>175818</v>
      </c>
      <c r="D75" s="19">
        <v>182597</v>
      </c>
      <c r="E75" s="19">
        <v>187612</v>
      </c>
      <c r="F75" s="19">
        <v>190170</v>
      </c>
      <c r="G75" s="19">
        <v>191118</v>
      </c>
      <c r="H75" s="19">
        <v>197494</v>
      </c>
      <c r="I75" s="19">
        <v>199920</v>
      </c>
      <c r="J75" s="19">
        <v>175160</v>
      </c>
      <c r="K75" s="19">
        <v>172295</v>
      </c>
      <c r="L75" s="19">
        <v>164635</v>
      </c>
      <c r="M75" s="19">
        <v>171864</v>
      </c>
      <c r="N75" s="19">
        <v>169624</v>
      </c>
      <c r="O75" s="19">
        <v>167651</v>
      </c>
      <c r="P75" s="19">
        <v>160343</v>
      </c>
      <c r="Q75" s="19">
        <v>138930</v>
      </c>
      <c r="R75" s="19">
        <v>123221</v>
      </c>
      <c r="S75" s="19">
        <v>129387</v>
      </c>
      <c r="T75" s="19">
        <v>119720</v>
      </c>
      <c r="U75" s="19">
        <v>120535</v>
      </c>
      <c r="V75" s="19">
        <v>136873</v>
      </c>
      <c r="W75" s="19">
        <v>140586</v>
      </c>
      <c r="X75" s="19">
        <v>150626</v>
      </c>
      <c r="Y75" s="19">
        <v>149946</v>
      </c>
      <c r="Z75" s="19">
        <v>145826</v>
      </c>
      <c r="AA75" s="19">
        <v>150914</v>
      </c>
    </row>
    <row r="76" spans="1:27" x14ac:dyDescent="0.2">
      <c r="A76" s="4">
        <v>74</v>
      </c>
      <c r="B76" s="6" t="s">
        <v>89</v>
      </c>
      <c r="C76" s="19">
        <v>442368</v>
      </c>
      <c r="D76" s="19">
        <v>459410</v>
      </c>
      <c r="E76" s="19">
        <v>472227</v>
      </c>
      <c r="F76" s="19">
        <v>493319</v>
      </c>
      <c r="G76" s="19">
        <v>508987</v>
      </c>
      <c r="H76" s="19">
        <v>504686</v>
      </c>
      <c r="I76" s="19">
        <v>496798</v>
      </c>
      <c r="J76" s="19">
        <v>455234</v>
      </c>
      <c r="K76" s="19">
        <v>450944</v>
      </c>
      <c r="L76" s="19">
        <v>446935</v>
      </c>
      <c r="M76" s="19">
        <v>448152</v>
      </c>
      <c r="N76" s="19">
        <v>450147</v>
      </c>
      <c r="O76" s="19">
        <v>433224</v>
      </c>
      <c r="P76" s="19">
        <v>417979</v>
      </c>
      <c r="Q76" s="19">
        <v>412618</v>
      </c>
      <c r="R76" s="19">
        <v>416645</v>
      </c>
      <c r="S76" s="19">
        <v>368247</v>
      </c>
      <c r="T76" s="19">
        <v>318404</v>
      </c>
      <c r="U76" s="19">
        <v>402830</v>
      </c>
      <c r="V76" s="19">
        <v>445727</v>
      </c>
      <c r="W76" s="19">
        <v>443324</v>
      </c>
      <c r="X76" s="19">
        <v>540902</v>
      </c>
      <c r="Y76" s="19">
        <v>597244</v>
      </c>
      <c r="Z76" s="19">
        <v>617891</v>
      </c>
      <c r="AA76" s="19">
        <v>630980</v>
      </c>
    </row>
    <row r="77" spans="1:27" x14ac:dyDescent="0.2">
      <c r="A77" s="4">
        <v>75</v>
      </c>
      <c r="B77" s="6" t="s">
        <v>90</v>
      </c>
      <c r="C77" s="19">
        <v>55779</v>
      </c>
      <c r="D77" s="19">
        <v>57909</v>
      </c>
      <c r="E77" s="19">
        <v>59509</v>
      </c>
      <c r="F77" s="19">
        <v>73802</v>
      </c>
      <c r="G77" s="19">
        <v>84275</v>
      </c>
      <c r="H77" s="19">
        <v>85193</v>
      </c>
      <c r="I77" s="19">
        <v>84088</v>
      </c>
      <c r="J77" s="19">
        <v>72551</v>
      </c>
      <c r="K77" s="19">
        <v>69853</v>
      </c>
      <c r="L77" s="19">
        <v>68433</v>
      </c>
      <c r="M77" s="19">
        <v>71065</v>
      </c>
      <c r="N77" s="19">
        <v>70847</v>
      </c>
      <c r="O77" s="19">
        <v>70239</v>
      </c>
      <c r="P77" s="19">
        <v>73753</v>
      </c>
      <c r="Q77" s="19">
        <v>73711</v>
      </c>
      <c r="R77" s="19">
        <v>76197</v>
      </c>
      <c r="S77" s="19">
        <v>69947</v>
      </c>
      <c r="T77" s="19">
        <v>87834</v>
      </c>
      <c r="U77" s="19">
        <v>87382</v>
      </c>
      <c r="V77" s="19">
        <v>108503</v>
      </c>
      <c r="W77" s="19">
        <v>125067</v>
      </c>
      <c r="X77" s="19">
        <v>142894</v>
      </c>
      <c r="Y77" s="19">
        <v>148458</v>
      </c>
      <c r="Z77" s="19">
        <v>150056</v>
      </c>
      <c r="AA77" s="19">
        <v>157241</v>
      </c>
    </row>
    <row r="78" spans="1:27" x14ac:dyDescent="0.2">
      <c r="A78" s="4">
        <v>76</v>
      </c>
      <c r="B78" s="6" t="s">
        <v>91</v>
      </c>
      <c r="C78" s="19">
        <v>289625</v>
      </c>
      <c r="D78" s="19">
        <v>300688</v>
      </c>
      <c r="E78" s="19">
        <v>308992</v>
      </c>
      <c r="F78" s="19">
        <v>339191</v>
      </c>
      <c r="G78" s="19">
        <v>372515</v>
      </c>
      <c r="H78" s="19">
        <v>379249</v>
      </c>
      <c r="I78" s="19">
        <v>363162</v>
      </c>
      <c r="J78" s="19">
        <v>343050</v>
      </c>
      <c r="K78" s="19">
        <v>326592</v>
      </c>
      <c r="L78" s="19">
        <v>303536</v>
      </c>
      <c r="M78" s="19">
        <v>289174</v>
      </c>
      <c r="N78" s="19">
        <v>268417</v>
      </c>
      <c r="O78" s="19">
        <v>269090</v>
      </c>
      <c r="P78" s="19">
        <v>268174</v>
      </c>
      <c r="Q78" s="19">
        <v>257486</v>
      </c>
      <c r="R78" s="19">
        <v>245294</v>
      </c>
      <c r="S78" s="19">
        <v>257984</v>
      </c>
      <c r="T78" s="19">
        <v>220929</v>
      </c>
      <c r="U78" s="19">
        <v>211678</v>
      </c>
      <c r="V78" s="19">
        <v>225910</v>
      </c>
      <c r="W78" s="19">
        <v>247809</v>
      </c>
      <c r="X78" s="19">
        <v>310795</v>
      </c>
      <c r="Y78" s="19">
        <v>351308</v>
      </c>
      <c r="Z78" s="19">
        <v>343991</v>
      </c>
      <c r="AA78" s="19">
        <v>329557</v>
      </c>
    </row>
    <row r="79" spans="1:27" x14ac:dyDescent="0.2">
      <c r="A79" s="4">
        <v>77</v>
      </c>
      <c r="B79" s="6" t="s">
        <v>92</v>
      </c>
      <c r="C79" s="19">
        <v>681624</v>
      </c>
      <c r="D79" s="19">
        <v>707658</v>
      </c>
      <c r="E79" s="19">
        <v>727126</v>
      </c>
      <c r="F79" s="19">
        <v>826518</v>
      </c>
      <c r="G79" s="19">
        <v>904170</v>
      </c>
      <c r="H79" s="19">
        <v>921258</v>
      </c>
      <c r="I79" s="19">
        <v>794006</v>
      </c>
      <c r="J79" s="19">
        <v>747757</v>
      </c>
      <c r="K79" s="19">
        <v>736894</v>
      </c>
      <c r="L79" s="19">
        <v>709047</v>
      </c>
      <c r="M79" s="19">
        <v>695925</v>
      </c>
      <c r="N79" s="19">
        <v>686753</v>
      </c>
      <c r="O79" s="19">
        <v>694192</v>
      </c>
      <c r="P79" s="19">
        <v>695386</v>
      </c>
      <c r="Q79" s="19">
        <v>661778</v>
      </c>
      <c r="R79" s="19">
        <v>685796</v>
      </c>
      <c r="S79" s="19">
        <v>678876</v>
      </c>
      <c r="T79" s="19">
        <v>727278</v>
      </c>
      <c r="U79" s="19">
        <v>695718</v>
      </c>
      <c r="V79" s="19">
        <v>679172</v>
      </c>
      <c r="W79" s="19">
        <v>819518</v>
      </c>
      <c r="X79" s="19">
        <v>851883</v>
      </c>
      <c r="Y79" s="19">
        <v>920553</v>
      </c>
      <c r="Z79" s="19">
        <v>938259</v>
      </c>
      <c r="AA79" s="19">
        <v>937505</v>
      </c>
    </row>
    <row r="80" spans="1:27" x14ac:dyDescent="0.2">
      <c r="A80" s="4">
        <v>78</v>
      </c>
      <c r="B80" s="6" t="s">
        <v>93</v>
      </c>
      <c r="C80" s="19">
        <v>359978</v>
      </c>
      <c r="D80" s="19">
        <v>373726</v>
      </c>
      <c r="E80" s="19">
        <v>383877</v>
      </c>
      <c r="F80" s="19">
        <v>491157</v>
      </c>
      <c r="G80" s="19">
        <v>569829</v>
      </c>
      <c r="H80" s="19">
        <v>574192</v>
      </c>
      <c r="I80" s="19">
        <v>571652</v>
      </c>
      <c r="J80" s="19">
        <v>568043</v>
      </c>
      <c r="K80" s="19">
        <v>557822</v>
      </c>
      <c r="L80" s="19">
        <v>541939</v>
      </c>
      <c r="M80" s="19">
        <v>532285</v>
      </c>
      <c r="N80" s="19">
        <v>515631</v>
      </c>
      <c r="O80" s="19">
        <v>503162</v>
      </c>
      <c r="P80" s="19">
        <v>499881</v>
      </c>
      <c r="Q80" s="19">
        <v>522665</v>
      </c>
      <c r="R80" s="19">
        <v>541785</v>
      </c>
      <c r="S80" s="19">
        <v>536998</v>
      </c>
      <c r="T80" s="19">
        <v>591107</v>
      </c>
      <c r="U80" s="19">
        <v>589193</v>
      </c>
      <c r="V80" s="19">
        <v>582668</v>
      </c>
      <c r="W80" s="19">
        <v>710932</v>
      </c>
      <c r="X80" s="19">
        <v>817673</v>
      </c>
      <c r="Y80" s="19">
        <v>836584</v>
      </c>
      <c r="Z80" s="19">
        <v>793398</v>
      </c>
      <c r="AA80" s="19">
        <v>819494</v>
      </c>
    </row>
    <row r="81" spans="1:27" x14ac:dyDescent="0.2">
      <c r="A81" s="4">
        <v>79</v>
      </c>
      <c r="B81" s="6" t="s">
        <v>94</v>
      </c>
      <c r="C81" s="19">
        <v>47490</v>
      </c>
      <c r="D81" s="19">
        <v>50765</v>
      </c>
      <c r="E81" s="19">
        <v>51799</v>
      </c>
      <c r="F81" s="19">
        <v>65496</v>
      </c>
      <c r="G81" s="19">
        <v>75193</v>
      </c>
      <c r="H81" s="19">
        <v>78955</v>
      </c>
      <c r="I81" s="19">
        <v>75192</v>
      </c>
      <c r="J81" s="19">
        <v>77981</v>
      </c>
      <c r="K81" s="19">
        <v>76111</v>
      </c>
      <c r="L81" s="19">
        <v>79249</v>
      </c>
      <c r="M81" s="19">
        <v>86446</v>
      </c>
      <c r="N81" s="19">
        <v>95123</v>
      </c>
      <c r="O81" s="19">
        <v>95402</v>
      </c>
      <c r="P81" s="19">
        <v>96609</v>
      </c>
      <c r="Q81" s="19">
        <v>84168</v>
      </c>
      <c r="R81" s="19">
        <v>80782</v>
      </c>
      <c r="S81" s="19">
        <v>88150</v>
      </c>
      <c r="T81" s="19">
        <v>90004</v>
      </c>
      <c r="U81" s="19">
        <v>89415</v>
      </c>
      <c r="V81" s="19">
        <v>87189</v>
      </c>
      <c r="W81" s="19">
        <v>111133</v>
      </c>
      <c r="X81" s="19">
        <v>127979</v>
      </c>
      <c r="Y81" s="19">
        <v>131133</v>
      </c>
      <c r="Z81" s="19">
        <v>130225</v>
      </c>
      <c r="AA81" s="19">
        <v>135833</v>
      </c>
    </row>
    <row r="82" spans="1:27" x14ac:dyDescent="0.2">
      <c r="A82" s="4">
        <v>80</v>
      </c>
      <c r="B82" s="6" t="s">
        <v>95</v>
      </c>
      <c r="C82" s="19">
        <v>218073</v>
      </c>
      <c r="D82" s="19">
        <v>226401</v>
      </c>
      <c r="E82" s="19">
        <v>232689</v>
      </c>
      <c r="F82" s="19">
        <v>318698</v>
      </c>
      <c r="G82" s="19">
        <v>459042</v>
      </c>
      <c r="H82" s="19">
        <v>510135</v>
      </c>
      <c r="I82" s="19">
        <v>555468</v>
      </c>
      <c r="J82" s="19">
        <v>783504</v>
      </c>
      <c r="K82" s="19">
        <v>830088</v>
      </c>
      <c r="L82" s="19">
        <v>838963</v>
      </c>
      <c r="M82" s="19">
        <v>884030</v>
      </c>
      <c r="N82" s="19">
        <v>620615</v>
      </c>
      <c r="O82" s="19">
        <v>654782</v>
      </c>
      <c r="P82" s="19">
        <v>680699</v>
      </c>
      <c r="Q82" s="19">
        <v>701047</v>
      </c>
      <c r="R82" s="19">
        <v>667691</v>
      </c>
      <c r="S82" s="19">
        <v>613798</v>
      </c>
      <c r="T82" s="19">
        <v>583128</v>
      </c>
      <c r="U82" s="19">
        <v>596358</v>
      </c>
      <c r="V82" s="19">
        <v>594261</v>
      </c>
      <c r="W82" s="19">
        <v>774352</v>
      </c>
      <c r="X82" s="19">
        <v>902158</v>
      </c>
      <c r="Y82" s="19">
        <v>923021</v>
      </c>
      <c r="Z82" s="19">
        <v>924808</v>
      </c>
      <c r="AA82" s="19">
        <v>937600</v>
      </c>
    </row>
    <row r="83" spans="1:27" x14ac:dyDescent="0.2">
      <c r="A83" s="4">
        <v>81</v>
      </c>
      <c r="B83" s="6" t="s">
        <v>96</v>
      </c>
      <c r="C83" s="19">
        <v>116888</v>
      </c>
      <c r="D83" s="19">
        <v>121352</v>
      </c>
      <c r="E83" s="19">
        <v>124691</v>
      </c>
      <c r="F83" s="19">
        <v>158719</v>
      </c>
      <c r="G83" s="19">
        <v>193865</v>
      </c>
      <c r="H83" s="19">
        <v>201585</v>
      </c>
      <c r="I83" s="19">
        <v>206568</v>
      </c>
      <c r="J83" s="19">
        <v>229258</v>
      </c>
      <c r="K83" s="19">
        <v>228670</v>
      </c>
      <c r="L83" s="19">
        <v>230288</v>
      </c>
      <c r="M83" s="19">
        <v>240919</v>
      </c>
      <c r="N83" s="19">
        <v>176324</v>
      </c>
      <c r="O83" s="19">
        <v>174214</v>
      </c>
      <c r="P83" s="19">
        <v>173319</v>
      </c>
      <c r="Q83" s="19">
        <v>172587</v>
      </c>
      <c r="R83" s="19">
        <v>167370</v>
      </c>
      <c r="S83" s="19">
        <v>160822</v>
      </c>
      <c r="T83" s="19">
        <v>122897</v>
      </c>
      <c r="U83" s="19">
        <v>102827</v>
      </c>
      <c r="V83" s="19">
        <v>95139</v>
      </c>
      <c r="W83" s="19">
        <v>120970</v>
      </c>
      <c r="X83" s="19">
        <v>140146</v>
      </c>
      <c r="Y83" s="19">
        <v>139453</v>
      </c>
      <c r="Z83" s="19">
        <v>126144</v>
      </c>
      <c r="AA83" s="19">
        <v>128021</v>
      </c>
    </row>
    <row r="84" spans="1:27" x14ac:dyDescent="0.2">
      <c r="A84" s="4">
        <v>82</v>
      </c>
      <c r="B84" s="6" t="s">
        <v>97</v>
      </c>
      <c r="C84" s="19">
        <v>-319882</v>
      </c>
      <c r="D84" s="19">
        <v>-591205</v>
      </c>
      <c r="E84" s="19">
        <v>-309056</v>
      </c>
      <c r="F84" s="19">
        <v>-361712</v>
      </c>
      <c r="G84" s="19">
        <v>-491380</v>
      </c>
      <c r="H84" s="19">
        <v>-839514</v>
      </c>
      <c r="I84" s="19">
        <v>-834253</v>
      </c>
      <c r="J84" s="19">
        <v>-447794</v>
      </c>
      <c r="K84" s="19">
        <v>-214733</v>
      </c>
      <c r="L84" s="19">
        <v>-149334</v>
      </c>
      <c r="M84" s="19">
        <v>-6932</v>
      </c>
      <c r="N84" s="19">
        <v>96453</v>
      </c>
      <c r="O84" s="19">
        <v>176302</v>
      </c>
      <c r="P84" s="19">
        <v>230296</v>
      </c>
      <c r="Q84" s="19">
        <v>378983</v>
      </c>
      <c r="R84" s="19">
        <v>-278776</v>
      </c>
      <c r="S84" s="19">
        <v>-156873</v>
      </c>
      <c r="T84" s="19">
        <v>-184734</v>
      </c>
      <c r="U84" s="19">
        <v>138443</v>
      </c>
      <c r="V84" s="19">
        <v>165021</v>
      </c>
      <c r="W84" s="19">
        <v>240573</v>
      </c>
      <c r="X84" s="19">
        <v>206476</v>
      </c>
      <c r="Y84" s="19">
        <v>353521</v>
      </c>
      <c r="Z84" s="19">
        <v>396465</v>
      </c>
      <c r="AA84" s="19">
        <v>386990</v>
      </c>
    </row>
    <row r="85" spans="1:27" x14ac:dyDescent="0.2">
      <c r="A85" s="4">
        <v>83</v>
      </c>
      <c r="B85" s="6" t="s">
        <v>98</v>
      </c>
      <c r="C85" s="19">
        <v>-24641</v>
      </c>
      <c r="D85" s="19">
        <v>-13448</v>
      </c>
      <c r="E85" s="19">
        <v>-31023</v>
      </c>
      <c r="F85" s="19">
        <v>-46213</v>
      </c>
      <c r="G85" s="19">
        <v>-51030</v>
      </c>
      <c r="H85" s="19">
        <v>-65070</v>
      </c>
      <c r="I85" s="19">
        <v>-79629</v>
      </c>
      <c r="J85" s="19">
        <v>-28453</v>
      </c>
      <c r="K85" s="19">
        <v>-5299</v>
      </c>
      <c r="L85" s="19">
        <v>-21152</v>
      </c>
      <c r="M85" s="19">
        <v>2806</v>
      </c>
      <c r="N85" s="19">
        <v>58561</v>
      </c>
      <c r="O85" s="19">
        <v>23557</v>
      </c>
      <c r="P85" s="19">
        <v>91053</v>
      </c>
      <c r="Q85" s="19">
        <v>61751</v>
      </c>
      <c r="R85" s="19">
        <v>56294</v>
      </c>
      <c r="S85" s="19">
        <v>32519</v>
      </c>
      <c r="T85" s="19">
        <v>-57580</v>
      </c>
      <c r="U85" s="19">
        <v>-29178</v>
      </c>
      <c r="V85" s="19">
        <v>-18478</v>
      </c>
      <c r="W85" s="19">
        <v>-8392</v>
      </c>
      <c r="X85" s="19">
        <v>5832</v>
      </c>
      <c r="Y85" s="19">
        <v>-11506</v>
      </c>
      <c r="Z85" s="19">
        <v>9805</v>
      </c>
      <c r="AA85" s="19">
        <v>-13969</v>
      </c>
    </row>
    <row r="86" spans="1:27" x14ac:dyDescent="0.2">
      <c r="A86" s="4">
        <v>84</v>
      </c>
      <c r="B86" s="6" t="s">
        <v>99</v>
      </c>
      <c r="C86" s="19">
        <v>1541162</v>
      </c>
      <c r="D86" s="19">
        <v>1702065</v>
      </c>
      <c r="E86" s="19">
        <v>1672832</v>
      </c>
      <c r="F86" s="19">
        <v>1511677</v>
      </c>
      <c r="G86" s="19">
        <v>1632318</v>
      </c>
      <c r="H86" s="19">
        <v>1715421</v>
      </c>
      <c r="I86" s="19">
        <v>1685480</v>
      </c>
      <c r="J86" s="19">
        <v>1764361</v>
      </c>
      <c r="K86" s="19">
        <v>1692584</v>
      </c>
      <c r="L86" s="19">
        <v>1614803</v>
      </c>
      <c r="M86" s="19">
        <v>1585873</v>
      </c>
      <c r="N86" s="19">
        <v>1574294</v>
      </c>
      <c r="O86" s="19">
        <v>1532068</v>
      </c>
      <c r="P86" s="19">
        <v>1544997</v>
      </c>
      <c r="Q86" s="19">
        <v>1560362</v>
      </c>
      <c r="R86" s="19">
        <v>1595414</v>
      </c>
      <c r="S86" s="19">
        <v>1656501</v>
      </c>
      <c r="T86" s="19">
        <v>1769944</v>
      </c>
      <c r="U86" s="19">
        <v>1722715</v>
      </c>
      <c r="V86" s="19">
        <v>1702528</v>
      </c>
      <c r="W86" s="19">
        <v>1633972</v>
      </c>
      <c r="X86" s="19">
        <v>1688409</v>
      </c>
      <c r="Y86" s="19">
        <v>1779094</v>
      </c>
      <c r="Z86" s="19">
        <v>1767961</v>
      </c>
      <c r="AA86" s="19">
        <v>1756394</v>
      </c>
    </row>
    <row r="87" spans="1:27" x14ac:dyDescent="0.2">
      <c r="A87" s="4">
        <v>85</v>
      </c>
      <c r="B87" s="6" t="s">
        <v>100</v>
      </c>
      <c r="C87" s="19">
        <v>1522009</v>
      </c>
      <c r="D87" s="19">
        <v>1604927</v>
      </c>
      <c r="E87" s="19">
        <v>1605645</v>
      </c>
      <c r="F87" s="19">
        <v>1537164</v>
      </c>
      <c r="G87" s="19">
        <v>1540058</v>
      </c>
      <c r="H87" s="19">
        <v>1540306</v>
      </c>
      <c r="I87" s="19">
        <v>1464182</v>
      </c>
      <c r="J87" s="19">
        <v>1595578</v>
      </c>
      <c r="K87" s="19">
        <v>1592659</v>
      </c>
      <c r="L87" s="19">
        <v>1516854</v>
      </c>
      <c r="M87" s="19">
        <v>1517382</v>
      </c>
      <c r="N87" s="19">
        <v>1574298</v>
      </c>
      <c r="O87" s="19">
        <v>1532739</v>
      </c>
      <c r="P87" s="19">
        <v>1559043</v>
      </c>
      <c r="Q87" s="19">
        <v>1590378</v>
      </c>
      <c r="R87" s="19">
        <v>1632107</v>
      </c>
      <c r="S87" s="19">
        <v>1470893</v>
      </c>
      <c r="T87" s="19">
        <v>1538266</v>
      </c>
      <c r="U87" s="19">
        <v>1497287</v>
      </c>
      <c r="V87" s="19">
        <v>1495805</v>
      </c>
      <c r="W87" s="19">
        <v>1571973</v>
      </c>
      <c r="X87" s="19">
        <v>1683438</v>
      </c>
      <c r="Y87" s="19">
        <v>1794922</v>
      </c>
      <c r="Z87" s="19">
        <v>1808200</v>
      </c>
      <c r="AA87" s="19">
        <v>1811600</v>
      </c>
    </row>
    <row r="88" spans="1:27" x14ac:dyDescent="0.2">
      <c r="A88" s="4">
        <v>86</v>
      </c>
      <c r="B88" s="6" t="s">
        <v>101</v>
      </c>
      <c r="C88" s="19">
        <v>7490</v>
      </c>
      <c r="D88" s="19">
        <v>9196</v>
      </c>
      <c r="E88" s="19">
        <v>11116</v>
      </c>
      <c r="F88" s="19">
        <v>20649</v>
      </c>
      <c r="G88" s="19">
        <v>31485</v>
      </c>
      <c r="H88" s="19">
        <v>29040</v>
      </c>
      <c r="I88" s="19">
        <v>31098</v>
      </c>
      <c r="J88" s="19">
        <v>45882</v>
      </c>
      <c r="K88" s="19">
        <v>41779</v>
      </c>
      <c r="L88" s="19">
        <v>23784</v>
      </c>
      <c r="M88" s="19">
        <v>31792</v>
      </c>
      <c r="N88" s="19">
        <v>23257</v>
      </c>
      <c r="O88" s="19">
        <v>23477</v>
      </c>
      <c r="P88" s="19">
        <v>22272</v>
      </c>
      <c r="Q88" s="19">
        <v>26997</v>
      </c>
      <c r="R88" s="19">
        <v>24275</v>
      </c>
      <c r="S88" s="19">
        <v>23151</v>
      </c>
      <c r="T88" s="19">
        <v>24724</v>
      </c>
      <c r="U88" s="19">
        <v>35568</v>
      </c>
      <c r="V88" s="19">
        <v>31828</v>
      </c>
      <c r="W88" s="19">
        <v>-45645</v>
      </c>
      <c r="X88" s="19">
        <v>-108167</v>
      </c>
      <c r="Y88" s="19">
        <v>-80527</v>
      </c>
      <c r="Z88" s="19">
        <v>-26959</v>
      </c>
      <c r="AA88" s="19">
        <v>-83029</v>
      </c>
    </row>
    <row r="89" spans="1:27" x14ac:dyDescent="0.2">
      <c r="A89" s="4">
        <v>87</v>
      </c>
      <c r="B89" s="6" t="s">
        <v>102</v>
      </c>
      <c r="C89" s="19">
        <v>131690</v>
      </c>
      <c r="D89" s="19">
        <v>136720</v>
      </c>
      <c r="E89" s="19">
        <v>140494</v>
      </c>
      <c r="F89" s="19">
        <v>172050</v>
      </c>
      <c r="G89" s="19">
        <v>215768</v>
      </c>
      <c r="H89" s="19">
        <v>201820</v>
      </c>
      <c r="I89" s="19">
        <v>205930</v>
      </c>
      <c r="J89" s="19">
        <v>237480</v>
      </c>
      <c r="K89" s="19">
        <v>218146</v>
      </c>
      <c r="L89" s="19">
        <v>216254</v>
      </c>
      <c r="M89" s="19">
        <v>224204</v>
      </c>
      <c r="N89" s="19">
        <v>229081</v>
      </c>
      <c r="O89" s="19">
        <v>226703</v>
      </c>
      <c r="P89" s="19">
        <v>215731</v>
      </c>
      <c r="Q89" s="19">
        <v>188114</v>
      </c>
      <c r="R89" s="19">
        <v>157027</v>
      </c>
      <c r="S89" s="19">
        <v>154890</v>
      </c>
      <c r="T89" s="19">
        <v>111775</v>
      </c>
      <c r="U89" s="19">
        <v>111122</v>
      </c>
      <c r="V89" s="19">
        <v>92800</v>
      </c>
      <c r="W89" s="19">
        <v>109348</v>
      </c>
      <c r="X89" s="19">
        <v>124537</v>
      </c>
      <c r="Y89" s="19">
        <v>139878</v>
      </c>
      <c r="Z89" s="19">
        <v>131288</v>
      </c>
      <c r="AA89" s="19">
        <v>130057</v>
      </c>
    </row>
    <row r="90" spans="1:27" x14ac:dyDescent="0.2">
      <c r="A90" s="4">
        <v>88</v>
      </c>
      <c r="B90" s="6" t="s">
        <v>103</v>
      </c>
      <c r="C90" s="19">
        <v>309006</v>
      </c>
      <c r="D90" s="19">
        <v>320227</v>
      </c>
      <c r="E90" s="19">
        <v>329176</v>
      </c>
      <c r="F90" s="19">
        <v>395394</v>
      </c>
      <c r="G90" s="19">
        <v>471520</v>
      </c>
      <c r="H90" s="19">
        <v>477233</v>
      </c>
      <c r="I90" s="19">
        <v>473630</v>
      </c>
      <c r="J90" s="19">
        <v>494713</v>
      </c>
      <c r="K90" s="19">
        <v>473222</v>
      </c>
      <c r="L90" s="19">
        <v>440198</v>
      </c>
      <c r="M90" s="19">
        <v>427113</v>
      </c>
      <c r="N90" s="19">
        <v>425198</v>
      </c>
      <c r="O90" s="19">
        <v>413983</v>
      </c>
      <c r="P90" s="19">
        <v>394419</v>
      </c>
      <c r="Q90" s="19">
        <v>353107</v>
      </c>
      <c r="R90" s="19">
        <v>320693</v>
      </c>
      <c r="S90" s="19">
        <v>319349</v>
      </c>
      <c r="T90" s="19">
        <v>234627</v>
      </c>
      <c r="U90" s="19">
        <v>253440</v>
      </c>
      <c r="V90" s="19">
        <v>268453</v>
      </c>
      <c r="W90" s="19">
        <v>326680</v>
      </c>
      <c r="X90" s="19">
        <v>373679</v>
      </c>
      <c r="Y90" s="19">
        <v>393960</v>
      </c>
      <c r="Z90" s="19">
        <v>400035</v>
      </c>
      <c r="AA90" s="19">
        <v>414336</v>
      </c>
    </row>
    <row r="91" spans="1:27" x14ac:dyDescent="0.2">
      <c r="A91" s="4">
        <v>89</v>
      </c>
      <c r="B91" s="6" t="s">
        <v>104</v>
      </c>
      <c r="C91" s="19">
        <v>229397</v>
      </c>
      <c r="D91" s="19">
        <v>238158</v>
      </c>
      <c r="E91" s="19">
        <v>244724</v>
      </c>
      <c r="F91" s="19">
        <v>291470</v>
      </c>
      <c r="G91" s="19">
        <v>322430</v>
      </c>
      <c r="H91" s="19">
        <v>353530</v>
      </c>
      <c r="I91" s="19">
        <v>365624</v>
      </c>
      <c r="J91" s="19">
        <v>334169</v>
      </c>
      <c r="K91" s="19">
        <v>319500</v>
      </c>
      <c r="L91" s="19">
        <v>315677</v>
      </c>
      <c r="M91" s="19">
        <v>321694</v>
      </c>
      <c r="N91" s="19">
        <v>308260</v>
      </c>
      <c r="O91" s="19">
        <v>302874</v>
      </c>
      <c r="P91" s="19">
        <v>292171</v>
      </c>
      <c r="Q91" s="19">
        <v>269046</v>
      </c>
      <c r="R91" s="19">
        <v>255598</v>
      </c>
      <c r="S91" s="19">
        <v>279067</v>
      </c>
      <c r="T91" s="19">
        <v>157491</v>
      </c>
      <c r="U91" s="19">
        <v>149413</v>
      </c>
      <c r="V91" s="19">
        <v>144173</v>
      </c>
      <c r="W91" s="19">
        <v>175649</v>
      </c>
      <c r="X91" s="19">
        <v>191303</v>
      </c>
      <c r="Y91" s="19">
        <v>203835</v>
      </c>
      <c r="Z91" s="19">
        <v>216191</v>
      </c>
      <c r="AA91" s="19">
        <v>214786</v>
      </c>
    </row>
    <row r="92" spans="1:27" x14ac:dyDescent="0.2">
      <c r="A92" s="4">
        <v>90</v>
      </c>
      <c r="B92" s="6" t="s">
        <v>105</v>
      </c>
      <c r="C92" s="19">
        <v>704937</v>
      </c>
      <c r="D92" s="19">
        <v>731710</v>
      </c>
      <c r="E92" s="19">
        <v>748161</v>
      </c>
      <c r="F92" s="19">
        <v>897802</v>
      </c>
      <c r="G92" s="19">
        <v>1015153</v>
      </c>
      <c r="H92" s="19">
        <v>1006733</v>
      </c>
      <c r="I92" s="19">
        <v>1034437</v>
      </c>
      <c r="J92" s="19">
        <v>1182044</v>
      </c>
      <c r="K92" s="19">
        <v>1171283</v>
      </c>
      <c r="L92" s="19">
        <v>1178020</v>
      </c>
      <c r="M92" s="19">
        <v>1261375</v>
      </c>
      <c r="N92" s="19">
        <v>1539419</v>
      </c>
      <c r="O92" s="19">
        <v>1610738</v>
      </c>
      <c r="P92" s="19">
        <v>1678385</v>
      </c>
      <c r="Q92" s="19">
        <v>1766202</v>
      </c>
      <c r="R92" s="19">
        <v>1679318</v>
      </c>
      <c r="S92" s="19">
        <v>1650045</v>
      </c>
      <c r="T92" s="19">
        <v>1730316</v>
      </c>
      <c r="U92" s="19">
        <v>1697927</v>
      </c>
      <c r="V92" s="19">
        <v>1724218</v>
      </c>
      <c r="W92" s="19">
        <v>2086758</v>
      </c>
      <c r="X92" s="19">
        <v>2415234</v>
      </c>
      <c r="Y92" s="19">
        <v>2553283</v>
      </c>
      <c r="Z92" s="19">
        <v>2545904</v>
      </c>
      <c r="AA92" s="19">
        <v>2628745</v>
      </c>
    </row>
    <row r="93" spans="1:27" x14ac:dyDescent="0.2">
      <c r="A93" s="4">
        <v>91</v>
      </c>
      <c r="B93" s="6" t="s">
        <v>106</v>
      </c>
      <c r="C93" s="19">
        <v>9966</v>
      </c>
      <c r="D93" s="19">
        <v>10144</v>
      </c>
      <c r="E93" s="19">
        <v>10553</v>
      </c>
      <c r="F93" s="19">
        <v>10708</v>
      </c>
      <c r="G93" s="19">
        <v>11189</v>
      </c>
      <c r="H93" s="19">
        <v>11391</v>
      </c>
      <c r="I93" s="19">
        <v>11614</v>
      </c>
      <c r="J93" s="19">
        <v>12498</v>
      </c>
      <c r="K93" s="19">
        <v>13223</v>
      </c>
      <c r="L93" s="19">
        <v>13960</v>
      </c>
      <c r="M93" s="19">
        <v>14763</v>
      </c>
      <c r="N93" s="19">
        <v>15434</v>
      </c>
      <c r="O93" s="19">
        <v>16079</v>
      </c>
      <c r="P93" s="19">
        <v>18026</v>
      </c>
      <c r="Q93" s="19">
        <v>18091</v>
      </c>
      <c r="R93" s="19">
        <v>18780</v>
      </c>
      <c r="S93" s="19">
        <v>18382</v>
      </c>
      <c r="T93" s="19">
        <v>18741</v>
      </c>
      <c r="U93" s="19">
        <v>3230</v>
      </c>
      <c r="V93" s="19">
        <v>18477</v>
      </c>
      <c r="W93" s="19">
        <v>20374</v>
      </c>
      <c r="X93" s="19">
        <v>21172</v>
      </c>
      <c r="Y93" s="19">
        <v>22361</v>
      </c>
      <c r="Z93" s="19">
        <v>22389</v>
      </c>
      <c r="AA93" s="19">
        <v>20666</v>
      </c>
    </row>
    <row r="94" spans="1:27" x14ac:dyDescent="0.2">
      <c r="A94" s="4">
        <v>92</v>
      </c>
      <c r="B94" s="6" t="s">
        <v>107</v>
      </c>
      <c r="C94" s="19">
        <v>62248</v>
      </c>
      <c r="D94" s="19">
        <v>65454</v>
      </c>
      <c r="E94" s="19">
        <v>68339</v>
      </c>
      <c r="F94" s="19">
        <v>72017</v>
      </c>
      <c r="G94" s="19">
        <v>81238</v>
      </c>
      <c r="H94" s="19">
        <v>89293</v>
      </c>
      <c r="I94" s="19">
        <v>87086</v>
      </c>
      <c r="J94" s="19">
        <v>92409</v>
      </c>
      <c r="K94" s="19">
        <v>106478</v>
      </c>
      <c r="L94" s="19">
        <v>99611</v>
      </c>
      <c r="M94" s="19">
        <v>101205</v>
      </c>
      <c r="N94" s="19">
        <v>105112</v>
      </c>
      <c r="O94" s="19">
        <v>104691</v>
      </c>
      <c r="P94" s="19">
        <v>110939</v>
      </c>
      <c r="Q94" s="19">
        <v>122297</v>
      </c>
      <c r="R94" s="19">
        <v>128737</v>
      </c>
      <c r="S94" s="19">
        <v>134260</v>
      </c>
      <c r="T94" s="19">
        <v>140281</v>
      </c>
      <c r="U94" s="19">
        <v>181686</v>
      </c>
      <c r="V94" s="19">
        <v>177312</v>
      </c>
      <c r="W94" s="19">
        <v>172759</v>
      </c>
      <c r="X94" s="19">
        <v>175403</v>
      </c>
      <c r="Y94" s="19">
        <v>178120</v>
      </c>
      <c r="Z94" s="19">
        <v>182211</v>
      </c>
      <c r="AA94" s="19">
        <v>206616</v>
      </c>
    </row>
    <row r="95" spans="1:27" x14ac:dyDescent="0.2">
      <c r="A95" s="4">
        <v>93</v>
      </c>
      <c r="B95" s="6" t="s">
        <v>108</v>
      </c>
      <c r="C95" s="19">
        <v>-747589</v>
      </c>
      <c r="D95" s="19">
        <v>-774166</v>
      </c>
      <c r="E95" s="19">
        <v>-795165</v>
      </c>
      <c r="F95" s="19">
        <v>-756796</v>
      </c>
      <c r="G95" s="19">
        <v>-636173</v>
      </c>
      <c r="H95" s="19">
        <v>-720826</v>
      </c>
      <c r="I95" s="19">
        <v>-830227</v>
      </c>
      <c r="J95" s="19">
        <v>-628961</v>
      </c>
      <c r="K95" s="19">
        <v>-547369</v>
      </c>
      <c r="L95" s="19">
        <v>-659733</v>
      </c>
      <c r="M95" s="19">
        <v>-508941</v>
      </c>
      <c r="N95" s="19">
        <v>-366531</v>
      </c>
      <c r="O95" s="19">
        <v>-298832</v>
      </c>
      <c r="P95" s="19">
        <v>-353847</v>
      </c>
      <c r="Q95" s="19">
        <v>-361759</v>
      </c>
      <c r="R95" s="19">
        <v>-362078</v>
      </c>
      <c r="S95" s="19">
        <v>-226639</v>
      </c>
      <c r="T95" s="19">
        <v>-350120</v>
      </c>
      <c r="U95" s="19">
        <v>-382363</v>
      </c>
      <c r="V95" s="19">
        <v>-319622</v>
      </c>
      <c r="W95" s="19">
        <v>-319426</v>
      </c>
      <c r="X95" s="19">
        <v>-265310</v>
      </c>
      <c r="Y95" s="19">
        <v>-240784</v>
      </c>
      <c r="Z95" s="19">
        <v>-288545</v>
      </c>
      <c r="AA95" s="19">
        <v>-309330</v>
      </c>
    </row>
    <row r="96" spans="1:27" x14ac:dyDescent="0.2">
      <c r="A96" s="4">
        <v>94</v>
      </c>
      <c r="B96" s="6" t="s">
        <v>109</v>
      </c>
      <c r="C96" s="19">
        <v>21310</v>
      </c>
      <c r="D96" s="19">
        <v>23622</v>
      </c>
      <c r="E96" s="19">
        <v>24600</v>
      </c>
      <c r="F96" s="19">
        <v>26801</v>
      </c>
      <c r="G96" s="19">
        <v>34944</v>
      </c>
      <c r="H96" s="19">
        <v>37980</v>
      </c>
      <c r="I96" s="19">
        <v>29134</v>
      </c>
      <c r="J96" s="19">
        <v>26979</v>
      </c>
      <c r="K96" s="19">
        <v>27875</v>
      </c>
      <c r="L96" s="19">
        <v>24564</v>
      </c>
      <c r="M96" s="19">
        <v>24676</v>
      </c>
      <c r="N96" s="19">
        <v>25302</v>
      </c>
      <c r="O96" s="19">
        <v>25509</v>
      </c>
      <c r="P96" s="19">
        <v>21838</v>
      </c>
      <c r="Q96" s="19">
        <v>20404</v>
      </c>
      <c r="R96" s="19">
        <v>18058</v>
      </c>
      <c r="S96" s="19">
        <v>17320</v>
      </c>
      <c r="T96" s="19">
        <v>17901</v>
      </c>
      <c r="U96" s="19">
        <v>26556</v>
      </c>
      <c r="V96" s="19">
        <v>27812</v>
      </c>
      <c r="W96" s="19">
        <v>26037</v>
      </c>
      <c r="X96" s="19">
        <v>28932</v>
      </c>
      <c r="Y96" s="19">
        <v>31649</v>
      </c>
      <c r="Z96" s="19">
        <v>32216</v>
      </c>
      <c r="AA96" s="19">
        <v>35930</v>
      </c>
    </row>
    <row r="97" spans="1:27" x14ac:dyDescent="0.2">
      <c r="A97" s="4">
        <v>95</v>
      </c>
      <c r="B97" s="6" t="s">
        <v>110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-13441</v>
      </c>
      <c r="J97" s="19">
        <v>21073</v>
      </c>
      <c r="K97" s="19">
        <v>43558</v>
      </c>
      <c r="L97" s="19">
        <v>48085</v>
      </c>
      <c r="M97" s="19">
        <v>64427</v>
      </c>
      <c r="N97" s="19">
        <v>72728</v>
      </c>
      <c r="O97" s="19">
        <v>68890</v>
      </c>
      <c r="P97" s="19">
        <v>70338</v>
      </c>
      <c r="Q97" s="19">
        <v>69237</v>
      </c>
      <c r="R97" s="19">
        <v>84631</v>
      </c>
      <c r="S97" s="19">
        <v>106397</v>
      </c>
      <c r="T97" s="19">
        <v>75149</v>
      </c>
      <c r="U97" s="19">
        <v>82023</v>
      </c>
      <c r="V97" s="19">
        <v>95799</v>
      </c>
      <c r="W97" s="19">
        <v>96244</v>
      </c>
      <c r="X97" s="19">
        <v>100607</v>
      </c>
      <c r="Y97" s="19">
        <v>109821</v>
      </c>
      <c r="Z97" s="19">
        <v>120481</v>
      </c>
      <c r="AA97" s="19">
        <v>120670</v>
      </c>
    </row>
    <row r="98" spans="1:27" x14ac:dyDescent="0.2">
      <c r="A98" s="4">
        <v>96</v>
      </c>
      <c r="B98" s="6" t="s">
        <v>111</v>
      </c>
      <c r="C98" s="19">
        <v>1392707</v>
      </c>
      <c r="D98" s="19">
        <v>1445899</v>
      </c>
      <c r="E98" s="19">
        <v>1485842</v>
      </c>
      <c r="F98" s="19">
        <v>1463256</v>
      </c>
      <c r="G98" s="19">
        <v>1420038</v>
      </c>
      <c r="H98" s="19">
        <v>1415731</v>
      </c>
      <c r="I98" s="19">
        <v>1341678</v>
      </c>
      <c r="J98" s="19">
        <v>1324480</v>
      </c>
      <c r="K98" s="19">
        <v>1337661</v>
      </c>
      <c r="L98" s="19">
        <v>1281688</v>
      </c>
      <c r="M98" s="19">
        <v>1249271</v>
      </c>
      <c r="N98" s="19">
        <v>1277080</v>
      </c>
      <c r="O98" s="19">
        <v>1250419</v>
      </c>
      <c r="P98" s="19">
        <v>1185404</v>
      </c>
      <c r="Q98" s="19">
        <v>1146837</v>
      </c>
      <c r="R98" s="19">
        <v>1121122</v>
      </c>
      <c r="S98" s="19">
        <v>1051873</v>
      </c>
      <c r="T98" s="19">
        <v>1122100</v>
      </c>
      <c r="U98" s="19">
        <v>1117419</v>
      </c>
      <c r="V98" s="19">
        <v>1111657</v>
      </c>
      <c r="W98" s="19">
        <v>1126171</v>
      </c>
      <c r="X98" s="19">
        <v>1202449</v>
      </c>
      <c r="Y98" s="19">
        <v>1204832</v>
      </c>
      <c r="Z98" s="19">
        <v>1152518</v>
      </c>
      <c r="AA98" s="19">
        <v>1166900</v>
      </c>
    </row>
    <row r="99" spans="1:27" x14ac:dyDescent="0.2">
      <c r="A99" s="4">
        <v>97</v>
      </c>
      <c r="B99" s="6" t="s">
        <v>112</v>
      </c>
      <c r="C99" s="19">
        <v>206011</v>
      </c>
      <c r="D99" s="19">
        <v>213879</v>
      </c>
      <c r="E99" s="19">
        <v>219784</v>
      </c>
      <c r="F99" s="19">
        <v>268203</v>
      </c>
      <c r="G99" s="19">
        <v>307086</v>
      </c>
      <c r="H99" s="19">
        <v>340963</v>
      </c>
      <c r="I99" s="19">
        <v>349805</v>
      </c>
      <c r="J99" s="19">
        <v>349466</v>
      </c>
      <c r="K99" s="19">
        <v>347402</v>
      </c>
      <c r="L99" s="19">
        <v>351977</v>
      </c>
      <c r="M99" s="19">
        <v>334379</v>
      </c>
      <c r="N99" s="19">
        <v>342610</v>
      </c>
      <c r="O99" s="19">
        <v>332396</v>
      </c>
      <c r="P99" s="19">
        <v>339939</v>
      </c>
      <c r="Q99" s="19">
        <v>337885</v>
      </c>
      <c r="R99" s="19">
        <v>343337</v>
      </c>
      <c r="S99" s="19">
        <v>356002</v>
      </c>
      <c r="T99" s="19">
        <v>305576</v>
      </c>
      <c r="U99" s="19">
        <v>294485</v>
      </c>
      <c r="V99" s="19">
        <v>286613</v>
      </c>
      <c r="W99" s="19">
        <v>339618</v>
      </c>
      <c r="X99" s="19">
        <v>373038</v>
      </c>
      <c r="Y99" s="19">
        <v>375135</v>
      </c>
      <c r="Z99" s="19">
        <v>359000</v>
      </c>
      <c r="AA99" s="19">
        <v>352019</v>
      </c>
    </row>
    <row r="100" spans="1:27" x14ac:dyDescent="0.2">
      <c r="A100" s="4">
        <v>98</v>
      </c>
      <c r="B100" s="6" t="s">
        <v>113</v>
      </c>
      <c r="C100" s="19">
        <v>226112</v>
      </c>
      <c r="D100" s="19">
        <v>234748</v>
      </c>
      <c r="E100" s="19">
        <v>241217</v>
      </c>
      <c r="F100" s="19">
        <v>280353</v>
      </c>
      <c r="G100" s="19">
        <v>323867</v>
      </c>
      <c r="H100" s="19">
        <v>350775</v>
      </c>
      <c r="I100" s="19">
        <v>394115</v>
      </c>
      <c r="J100" s="19">
        <v>394113</v>
      </c>
      <c r="K100" s="19">
        <v>396034</v>
      </c>
      <c r="L100" s="19">
        <v>406942</v>
      </c>
      <c r="M100" s="19">
        <v>418573</v>
      </c>
      <c r="N100" s="19">
        <v>451686</v>
      </c>
      <c r="O100" s="19">
        <v>457633</v>
      </c>
      <c r="P100" s="19">
        <v>443519</v>
      </c>
      <c r="Q100" s="19">
        <v>441237</v>
      </c>
      <c r="R100" s="19">
        <v>452614</v>
      </c>
      <c r="S100" s="19">
        <v>464349</v>
      </c>
      <c r="T100" s="19">
        <v>417391</v>
      </c>
      <c r="U100" s="19">
        <v>402139</v>
      </c>
      <c r="V100" s="19">
        <v>389700</v>
      </c>
      <c r="W100" s="19">
        <v>455381</v>
      </c>
      <c r="X100" s="19">
        <v>508461</v>
      </c>
      <c r="Y100" s="19">
        <v>519030</v>
      </c>
      <c r="Z100" s="19">
        <v>515644</v>
      </c>
      <c r="AA100" s="19">
        <v>521417</v>
      </c>
    </row>
    <row r="101" spans="1:27" x14ac:dyDescent="0.2">
      <c r="A101" s="4">
        <v>99</v>
      </c>
      <c r="B101" s="6" t="s">
        <v>115</v>
      </c>
      <c r="C101" s="19">
        <v>-125593</v>
      </c>
      <c r="D101" s="19">
        <v>-63068</v>
      </c>
      <c r="E101" s="19">
        <v>-31290</v>
      </c>
      <c r="F101" s="19">
        <v>-109504</v>
      </c>
      <c r="G101" s="19">
        <v>-50812</v>
      </c>
      <c r="H101" s="19">
        <v>14566</v>
      </c>
      <c r="I101" s="19">
        <v>16304</v>
      </c>
      <c r="J101" s="19">
        <v>11546</v>
      </c>
      <c r="K101" s="19">
        <v>31831</v>
      </c>
      <c r="L101" s="19">
        <v>12563</v>
      </c>
      <c r="M101" s="19">
        <v>-9515</v>
      </c>
      <c r="N101" s="19">
        <v>7521</v>
      </c>
      <c r="O101" s="19">
        <v>52763</v>
      </c>
      <c r="P101" s="19">
        <v>53923</v>
      </c>
      <c r="Q101" s="19">
        <v>-1626</v>
      </c>
      <c r="R101" s="19">
        <v>-110668</v>
      </c>
      <c r="S101" s="19">
        <v>-79821</v>
      </c>
      <c r="T101" s="19">
        <v>-18511</v>
      </c>
      <c r="U101" s="19">
        <v>28287</v>
      </c>
      <c r="V101" s="19">
        <v>-371244</v>
      </c>
      <c r="W101" s="19">
        <v>-156958</v>
      </c>
      <c r="X101" s="19">
        <v>15767</v>
      </c>
      <c r="Y101" s="19">
        <v>-120854</v>
      </c>
      <c r="Z101" s="19">
        <v>21114</v>
      </c>
      <c r="AA101" s="19">
        <v>-7417</v>
      </c>
    </row>
    <row r="102" spans="1:27" x14ac:dyDescent="0.2">
      <c r="A102" s="4">
        <v>100</v>
      </c>
      <c r="B102" s="6" t="s">
        <v>114</v>
      </c>
      <c r="C102" s="19">
        <v>207858</v>
      </c>
      <c r="D102" s="19">
        <v>207977</v>
      </c>
      <c r="E102" s="19">
        <v>186476</v>
      </c>
      <c r="F102" s="19">
        <v>199626</v>
      </c>
      <c r="G102" s="19">
        <v>208318</v>
      </c>
      <c r="H102" s="19">
        <v>187738</v>
      </c>
      <c r="I102" s="19">
        <v>162578</v>
      </c>
      <c r="J102" s="19">
        <v>160149</v>
      </c>
      <c r="K102" s="19">
        <v>153155</v>
      </c>
      <c r="L102" s="19">
        <v>155678</v>
      </c>
      <c r="M102" s="19">
        <v>165179</v>
      </c>
      <c r="N102" s="19">
        <v>151496</v>
      </c>
      <c r="O102" s="19">
        <v>154362</v>
      </c>
      <c r="P102" s="19">
        <v>141626</v>
      </c>
      <c r="Q102" s="19">
        <v>145695</v>
      </c>
      <c r="R102" s="19">
        <v>122656</v>
      </c>
      <c r="S102" s="19">
        <v>97977</v>
      </c>
      <c r="T102" s="19">
        <v>180786</v>
      </c>
      <c r="U102" s="19">
        <v>184787</v>
      </c>
      <c r="V102" s="19">
        <v>96001</v>
      </c>
      <c r="W102" s="19">
        <v>116141</v>
      </c>
      <c r="X102" s="19">
        <v>214705</v>
      </c>
      <c r="Y102" s="19">
        <v>224874</v>
      </c>
      <c r="Z102" s="19">
        <v>241519</v>
      </c>
      <c r="AA102" s="19">
        <v>254474</v>
      </c>
    </row>
    <row r="103" spans="1:27" x14ac:dyDescent="0.2">
      <c r="A103" s="4"/>
      <c r="B103" s="6"/>
      <c r="C103" s="10"/>
      <c r="D103" s="10"/>
      <c r="E103" s="10"/>
      <c r="F103" s="10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">
      <c r="A104" s="4"/>
      <c r="B104" s="12" t="s">
        <v>116</v>
      </c>
      <c r="C104" s="4"/>
      <c r="D104" s="4"/>
      <c r="E104" s="4"/>
      <c r="F104" s="4"/>
      <c r="G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">
      <c r="A105" s="4">
        <v>201</v>
      </c>
      <c r="B105" s="9" t="s">
        <v>9</v>
      </c>
      <c r="C105" s="18">
        <f>SUMPRODUCT(DS!$C$3:$C$102,C$3:C$102)</f>
        <v>26339586</v>
      </c>
      <c r="D105" s="18">
        <f>SUMPRODUCT(DS!$C$3:$C$102,D$3:D$102)</f>
        <v>27196430</v>
      </c>
      <c r="E105" s="18">
        <f>SUMPRODUCT(DS!$C$3:$C$102,E$3:E$102)</f>
        <v>28292378</v>
      </c>
      <c r="F105" s="18">
        <f>SUMPRODUCT(DS!$C$3:$C$102,F$3:F$102)</f>
        <v>30701442</v>
      </c>
      <c r="G105" s="18">
        <f>SUMPRODUCT(DS!$C$3:$C$102,G$3:G$102)</f>
        <v>33173314</v>
      </c>
      <c r="H105" s="18">
        <f>SUMPRODUCT(DS!$C$3:$C$102,H$3:H$102)</f>
        <v>33058204</v>
      </c>
      <c r="I105" s="18">
        <f>SUMPRODUCT(DS!$C$3:$C$102,I$3:I$102)</f>
        <v>31894715</v>
      </c>
      <c r="J105" s="18">
        <f>SUMPRODUCT(DS!$C$3:$C$102,J$3:J$102)</f>
        <v>31895130</v>
      </c>
      <c r="K105" s="18">
        <f>SUMPRODUCT(DS!$C$3:$C$102,K$3:K$102)</f>
        <v>31442653</v>
      </c>
      <c r="L105" s="18">
        <f>SUMPRODUCT(DS!$C$3:$C$102,L$3:L$102)</f>
        <v>30243431</v>
      </c>
      <c r="M105" s="18">
        <f>SUMPRODUCT(DS!$C$3:$C$102,M$3:M$102)</f>
        <v>31336840</v>
      </c>
      <c r="N105" s="18">
        <f>SUMPRODUCT(DS!$C$3:$C$102,N$3:N$102)</f>
        <v>31494332</v>
      </c>
      <c r="O105" s="18">
        <f>SUMPRODUCT(DS!$C$3:$C$102,O$3:O$102)</f>
        <v>31225288</v>
      </c>
      <c r="P105" s="18">
        <f>SUMPRODUCT(DS!$C$3:$C$102,P$3:P$102)</f>
        <v>31055284</v>
      </c>
      <c r="Q105" s="18">
        <f>SUMPRODUCT(DS!$C$3:$C$102,Q$3:Q$102)</f>
        <v>30142463</v>
      </c>
      <c r="R105" s="18">
        <f>SUMPRODUCT(DS!$C$3:$C$102,R$3:R$102)</f>
        <v>28641785</v>
      </c>
      <c r="S105" s="18">
        <f>SUMPRODUCT(DS!$C$3:$C$102,S$3:S$102)</f>
        <v>28828031</v>
      </c>
      <c r="T105" s="18">
        <f>SUMPRODUCT(DS!$C$3:$C$102,T$3:T$102)</f>
        <v>27989825</v>
      </c>
      <c r="U105" s="18">
        <f>SUMPRODUCT(DS!$C$3:$C$102,U$3:U$102)</f>
        <v>28411237</v>
      </c>
      <c r="V105" s="18">
        <f>SUMPRODUCT(DS!$C$3:$C$102,V$3:V$102)</f>
        <v>28074096</v>
      </c>
      <c r="W105" s="18">
        <f>SUMPRODUCT(DS!$C$3:$C$102,W$3:W$102)</f>
        <v>32210948</v>
      </c>
      <c r="X105" s="18">
        <f>SUMPRODUCT(DS!$C$3:$C$102,X$3:X$102)</f>
        <v>36616659</v>
      </c>
      <c r="Y105" s="18">
        <f>SUMPRODUCT(DS!$C$3:$C$102,Y$3:Y$102)</f>
        <v>37933195</v>
      </c>
      <c r="Z105" s="18">
        <f>SUMPRODUCT(DS!$C$3:$C$102,Z$3:Z$102)</f>
        <v>37948996</v>
      </c>
      <c r="AA105" s="18">
        <f>SUMPRODUCT(DS!$C$3:$C$102,AA$3:AA$102)</f>
        <v>38090033</v>
      </c>
    </row>
    <row r="106" spans="1:27" x14ac:dyDescent="0.2">
      <c r="A106" s="4">
        <v>202</v>
      </c>
      <c r="B106" s="9" t="s">
        <v>10</v>
      </c>
      <c r="C106" s="18">
        <f>SUMPRODUCT(DS!$D$3:$D$102,C$3:C$102)</f>
        <v>27119244</v>
      </c>
      <c r="D106" s="18">
        <f>SUMPRODUCT(DS!$D$3:$D$102,D$3:D$102)</f>
        <v>27934444</v>
      </c>
      <c r="E106" s="18">
        <f>SUMPRODUCT(DS!$D$3:$D$102,E$3:E$102)</f>
        <v>29015341</v>
      </c>
      <c r="F106" s="18">
        <f>SUMPRODUCT(DS!$D$3:$D$102,F$3:F$102)</f>
        <v>31458216</v>
      </c>
      <c r="G106" s="18">
        <f>SUMPRODUCT(DS!$D$3:$D$102,G$3:G$102)</f>
        <v>33732928</v>
      </c>
      <c r="H106" s="18">
        <f>SUMPRODUCT(DS!$D$3:$D$102,H$3:H$102)</f>
        <v>33625800</v>
      </c>
      <c r="I106" s="18">
        <f>SUMPRODUCT(DS!$D$3:$D$102,I$3:I$102)</f>
        <v>32594245</v>
      </c>
      <c r="J106" s="18">
        <f>SUMPRODUCT(DS!$D$3:$D$102,J$3:J$102)</f>
        <v>32359586</v>
      </c>
      <c r="K106" s="18">
        <f>SUMPRODUCT(DS!$D$3:$D$102,K$3:K$102)</f>
        <v>31767057</v>
      </c>
      <c r="L106" s="18">
        <f>SUMPRODUCT(DS!$D$3:$D$102,L$3:L$102)</f>
        <v>30704381</v>
      </c>
      <c r="M106" s="18">
        <f>SUMPRODUCT(DS!$D$3:$D$102,M$3:M$102)</f>
        <v>31650225</v>
      </c>
      <c r="N106" s="18">
        <f>SUMPRODUCT(DS!$D$3:$D$102,N$3:N$102)</f>
        <v>31634766</v>
      </c>
      <c r="O106" s="18">
        <f>SUMPRODUCT(DS!$D$3:$D$102,O$3:O$102)</f>
        <v>31256188</v>
      </c>
      <c r="P106" s="18">
        <f>SUMPRODUCT(DS!$D$3:$D$102,P$3:P$102)</f>
        <v>31134067</v>
      </c>
      <c r="Q106" s="18">
        <f>SUMPRODUCT(DS!$D$3:$D$102,Q$3:Q$102)</f>
        <v>30275819</v>
      </c>
      <c r="R106" s="18">
        <f>SUMPRODUCT(DS!$D$3:$D$102,R$3:R$102)</f>
        <v>28864325</v>
      </c>
      <c r="S106" s="18">
        <f>SUMPRODUCT(DS!$D$3:$D$102,S$3:S$102)</f>
        <v>28858132</v>
      </c>
      <c r="T106" s="18">
        <f>SUMPRODUCT(DS!$D$3:$D$102,T$3:T$102)</f>
        <v>28106384</v>
      </c>
      <c r="U106" s="18">
        <f>SUMPRODUCT(DS!$D$3:$D$102,U$3:U$102)</f>
        <v>28471818</v>
      </c>
      <c r="V106" s="18">
        <f>SUMPRODUCT(DS!$D$3:$D$102,V$3:V$102)</f>
        <v>28445562</v>
      </c>
      <c r="W106" s="18">
        <f>SUMPRODUCT(DS!$D$3:$D$102,W$3:W$102)</f>
        <v>32371918</v>
      </c>
      <c r="X106" s="18">
        <f>SUMPRODUCT(DS!$D$3:$D$102,X$3:X$102)</f>
        <v>36540088</v>
      </c>
      <c r="Y106" s="18">
        <f>SUMPRODUCT(DS!$D$3:$D$102,Y$3:Y$102)</f>
        <v>37952882</v>
      </c>
      <c r="Z106" s="18">
        <f>SUMPRODUCT(DS!$D$3:$D$102,Z$3:Z$102)</f>
        <v>37859130</v>
      </c>
      <c r="AA106" s="18">
        <f>SUMPRODUCT(DS!$D$3:$D$102,AA$3:AA$102)</f>
        <v>38022898</v>
      </c>
    </row>
    <row r="107" spans="1:27" x14ac:dyDescent="0.2">
      <c r="A107" s="4">
        <v>203</v>
      </c>
      <c r="B107" s="9" t="s">
        <v>11</v>
      </c>
      <c r="C107" s="18">
        <f>SUMPRODUCT(DS!$E$3:$E$102,C$3:C$102)</f>
        <v>11307593</v>
      </c>
      <c r="D107" s="18">
        <f>SUMPRODUCT(DS!$E$3:$E$102,D$3:D$102)</f>
        <v>11760924</v>
      </c>
      <c r="E107" s="18">
        <f>SUMPRODUCT(DS!$E$3:$E$102,E$3:E$102)</f>
        <v>12094643</v>
      </c>
      <c r="F107" s="18">
        <f>SUMPRODUCT(DS!$E$3:$E$102,F$3:F$102)</f>
        <v>12613155</v>
      </c>
      <c r="G107" s="18">
        <f>SUMPRODUCT(DS!$E$3:$E$102,G$3:G$102)</f>
        <v>13222584</v>
      </c>
      <c r="H107" s="18">
        <f>SUMPRODUCT(DS!$E$3:$E$102,H$3:H$102)</f>
        <v>13347754</v>
      </c>
      <c r="I107" s="18">
        <f>SUMPRODUCT(DS!$E$3:$E$102,I$3:I$102)</f>
        <v>13153902</v>
      </c>
      <c r="J107" s="18">
        <f>SUMPRODUCT(DS!$E$3:$E$102,J$3:J$102)</f>
        <v>12443114</v>
      </c>
      <c r="K107" s="18">
        <f>SUMPRODUCT(DS!$E$3:$E$102,K$3:K$102)</f>
        <v>11878839</v>
      </c>
      <c r="L107" s="18">
        <f>SUMPRODUCT(DS!$E$3:$E$102,L$3:L$102)</f>
        <v>11620280</v>
      </c>
      <c r="M107" s="18">
        <f>SUMPRODUCT(DS!$E$3:$E$102,M$3:M$102)</f>
        <v>11797845</v>
      </c>
      <c r="N107" s="18">
        <f>SUMPRODUCT(DS!$E$3:$E$102,N$3:N$102)</f>
        <v>11805429</v>
      </c>
      <c r="O107" s="18">
        <f>SUMPRODUCT(DS!$E$3:$E$102,O$3:O$102)</f>
        <v>11674363</v>
      </c>
      <c r="P107" s="18">
        <f>SUMPRODUCT(DS!$E$3:$E$102,P$3:P$102)</f>
        <v>11785656</v>
      </c>
      <c r="Q107" s="18">
        <f>SUMPRODUCT(DS!$E$3:$E$102,Q$3:Q$102)</f>
        <v>11326395</v>
      </c>
      <c r="R107" s="18">
        <f>SUMPRODUCT(DS!$E$3:$E$102,R$3:R$102)</f>
        <v>10887503</v>
      </c>
      <c r="S107" s="18">
        <f>SUMPRODUCT(DS!$E$3:$E$102,S$3:S$102)</f>
        <v>11488548</v>
      </c>
      <c r="T107" s="18">
        <f>SUMPRODUCT(DS!$E$3:$E$102,T$3:T$102)</f>
        <v>11344125</v>
      </c>
      <c r="U107" s="18">
        <f>SUMPRODUCT(DS!$E$3:$E$102,U$3:U$102)</f>
        <v>11353523</v>
      </c>
      <c r="V107" s="18">
        <f>SUMPRODUCT(DS!$E$3:$E$102,V$3:V$102)</f>
        <v>11057181</v>
      </c>
      <c r="W107" s="18">
        <f>SUMPRODUCT(DS!$E$3:$E$102,W$3:W$102)</f>
        <v>11947953</v>
      </c>
      <c r="X107" s="18">
        <f>SUMPRODUCT(DS!$E$3:$E$102,X$3:X$102)</f>
        <v>13597240</v>
      </c>
      <c r="Y107" s="18">
        <f>SUMPRODUCT(DS!$E$3:$E$102,Y$3:Y$102)</f>
        <v>13891190</v>
      </c>
      <c r="Z107" s="18">
        <f>SUMPRODUCT(DS!$E$3:$E$102,Z$3:Z$102)</f>
        <v>13683404</v>
      </c>
      <c r="AA107" s="18">
        <f>SUMPRODUCT(DS!$E$3:$E$102,AA$3:AA$102)</f>
        <v>13598965</v>
      </c>
    </row>
    <row r="108" spans="1:27" x14ac:dyDescent="0.2">
      <c r="A108" s="4">
        <v>204</v>
      </c>
      <c r="B108" s="9" t="s">
        <v>12</v>
      </c>
      <c r="C108" s="18">
        <f>SUMPRODUCT(DS!$F$3:$F$102,C$3:C$102)</f>
        <v>15031993</v>
      </c>
      <c r="D108" s="18">
        <f>SUMPRODUCT(DS!$F$3:$F$102,D$3:D$102)</f>
        <v>15435506</v>
      </c>
      <c r="E108" s="18">
        <f>SUMPRODUCT(DS!$F$3:$F$102,E$3:E$102)</f>
        <v>16197735</v>
      </c>
      <c r="F108" s="18">
        <f>SUMPRODUCT(DS!$F$3:$F$102,F$3:F$102)</f>
        <v>18088287</v>
      </c>
      <c r="G108" s="18">
        <f>SUMPRODUCT(DS!$F$3:$F$102,G$3:G$102)</f>
        <v>19950730</v>
      </c>
      <c r="H108" s="18">
        <f>SUMPRODUCT(DS!$F$3:$F$102,H$3:H$102)</f>
        <v>19710450</v>
      </c>
      <c r="I108" s="18">
        <f>SUMPRODUCT(DS!$F$3:$F$102,I$3:I$102)</f>
        <v>18740813</v>
      </c>
      <c r="J108" s="18">
        <f>SUMPRODUCT(DS!$F$3:$F$102,J$3:J$102)</f>
        <v>19452016</v>
      </c>
      <c r="K108" s="18">
        <f>SUMPRODUCT(DS!$F$3:$F$102,K$3:K$102)</f>
        <v>19563814</v>
      </c>
      <c r="L108" s="18">
        <f>SUMPRODUCT(DS!$F$3:$F$102,L$3:L$102)</f>
        <v>18623151</v>
      </c>
      <c r="M108" s="18">
        <f>SUMPRODUCT(DS!$F$3:$F$102,M$3:M$102)</f>
        <v>19538995</v>
      </c>
      <c r="N108" s="18">
        <f>SUMPRODUCT(DS!$F$3:$F$102,N$3:N$102)</f>
        <v>19688903</v>
      </c>
      <c r="O108" s="18">
        <f>SUMPRODUCT(DS!$F$3:$F$102,O$3:O$102)</f>
        <v>19550925</v>
      </c>
      <c r="P108" s="18">
        <f>SUMPRODUCT(DS!$F$3:$F$102,P$3:P$102)</f>
        <v>19269628</v>
      </c>
      <c r="Q108" s="18">
        <f>SUMPRODUCT(DS!$F$3:$F$102,Q$3:Q$102)</f>
        <v>18816068</v>
      </c>
      <c r="R108" s="18">
        <f>SUMPRODUCT(DS!$F$3:$F$102,R$3:R$102)</f>
        <v>17754282</v>
      </c>
      <c r="S108" s="18">
        <f>SUMPRODUCT(DS!$F$3:$F$102,S$3:S$102)</f>
        <v>17339483</v>
      </c>
      <c r="T108" s="18">
        <f>SUMPRODUCT(DS!$F$3:$F$102,T$3:T$102)</f>
        <v>16645700</v>
      </c>
      <c r="U108" s="18">
        <f>SUMPRODUCT(DS!$F$3:$F$102,U$3:U$102)</f>
        <v>17057714</v>
      </c>
      <c r="V108" s="18">
        <f>SUMPRODUCT(DS!$F$3:$F$102,V$3:V$102)</f>
        <v>17016915</v>
      </c>
      <c r="W108" s="18">
        <f>SUMPRODUCT(DS!$F$3:$F$102,W$3:W$102)</f>
        <v>20262995</v>
      </c>
      <c r="X108" s="18">
        <f>SUMPRODUCT(DS!$F$3:$F$102,X$3:X$102)</f>
        <v>23019419</v>
      </c>
      <c r="Y108" s="18">
        <f>SUMPRODUCT(DS!$F$3:$F$102,Y$3:Y$102)</f>
        <v>24042005</v>
      </c>
      <c r="Z108" s="18">
        <f>SUMPRODUCT(DS!$F$3:$F$102,Z$3:Z$102)</f>
        <v>24265592</v>
      </c>
      <c r="AA108" s="18">
        <f>SUMPRODUCT(DS!$F$3:$F$102,AA$3:AA$102)</f>
        <v>24491068</v>
      </c>
    </row>
    <row r="109" spans="1:27" x14ac:dyDescent="0.2">
      <c r="A109" s="4">
        <v>205</v>
      </c>
      <c r="B109" s="9" t="s">
        <v>13</v>
      </c>
      <c r="C109" s="18">
        <f>SUMPRODUCT(DS!$G$3:$G$102,C$3:C$102)</f>
        <v>15811651</v>
      </c>
      <c r="D109" s="18">
        <f>SUMPRODUCT(DS!$G$3:$G$102,D$3:D$102)</f>
        <v>16173520</v>
      </c>
      <c r="E109" s="18">
        <f>SUMPRODUCT(DS!$G$3:$G$102,E$3:E$102)</f>
        <v>16920698</v>
      </c>
      <c r="F109" s="18">
        <f>SUMPRODUCT(DS!$G$3:$G$102,F$3:F$102)</f>
        <v>18845061</v>
      </c>
      <c r="G109" s="18">
        <f>SUMPRODUCT(DS!$G$3:$G$102,G$3:G$102)</f>
        <v>20510344</v>
      </c>
      <c r="H109" s="18">
        <f>SUMPRODUCT(DS!$G$3:$G$102,H$3:H$102)</f>
        <v>20278046</v>
      </c>
      <c r="I109" s="18">
        <f>SUMPRODUCT(DS!$G$3:$G$102,I$3:I$102)</f>
        <v>19440343</v>
      </c>
      <c r="J109" s="18">
        <f>SUMPRODUCT(DS!$G$3:$G$102,J$3:J$102)</f>
        <v>19916472</v>
      </c>
      <c r="K109" s="18">
        <f>SUMPRODUCT(DS!$G$3:$G$102,K$3:K$102)</f>
        <v>19888218</v>
      </c>
      <c r="L109" s="18">
        <f>SUMPRODUCT(DS!$G$3:$G$102,L$3:L$102)</f>
        <v>19084101</v>
      </c>
      <c r="M109" s="18">
        <f>SUMPRODUCT(DS!$G$3:$G$102,M$3:M$102)</f>
        <v>19852380</v>
      </c>
      <c r="N109" s="18">
        <f>SUMPRODUCT(DS!$G$3:$G$102,N$3:N$102)</f>
        <v>19829337</v>
      </c>
      <c r="O109" s="18">
        <f>SUMPRODUCT(DS!$G$3:$G$102,O$3:O$102)</f>
        <v>19581825</v>
      </c>
      <c r="P109" s="18">
        <f>SUMPRODUCT(DS!$G$3:$G$102,P$3:P$102)</f>
        <v>19348411</v>
      </c>
      <c r="Q109" s="18">
        <f>SUMPRODUCT(DS!$G$3:$G$102,Q$3:Q$102)</f>
        <v>18949424</v>
      </c>
      <c r="R109" s="18">
        <f>SUMPRODUCT(DS!$G$3:$G$102,R$3:R$102)</f>
        <v>17976822</v>
      </c>
      <c r="S109" s="18">
        <f>SUMPRODUCT(DS!$G$3:$G$102,S$3:S$102)</f>
        <v>17369584</v>
      </c>
      <c r="T109" s="18">
        <f>SUMPRODUCT(DS!$G$3:$G$102,T$3:T$102)</f>
        <v>16762259</v>
      </c>
      <c r="U109" s="18">
        <f>SUMPRODUCT(DS!$G$3:$G$102,U$3:U$102)</f>
        <v>17118295</v>
      </c>
      <c r="V109" s="18">
        <f>SUMPRODUCT(DS!$G$3:$G$102,V$3:V$102)</f>
        <v>17388381</v>
      </c>
      <c r="W109" s="18">
        <f>SUMPRODUCT(DS!$G$3:$G$102,W$3:W$102)</f>
        <v>20423965</v>
      </c>
      <c r="X109" s="18">
        <f>SUMPRODUCT(DS!$G$3:$G$102,X$3:X$102)</f>
        <v>22942848</v>
      </c>
      <c r="Y109" s="18">
        <f>SUMPRODUCT(DS!$G$3:$G$102,Y$3:Y$102)</f>
        <v>24061692</v>
      </c>
      <c r="Z109" s="18">
        <f>SUMPRODUCT(DS!$G$3:$G$102,Z$3:Z$102)</f>
        <v>24175726</v>
      </c>
      <c r="AA109" s="18">
        <f>SUMPRODUCT(DS!$G$3:$G$102,AA$3:AA$102)</f>
        <v>24423933</v>
      </c>
    </row>
    <row r="110" spans="1:27" x14ac:dyDescent="0.2">
      <c r="A110" s="4">
        <v>206</v>
      </c>
      <c r="B110" s="9" t="s">
        <v>15</v>
      </c>
      <c r="C110" s="18">
        <f>SUMPRODUCT(DS!$H$3:$H$102,C$3:C$102)</f>
        <v>28088606</v>
      </c>
      <c r="D110" s="18">
        <f>SUMPRODUCT(DS!$H$3:$H$102,D$3:D$102)</f>
        <v>29106472</v>
      </c>
      <c r="E110" s="18">
        <f>SUMPRODUCT(DS!$H$3:$H$102,E$3:E$102)</f>
        <v>30151686</v>
      </c>
      <c r="F110" s="18">
        <f>SUMPRODUCT(DS!$H$3:$H$102,F$3:F$102)</f>
        <v>32412745</v>
      </c>
      <c r="G110" s="18">
        <f>SUMPRODUCT(DS!$H$3:$H$102,G$3:G$102)</f>
        <v>35013950</v>
      </c>
      <c r="H110" s="18">
        <f>SUMPRODUCT(DS!$H$3:$H$102,H$3:H$102)</f>
        <v>34961363</v>
      </c>
      <c r="I110" s="18">
        <f>SUMPRODUCT(DS!$H$3:$H$102,I$3:I$102)</f>
        <v>33742773</v>
      </c>
      <c r="J110" s="18">
        <f>SUMPRODUCT(DS!$H$3:$H$102,J$3:J$102)</f>
        <v>33819640</v>
      </c>
      <c r="K110" s="18">
        <f>SUMPRODUCT(DS!$H$3:$H$102,K$3:K$102)</f>
        <v>33288392</v>
      </c>
      <c r="L110" s="18">
        <f>SUMPRODUCT(DS!$H$3:$H$102,L$3:L$102)</f>
        <v>32013912</v>
      </c>
      <c r="M110" s="18">
        <f>SUMPRODUCT(DS!$H$3:$H$102,M$3:M$102)</f>
        <v>33087892</v>
      </c>
      <c r="N110" s="18">
        <f>SUMPRODUCT(DS!$H$3:$H$102,N$3:N$102)</f>
        <v>33220122</v>
      </c>
      <c r="O110" s="18">
        <f>SUMPRODUCT(DS!$H$3:$H$102,O$3:O$102)</f>
        <v>32911718</v>
      </c>
      <c r="P110" s="18">
        <f>SUMPRODUCT(DS!$H$3:$H$102,P$3:P$102)</f>
        <v>32741907</v>
      </c>
      <c r="Q110" s="18">
        <f>SUMPRODUCT(DS!$H$3:$H$102,Q$3:Q$102)</f>
        <v>31848520</v>
      </c>
      <c r="R110" s="18">
        <f>SUMPRODUCT(DS!$H$3:$H$102,R$3:R$102)</f>
        <v>30359855</v>
      </c>
      <c r="S110" s="18">
        <f>SUMPRODUCT(DS!$H$3:$H$102,S$3:S$102)</f>
        <v>30582509</v>
      </c>
      <c r="T110" s="18">
        <f>SUMPRODUCT(DS!$H$3:$H$102,T$3:T$102)</f>
        <v>29940555</v>
      </c>
      <c r="U110" s="18">
        <f>SUMPRODUCT(DS!$H$3:$H$102,U$3:U$102)</f>
        <v>30318739</v>
      </c>
      <c r="V110" s="18">
        <f>SUMPRODUCT(DS!$H$3:$H$102,V$3:V$102)</f>
        <v>29872625</v>
      </c>
      <c r="W110" s="18">
        <f>SUMPRODUCT(DS!$H$3:$H$102,W$3:W$102)</f>
        <v>33961061</v>
      </c>
      <c r="X110" s="18">
        <f>SUMPRODUCT(DS!$H$3:$H$102,X$3:X$102)</f>
        <v>38519773</v>
      </c>
      <c r="Y110" s="18">
        <f>SUMPRODUCT(DS!$H$3:$H$102,Y$3:Y$102)</f>
        <v>39937163</v>
      </c>
      <c r="Z110" s="18">
        <f>SUMPRODUCT(DS!$H$3:$H$102,Z$3:Z$102)</f>
        <v>39958476</v>
      </c>
      <c r="AA110" s="18">
        <f>SUMPRODUCT(DS!$H$3:$H$102,AA$3:AA$102)</f>
        <v>40100901</v>
      </c>
    </row>
    <row r="111" spans="1:27" x14ac:dyDescent="0.2">
      <c r="A111" s="4">
        <v>207</v>
      </c>
      <c r="B111" s="9" t="s">
        <v>144</v>
      </c>
      <c r="C111" s="18">
        <f>SUMPRODUCT(DS!$I$3:$I$102,C$3:C$102)</f>
        <v>-779658</v>
      </c>
      <c r="D111" s="18">
        <f>SUMPRODUCT(DS!$I$3:$I$102,D$3:D$102)</f>
        <v>-738014</v>
      </c>
      <c r="E111" s="18">
        <f>SUMPRODUCT(DS!$I$3:$I$102,E$3:E$102)</f>
        <v>-722963</v>
      </c>
      <c r="F111" s="18">
        <f>SUMPRODUCT(DS!$I$3:$I$102,F$3:F$102)</f>
        <v>-756774</v>
      </c>
      <c r="G111" s="18">
        <f>SUMPRODUCT(DS!$I$3:$I$102,G$3:G$102)</f>
        <v>-559614</v>
      </c>
      <c r="H111" s="18">
        <f>SUMPRODUCT(DS!$I$3:$I$102,H$3:H$102)</f>
        <v>-567596</v>
      </c>
      <c r="I111" s="18">
        <f>SUMPRODUCT(DS!$I$3:$I$102,I$3:I$102)</f>
        <v>-699530</v>
      </c>
      <c r="J111" s="18">
        <f>SUMPRODUCT(DS!$I$3:$I$102,J$3:J$102)</f>
        <v>-464456</v>
      </c>
      <c r="K111" s="18">
        <f>SUMPRODUCT(DS!$I$3:$I$102,K$3:K$102)</f>
        <v>-324404</v>
      </c>
      <c r="L111" s="18">
        <f>SUMPRODUCT(DS!$I$3:$I$102,L$3:L$102)</f>
        <v>-460950</v>
      </c>
      <c r="M111" s="18">
        <f>SUMPRODUCT(DS!$I$3:$I$102,M$3:M$102)</f>
        <v>-313385</v>
      </c>
      <c r="N111" s="18">
        <f>SUMPRODUCT(DS!$I$3:$I$102,N$3:N$102)</f>
        <v>-140434</v>
      </c>
      <c r="O111" s="18">
        <f>SUMPRODUCT(DS!$I$3:$I$102,O$3:O$102)</f>
        <v>-30900</v>
      </c>
      <c r="P111" s="18">
        <f>SUMPRODUCT(DS!$I$3:$I$102,P$3:P$102)</f>
        <v>-78783</v>
      </c>
      <c r="Q111" s="18">
        <f>SUMPRODUCT(DS!$I$3:$I$102,Q$3:Q$102)</f>
        <v>-133356</v>
      </c>
      <c r="R111" s="18">
        <f>SUMPRODUCT(DS!$I$3:$I$102,R$3:R$102)</f>
        <v>-222540</v>
      </c>
      <c r="S111" s="18">
        <f>SUMPRODUCT(DS!$I$3:$I$102,S$3:S$102)</f>
        <v>-30101</v>
      </c>
      <c r="T111" s="18">
        <f>SUMPRODUCT(DS!$I$3:$I$102,T$3:T$102)</f>
        <v>-116559</v>
      </c>
      <c r="U111" s="18">
        <f>SUMPRODUCT(DS!$I$3:$I$102,U$3:U$102)</f>
        <v>-60581</v>
      </c>
      <c r="V111" s="18">
        <f>SUMPRODUCT(DS!$I$3:$I$102,V$3:V$102)</f>
        <v>-371466</v>
      </c>
      <c r="W111" s="18">
        <f>SUMPRODUCT(DS!$I$3:$I$102,W$3:W$102)</f>
        <v>-160970</v>
      </c>
      <c r="X111" s="18">
        <f>SUMPRODUCT(DS!$I$3:$I$102,X$3:X$102)</f>
        <v>76571</v>
      </c>
      <c r="Y111" s="18">
        <f>SUMPRODUCT(DS!$I$3:$I$102,Y$3:Y$102)</f>
        <v>-19687</v>
      </c>
      <c r="Z111" s="18">
        <f>SUMPRODUCT(DS!$I$3:$I$102,Z$3:Z$102)</f>
        <v>89866</v>
      </c>
      <c r="AA111" s="18">
        <f>SUMPRODUCT(DS!$I$3:$I$102,AA$3:AA$102)</f>
        <v>67135</v>
      </c>
    </row>
  </sheetData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8038-EB1E-42CF-88A0-8646212EE09B}">
  <sheetPr>
    <pageSetUpPr autoPageBreaks="0"/>
  </sheetPr>
  <dimension ref="A1:AA111"/>
  <sheetViews>
    <sheetView zoomScaleNormal="100" workbookViewId="0">
      <pane xSplit="2" ySplit="2" topLeftCell="C3" activePane="bottomRight" state="frozen"/>
      <selection activeCell="B111" sqref="B111"/>
      <selection pane="topRight" activeCell="B111" sqref="B111"/>
      <selection pane="bottomLeft" activeCell="B111" sqref="B111"/>
      <selection pane="bottomRight" activeCell="B9" sqref="B9"/>
    </sheetView>
  </sheetViews>
  <sheetFormatPr defaultColWidth="9" defaultRowHeight="13.2" x14ac:dyDescent="0.2"/>
  <cols>
    <col min="1" max="1" width="4.44140625" customWidth="1"/>
    <col min="2" max="2" width="34.6640625" bestFit="1" customWidth="1"/>
    <col min="3" max="27" width="12.6640625" customWidth="1"/>
  </cols>
  <sheetData>
    <row r="1" spans="1:27" x14ac:dyDescent="0.2">
      <c r="A1" s="1"/>
      <c r="C1" s="1" t="s">
        <v>133</v>
      </c>
    </row>
    <row r="2" spans="1:27" x14ac:dyDescent="0.2">
      <c r="A2" s="20" t="s">
        <v>17</v>
      </c>
      <c r="B2" s="20"/>
      <c r="C2" s="11">
        <v>1994</v>
      </c>
      <c r="D2" s="11">
        <v>1995</v>
      </c>
      <c r="E2" s="11">
        <v>1996</v>
      </c>
      <c r="F2" s="11">
        <v>1997</v>
      </c>
      <c r="G2" s="11">
        <v>1998</v>
      </c>
      <c r="H2" s="11">
        <v>1999</v>
      </c>
      <c r="I2" s="11">
        <v>2000</v>
      </c>
      <c r="J2" s="11">
        <v>2001</v>
      </c>
      <c r="K2" s="11">
        <v>2002</v>
      </c>
      <c r="L2" s="11">
        <v>2003</v>
      </c>
      <c r="M2" s="11">
        <v>2004</v>
      </c>
      <c r="N2" s="11">
        <v>2005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1">
        <v>2018</v>
      </c>
    </row>
    <row r="3" spans="1:27" x14ac:dyDescent="0.2">
      <c r="A3" s="4">
        <v>1</v>
      </c>
      <c r="B3" s="3" t="s">
        <v>19</v>
      </c>
      <c r="C3" s="21">
        <f>(WL!C3/(NV!C3-netTAX!C3))*100</f>
        <v>5.911543826266068</v>
      </c>
      <c r="D3" s="21">
        <f>(WL!D3/(NV!D3-netTAX!D3))*100</f>
        <v>7.2467733390081541</v>
      </c>
      <c r="E3" s="21">
        <f>(WL!E3/(NV!E3-netTAX!E3))*100</f>
        <v>7.5221905947724625</v>
      </c>
      <c r="F3" s="21">
        <f>(WL!F3/(NV!F3-netTAX!F3))*100</f>
        <v>8.4984381101104365</v>
      </c>
      <c r="G3" s="21">
        <f>(WL!G3/(NV!G3-netTAX!G3))*100</f>
        <v>8.2207343114769724</v>
      </c>
      <c r="H3" s="21">
        <f>(WL!H3/(NV!H3-netTAX!H3))*100</f>
        <v>7.9649122941589408</v>
      </c>
      <c r="I3" s="21">
        <f>(WL!I3/(NV!I3-netTAX!I3))*100</f>
        <v>8.8021728908122157</v>
      </c>
      <c r="J3" s="21">
        <f>(WL!J3/(NV!J3-netTAX!J3))*100</f>
        <v>10.27261422922861</v>
      </c>
      <c r="K3" s="21">
        <f>(WL!K3/(NV!K3-netTAX!K3))*100</f>
        <v>10.873299309559494</v>
      </c>
      <c r="L3" s="21">
        <f>(WL!L3/(NV!L3-netTAX!L3))*100</f>
        <v>12.981328140692403</v>
      </c>
      <c r="M3" s="21">
        <f>(WL!M3/(NV!M3-netTAX!M3))*100</f>
        <v>16.533711331389249</v>
      </c>
      <c r="N3" s="21">
        <f>(WL!N3/(NV!N3-netTAX!N3))*100</f>
        <v>21.61257804674511</v>
      </c>
      <c r="O3" s="21">
        <f>(WL!O3/(NV!O3-netTAX!O3))*100</f>
        <v>23.832484172666241</v>
      </c>
      <c r="P3" s="21">
        <f>(WL!P3/(NV!P3-netTAX!P3))*100</f>
        <v>25.283329095811659</v>
      </c>
      <c r="Q3" s="21">
        <f>(WL!Q3/(NV!Q3-netTAX!Q3))*100</f>
        <v>24.710496783259916</v>
      </c>
      <c r="R3" s="21">
        <f>(WL!R3/(NV!R3-netTAX!R3))*100</f>
        <v>26.75910065215696</v>
      </c>
      <c r="S3" s="21">
        <f>(WL!S3/(NV!S3-netTAX!S3))*100</f>
        <v>23.210172728045137</v>
      </c>
      <c r="T3" s="21">
        <f>(WL!T3/(NV!T3-netTAX!T3))*100</f>
        <v>23.925291659059361</v>
      </c>
      <c r="U3" s="21">
        <f>(WL!U3/(NV!U3-netTAX!U3))*100</f>
        <v>26.727785872457304</v>
      </c>
      <c r="V3" s="21">
        <f>(WL!V3/(NV!V3-netTAX!V3))*100</f>
        <v>29.066236275665098</v>
      </c>
      <c r="W3" s="21">
        <f>(WL!W3/(NV!W3-netTAX!W3))*100</f>
        <v>33.690412408572115</v>
      </c>
      <c r="X3" s="21">
        <f>(WL!X3/(NV!X3-netTAX!X3))*100</f>
        <v>34.561181933716938</v>
      </c>
      <c r="Y3" s="21">
        <f>(WL!Y3/(NV!Y3-netTAX!Y3))*100</f>
        <v>31.115395815832446</v>
      </c>
      <c r="Z3" s="21">
        <f>(WL!Z3/(NV!Z3-netTAX!Z3))*100</f>
        <v>31.534573170699037</v>
      </c>
      <c r="AA3" s="21">
        <f>(WL!AA3/(NV!AA3-netTAX!AA3))*100</f>
        <v>33.918110274087709</v>
      </c>
    </row>
    <row r="4" spans="1:27" x14ac:dyDescent="0.2">
      <c r="A4" s="4">
        <v>2</v>
      </c>
      <c r="B4" s="3" t="s">
        <v>20</v>
      </c>
      <c r="C4" s="21">
        <f>(WL!C4/(NV!C4-netTAX!C4))*100</f>
        <v>104.80411382515365</v>
      </c>
      <c r="D4" s="21">
        <f>(WL!D4/(NV!D4-netTAX!D4))*100</f>
        <v>112.7613887496758</v>
      </c>
      <c r="E4" s="21">
        <f>(WL!E4/(NV!E4-netTAX!E4))*100</f>
        <v>129.97188236525409</v>
      </c>
      <c r="F4" s="21">
        <f>(WL!F4/(NV!F4-netTAX!F4))*100</f>
        <v>146.43332079445926</v>
      </c>
      <c r="G4" s="21">
        <f>(WL!G4/(NV!G4-netTAX!G4))*100</f>
        <v>136.87289633503491</v>
      </c>
      <c r="H4" s="21">
        <f>(WL!H4/(NV!H4-netTAX!H4))*100</f>
        <v>151.00730937752897</v>
      </c>
      <c r="I4" s="21">
        <f>(WL!I4/(NV!I4-netTAX!I4))*100</f>
        <v>169.93533969729904</v>
      </c>
      <c r="J4" s="21">
        <f>(WL!J4/(NV!J4-netTAX!J4))*100</f>
        <v>172.75567668881669</v>
      </c>
      <c r="K4" s="21">
        <f>(WL!K4/(NV!K4-netTAX!K4))*100</f>
        <v>165.99813942958951</v>
      </c>
      <c r="L4" s="21">
        <f>(WL!L4/(NV!L4-netTAX!L4))*100</f>
        <v>168.75189594779798</v>
      </c>
      <c r="M4" s="21">
        <f>(WL!M4/(NV!M4-netTAX!M4))*100</f>
        <v>181.39478152783087</v>
      </c>
      <c r="N4" s="21">
        <f>(WL!N4/(NV!N4-netTAX!N4))*100</f>
        <v>186.57926576331997</v>
      </c>
      <c r="O4" s="21">
        <f>(WL!O4/(NV!O4-netTAX!O4))*100</f>
        <v>197.11161801029093</v>
      </c>
      <c r="P4" s="21">
        <f>(WL!P4/(NV!P4-netTAX!P4))*100</f>
        <v>202.0276754853879</v>
      </c>
      <c r="Q4" s="21">
        <f>(WL!Q4/(NV!Q4-netTAX!Q4))*100</f>
        <v>193.57649252820971</v>
      </c>
      <c r="R4" s="21">
        <f>(WL!R4/(NV!R4-netTAX!R4))*100</f>
        <v>203.03088426581905</v>
      </c>
      <c r="S4" s="21">
        <f>(WL!S4/(NV!S4-netTAX!S4))*100</f>
        <v>198.64387175906933</v>
      </c>
      <c r="T4" s="21">
        <f>(WL!T4/(NV!T4-netTAX!T4))*100</f>
        <v>197.7569815634676</v>
      </c>
      <c r="U4" s="21">
        <f>(WL!U4/(NV!U4-netTAX!U4))*100</f>
        <v>190.94940437980424</v>
      </c>
      <c r="V4" s="21">
        <f>(WL!V4/(NV!V4-netTAX!V4))*100</f>
        <v>187.80805015910207</v>
      </c>
      <c r="W4" s="21">
        <f>(WL!W4/(NV!W4-netTAX!W4))*100</f>
        <v>177.4717399545047</v>
      </c>
      <c r="X4" s="21">
        <f>(WL!X4/(NV!X4-netTAX!X4))*100</f>
        <v>175.79303234282483</v>
      </c>
      <c r="Y4" s="21">
        <f>(WL!Y4/(NV!Y4-netTAX!Y4))*100</f>
        <v>166.79084939175641</v>
      </c>
      <c r="Z4" s="21">
        <f>(WL!Z4/(NV!Z4-netTAX!Z4))*100</f>
        <v>165.46229086686205</v>
      </c>
      <c r="AA4" s="21">
        <f>(WL!AA4/(NV!AA4-netTAX!AA4))*100</f>
        <v>171.08423022914948</v>
      </c>
    </row>
    <row r="5" spans="1:27" x14ac:dyDescent="0.2">
      <c r="A5" s="4">
        <v>3</v>
      </c>
      <c r="B5" s="3" t="s">
        <v>0</v>
      </c>
      <c r="C5" s="21">
        <f>(WL!C5/(NV!C5-netTAX!C5))*100</f>
        <v>78.874573290799532</v>
      </c>
      <c r="D5" s="21">
        <f>(WL!D5/(NV!D5-netTAX!D5))*100</f>
        <v>91.512022203693903</v>
      </c>
      <c r="E5" s="21">
        <f>(WL!E5/(NV!E5-netTAX!E5))*100</f>
        <v>98.828368591206058</v>
      </c>
      <c r="F5" s="21">
        <f>(WL!F5/(NV!F5-netTAX!F5))*100</f>
        <v>97.431110185457143</v>
      </c>
      <c r="G5" s="21">
        <f>(WL!G5/(NV!G5-netTAX!G5))*100</f>
        <v>113.27017658144847</v>
      </c>
      <c r="H5" s="21">
        <f>(WL!H5/(NV!H5-netTAX!H5))*100</f>
        <v>100.4542906874768</v>
      </c>
      <c r="I5" s="21">
        <f>(WL!I5/(NV!I5-netTAX!I5))*100</f>
        <v>101.93909993925243</v>
      </c>
      <c r="J5" s="21">
        <f>(WL!J5/(NV!J5-netTAX!J5))*100</f>
        <v>101.80095287869455</v>
      </c>
      <c r="K5" s="21">
        <f>(WL!K5/(NV!K5-netTAX!K5))*100</f>
        <v>102.40403990792586</v>
      </c>
      <c r="L5" s="21">
        <f>(WL!L5/(NV!L5-netTAX!L5))*100</f>
        <v>88.888250143195378</v>
      </c>
      <c r="M5" s="21">
        <f>(WL!M5/(NV!M5-netTAX!M5))*100</f>
        <v>85.947381562174286</v>
      </c>
      <c r="N5" s="21">
        <f>(WL!N5/(NV!N5-netTAX!N5))*100</f>
        <v>83.43048029073897</v>
      </c>
      <c r="O5" s="21">
        <f>(WL!O5/(NV!O5-netTAX!O5))*100</f>
        <v>88.277729150647417</v>
      </c>
      <c r="P5" s="21">
        <f>(WL!P5/(NV!P5-netTAX!P5))*100</f>
        <v>121.61395962933206</v>
      </c>
      <c r="Q5" s="21">
        <f>(WL!Q5/(NV!Q5-netTAX!Q5))*100</f>
        <v>103.21937130573042</v>
      </c>
      <c r="R5" s="21">
        <f>(WL!R5/(NV!R5-netTAX!R5))*100</f>
        <v>115.42443411959762</v>
      </c>
      <c r="S5" s="21">
        <f>(WL!S5/(NV!S5-netTAX!S5))*100</f>
        <v>121.09481987153386</v>
      </c>
      <c r="T5" s="21">
        <f>(WL!T5/(NV!T5-netTAX!T5))*100</f>
        <v>119.71617343942876</v>
      </c>
      <c r="U5" s="21">
        <f>(WL!U5/(NV!U5-netTAX!U5))*100</f>
        <v>141.86800711218757</v>
      </c>
      <c r="V5" s="21">
        <f>(WL!V5/(NV!V5-netTAX!V5))*100</f>
        <v>151.65485003144087</v>
      </c>
      <c r="W5" s="21">
        <f>(WL!W5/(NV!W5-netTAX!W5))*100</f>
        <v>161.68073057915072</v>
      </c>
      <c r="X5" s="21">
        <f>(WL!X5/(NV!X5-netTAX!X5))*100</f>
        <v>183.64644558378583</v>
      </c>
      <c r="Y5" s="21">
        <f>(WL!Y5/(NV!Y5-netTAX!Y5))*100</f>
        <v>178.81149432591153</v>
      </c>
      <c r="Z5" s="21">
        <f>(WL!Z5/(NV!Z5-netTAX!Z5))*100</f>
        <v>181.07420079422502</v>
      </c>
      <c r="AA5" s="21">
        <f>(WL!AA5/(NV!AA5-netTAX!AA5))*100</f>
        <v>180.66714410144471</v>
      </c>
    </row>
    <row r="6" spans="1:27" x14ac:dyDescent="0.2">
      <c r="A6" s="4">
        <v>4</v>
      </c>
      <c r="B6" s="6" t="s">
        <v>1</v>
      </c>
      <c r="C6" s="21">
        <f>(WL!C6/(NV!C6-netTAX!C6))*100</f>
        <v>24.717405222342347</v>
      </c>
      <c r="D6" s="21">
        <f>(WL!D6/(NV!D6-netTAX!D6))*100</f>
        <v>26.698455848827617</v>
      </c>
      <c r="E6" s="21">
        <f>(WL!E6/(NV!E6-netTAX!E6))*100</f>
        <v>27.675187298680765</v>
      </c>
      <c r="F6" s="21">
        <f>(WL!F6/(NV!F6-netTAX!F6))*100</f>
        <v>28.580624462254551</v>
      </c>
      <c r="G6" s="21">
        <f>(WL!G6/(NV!G6-netTAX!G6))*100</f>
        <v>38.405570011614316</v>
      </c>
      <c r="H6" s="21">
        <f>(WL!H6/(NV!H6-netTAX!H6))*100</f>
        <v>43.823875502869001</v>
      </c>
      <c r="I6" s="21">
        <f>(WL!I6/(NV!I6-netTAX!I6))*100</f>
        <v>54.118922280533731</v>
      </c>
      <c r="J6" s="21">
        <f>(WL!J6/(NV!J6-netTAX!J6))*100</f>
        <v>50.337171024451166</v>
      </c>
      <c r="K6" s="21">
        <f>(WL!K6/(NV!K6-netTAX!K6))*100</f>
        <v>49.968400772967712</v>
      </c>
      <c r="L6" s="21">
        <f>(WL!L6/(NV!L6-netTAX!L6))*100</f>
        <v>57.36216624243621</v>
      </c>
      <c r="M6" s="21">
        <f>(WL!M6/(NV!M6-netTAX!M6))*100</f>
        <v>42.225795760199588</v>
      </c>
      <c r="N6" s="21">
        <f>(WL!N6/(NV!N6-netTAX!N6))*100</f>
        <v>50.200045455042705</v>
      </c>
      <c r="O6" s="21">
        <f>(WL!O6/(NV!O6-netTAX!O6))*100</f>
        <v>51.893135384768875</v>
      </c>
      <c r="P6" s="21">
        <f>(WL!P6/(NV!P6-netTAX!P6))*100</f>
        <v>51.042088803739595</v>
      </c>
      <c r="Q6" s="21">
        <f>(WL!Q6/(NV!Q6-netTAX!Q6))*100</f>
        <v>59.092571265522785</v>
      </c>
      <c r="R6" s="21">
        <f>(WL!R6/(NV!R6-netTAX!R6))*100</f>
        <v>52.72666376538956</v>
      </c>
      <c r="S6" s="21">
        <f>(WL!S6/(NV!S6-netTAX!S6))*100</f>
        <v>53.877389587799527</v>
      </c>
      <c r="T6" s="21">
        <f>(WL!T6/(NV!T6-netTAX!T6))*100</f>
        <v>47.501573455500981</v>
      </c>
      <c r="U6" s="21">
        <f>(WL!U6/(NV!U6-netTAX!U6))*100</f>
        <v>51.425233787342769</v>
      </c>
      <c r="V6" s="21">
        <f>(WL!V6/(NV!V6-netTAX!V6))*100</f>
        <v>50.790721866480403</v>
      </c>
      <c r="W6" s="21">
        <f>(WL!W6/(NV!W6-netTAX!W6))*100</f>
        <v>66.533670138604734</v>
      </c>
      <c r="X6" s="21">
        <f>(WL!X6/(NV!X6-netTAX!X6))*100</f>
        <v>54.76065500042597</v>
      </c>
      <c r="Y6" s="21">
        <f>(WL!Y6/(NV!Y6-netTAX!Y6))*100</f>
        <v>59.338266511295835</v>
      </c>
      <c r="Z6" s="21">
        <f>(WL!Z6/(NV!Z6-netTAX!Z6))*100</f>
        <v>62.202717775880913</v>
      </c>
      <c r="AA6" s="21">
        <f>(WL!AA6/(NV!AA6-netTAX!AA6))*100</f>
        <v>49.974845934990974</v>
      </c>
    </row>
    <row r="7" spans="1:27" x14ac:dyDescent="0.2">
      <c r="A7" s="4">
        <v>5</v>
      </c>
      <c r="B7" s="6" t="s">
        <v>2</v>
      </c>
      <c r="C7" s="21">
        <f>(WL!C7/(NV!C7-netTAX!C7))*100</f>
        <v>54.656135010955943</v>
      </c>
      <c r="D7" s="21">
        <f>(WL!D7/(NV!D7-netTAX!D7))*100</f>
        <v>55.104681562866887</v>
      </c>
      <c r="E7" s="21">
        <f>(WL!E7/(NV!E7-netTAX!E7))*100</f>
        <v>55.2065415595819</v>
      </c>
      <c r="F7" s="21">
        <f>(WL!F7/(NV!F7-netTAX!F7))*100</f>
        <v>65.816129253193665</v>
      </c>
      <c r="G7" s="21">
        <f>(WL!G7/(NV!G7-netTAX!G7))*100</f>
        <v>64.076926731240292</v>
      </c>
      <c r="H7" s="21">
        <f>(WL!H7/(NV!H7-netTAX!H7))*100</f>
        <v>73.858339828141325</v>
      </c>
      <c r="I7" s="21">
        <f>(WL!I7/(NV!I7-netTAX!I7))*100</f>
        <v>78.097971716274159</v>
      </c>
      <c r="J7" s="21">
        <f>(WL!J7/(NV!J7-netTAX!J7))*100</f>
        <v>77.737450169074691</v>
      </c>
      <c r="K7" s="21">
        <f>(WL!K7/(NV!K7-netTAX!K7))*100</f>
        <v>74.476315305942137</v>
      </c>
      <c r="L7" s="21">
        <f>(WL!L7/(NV!L7-netTAX!L7))*100</f>
        <v>78.286743684020877</v>
      </c>
      <c r="M7" s="21">
        <f>(WL!M7/(NV!M7-netTAX!M7))*100</f>
        <v>77.089033489965715</v>
      </c>
      <c r="N7" s="21">
        <f>(WL!N7/(NV!N7-netTAX!N7))*100</f>
        <v>80.479089036250713</v>
      </c>
      <c r="O7" s="21">
        <f>(WL!O7/(NV!O7-netTAX!O7))*100</f>
        <v>75.002960890719024</v>
      </c>
      <c r="P7" s="21">
        <f>(WL!P7/(NV!P7-netTAX!P7))*100</f>
        <v>72.552182602764859</v>
      </c>
      <c r="Q7" s="21">
        <f>(WL!Q7/(NV!Q7-netTAX!Q7))*100</f>
        <v>63.334814111900265</v>
      </c>
      <c r="R7" s="21">
        <f>(WL!R7/(NV!R7-netTAX!R7))*100</f>
        <v>97.443718472018887</v>
      </c>
      <c r="S7" s="21">
        <f>(WL!S7/(NV!S7-netTAX!S7))*100</f>
        <v>90.38720984259534</v>
      </c>
      <c r="T7" s="21">
        <f>(WL!T7/(NV!T7-netTAX!T7))*100</f>
        <v>74.356615003369953</v>
      </c>
      <c r="U7" s="21">
        <f>(WL!U7/(NV!U7-netTAX!U7))*100</f>
        <v>85.235360873582067</v>
      </c>
      <c r="V7" s="21">
        <f>(WL!V7/(NV!V7-netTAX!V7))*100</f>
        <v>72.893802092558047</v>
      </c>
      <c r="W7" s="21">
        <f>(WL!W7/(NV!W7-netTAX!W7))*100</f>
        <v>92.895835755675577</v>
      </c>
      <c r="X7" s="21">
        <f>(WL!X7/(NV!X7-netTAX!X7))*100</f>
        <v>100.71301362748216</v>
      </c>
      <c r="Y7" s="21">
        <f>(WL!Y7/(NV!Y7-netTAX!Y7))*100</f>
        <v>91.559319032965448</v>
      </c>
      <c r="Z7" s="21">
        <f>(WL!Z7/(NV!Z7-netTAX!Z7))*100</f>
        <v>106.83620867260683</v>
      </c>
      <c r="AA7" s="21">
        <f>(WL!AA7/(NV!AA7-netTAX!AA7))*100</f>
        <v>99.292981973290281</v>
      </c>
    </row>
    <row r="8" spans="1:27" x14ac:dyDescent="0.2">
      <c r="A8" s="4">
        <v>6</v>
      </c>
      <c r="B8" s="6" t="s">
        <v>21</v>
      </c>
      <c r="C8" s="21">
        <f>(WL!C8/(NV!C8-netTAX!C8))*100</f>
        <v>84.195663331522852</v>
      </c>
      <c r="D8" s="21">
        <f>(WL!D8/(NV!D8-netTAX!D8))*100</f>
        <v>85.302905661532392</v>
      </c>
      <c r="E8" s="21">
        <f>(WL!E8/(NV!E8-netTAX!E8))*100</f>
        <v>83.703927322692834</v>
      </c>
      <c r="F8" s="21">
        <f>(WL!F8/(NV!F8-netTAX!F8))*100</f>
        <v>76.561201056843203</v>
      </c>
      <c r="G8" s="21">
        <f>(WL!G8/(NV!G8-netTAX!G8))*100</f>
        <v>72.43542359449674</v>
      </c>
      <c r="H8" s="21">
        <f>(WL!H8/(NV!H8-netTAX!H8))*100</f>
        <v>63.248517648662187</v>
      </c>
      <c r="I8" s="21">
        <f>(WL!I8/(NV!I8-netTAX!I8))*100</f>
        <v>64.448390152784953</v>
      </c>
      <c r="J8" s="21">
        <f>(WL!J8/(NV!J8-netTAX!J8))*100</f>
        <v>66.140711254235811</v>
      </c>
      <c r="K8" s="21">
        <f>(WL!K8/(NV!K8-netTAX!K8))*100</f>
        <v>60.187958042475529</v>
      </c>
      <c r="L8" s="21">
        <f>(WL!L8/(NV!L8-netTAX!L8))*100</f>
        <v>64.811392446017919</v>
      </c>
      <c r="M8" s="21">
        <f>(WL!M8/(NV!M8-netTAX!M8))*100</f>
        <v>62.668163965961867</v>
      </c>
      <c r="N8" s="21">
        <f>(WL!N8/(NV!N8-netTAX!N8))*100</f>
        <v>69.790633982519338</v>
      </c>
      <c r="O8" s="21">
        <f>(WL!O8/(NV!O8-netTAX!O8))*100</f>
        <v>75.456040945799046</v>
      </c>
      <c r="P8" s="21">
        <f>(WL!P8/(NV!P8-netTAX!P8))*100</f>
        <v>75.042540364855839</v>
      </c>
      <c r="Q8" s="21">
        <f>(WL!Q8/(NV!Q8-netTAX!Q8))*100</f>
        <v>74.629601153956472</v>
      </c>
      <c r="R8" s="21">
        <f>(WL!R8/(NV!R8-netTAX!R8))*100</f>
        <v>69.651020624426081</v>
      </c>
      <c r="S8" s="21">
        <f>(WL!S8/(NV!S8-netTAX!S8))*100</f>
        <v>75.319623110560713</v>
      </c>
      <c r="T8" s="21">
        <f>(WL!T8/(NV!T8-netTAX!T8))*100</f>
        <v>69.908504968343692</v>
      </c>
      <c r="U8" s="21">
        <f>(WL!U8/(NV!U8-netTAX!U8))*100</f>
        <v>76.490364016632583</v>
      </c>
      <c r="V8" s="21">
        <f>(WL!V8/(NV!V8-netTAX!V8))*100</f>
        <v>79.58307359001968</v>
      </c>
      <c r="W8" s="21">
        <f>(WL!W8/(NV!W8-netTAX!W8))*100</f>
        <v>80.30579119605909</v>
      </c>
      <c r="X8" s="21">
        <f>(WL!X8/(NV!X8-netTAX!X8))*100</f>
        <v>72.075577917293316</v>
      </c>
      <c r="Y8" s="21">
        <f>(WL!Y8/(NV!Y8-netTAX!Y8))*100</f>
        <v>69.625340649782459</v>
      </c>
      <c r="Z8" s="21">
        <f>(WL!Z8/(NV!Z8-netTAX!Z8))*100</f>
        <v>77.113254111600099</v>
      </c>
      <c r="AA8" s="21">
        <f>(WL!AA8/(NV!AA8-netTAX!AA8))*100</f>
        <v>78.556552953539622</v>
      </c>
    </row>
    <row r="9" spans="1:27" x14ac:dyDescent="0.2">
      <c r="A9" s="4">
        <v>7</v>
      </c>
      <c r="B9" s="6" t="s">
        <v>22</v>
      </c>
      <c r="C9" s="21">
        <f>(WL!C9/(NV!C9-netTAX!C9))*100</f>
        <v>52.400874327561411</v>
      </c>
      <c r="D9" s="21">
        <f>(WL!D9/(NV!D9-netTAX!D9))*100</f>
        <v>56.82908977173927</v>
      </c>
      <c r="E9" s="21">
        <f>(WL!E9/(NV!E9-netTAX!E9))*100</f>
        <v>60.166791003779998</v>
      </c>
      <c r="F9" s="21">
        <f>(WL!F9/(NV!F9-netTAX!F9))*100</f>
        <v>60.096361966442956</v>
      </c>
      <c r="G9" s="21">
        <f>(WL!G9/(NV!G9-netTAX!G9))*100</f>
        <v>62.841901135508301</v>
      </c>
      <c r="H9" s="21">
        <f>(WL!H9/(NV!H9-netTAX!H9))*100</f>
        <v>63.999327292412914</v>
      </c>
      <c r="I9" s="21">
        <f>(WL!I9/(NV!I9-netTAX!I9))*100</f>
        <v>67.792220756627401</v>
      </c>
      <c r="J9" s="21">
        <f>(WL!J9/(NV!J9-netTAX!J9))*100</f>
        <v>66.18405737151646</v>
      </c>
      <c r="K9" s="21">
        <f>(WL!K9/(NV!K9-netTAX!K9))*100</f>
        <v>59.722683159583831</v>
      </c>
      <c r="L9" s="21">
        <f>(WL!L9/(NV!L9-netTAX!L9))*100</f>
        <v>59.686899839437224</v>
      </c>
      <c r="M9" s="21">
        <f>(WL!M9/(NV!M9-netTAX!M9))*100</f>
        <v>61.748317572047938</v>
      </c>
      <c r="N9" s="21">
        <f>(WL!N9/(NV!N9-netTAX!N9))*100</f>
        <v>66.363844339017064</v>
      </c>
      <c r="O9" s="21">
        <f>(WL!O9/(NV!O9-netTAX!O9))*100</f>
        <v>71.886247521192985</v>
      </c>
      <c r="P9" s="21">
        <f>(WL!P9/(NV!P9-netTAX!P9))*100</f>
        <v>72.504132179787248</v>
      </c>
      <c r="Q9" s="21">
        <f>(WL!Q9/(NV!Q9-netTAX!Q9))*100</f>
        <v>73.784862008801667</v>
      </c>
      <c r="R9" s="21">
        <f>(WL!R9/(NV!R9-netTAX!R9))*100</f>
        <v>71.212114665735612</v>
      </c>
      <c r="S9" s="21">
        <f>(WL!S9/(NV!S9-netTAX!S9))*100</f>
        <v>83.746601772332752</v>
      </c>
      <c r="T9" s="21">
        <f>(WL!T9/(NV!T9-netTAX!T9))*100</f>
        <v>86.370994321934646</v>
      </c>
      <c r="U9" s="21">
        <f>(WL!U9/(NV!U9-netTAX!U9))*100</f>
        <v>89.187998960790821</v>
      </c>
      <c r="V9" s="21">
        <f>(WL!V9/(NV!V9-netTAX!V9))*100</f>
        <v>87.435963985208744</v>
      </c>
      <c r="W9" s="21">
        <f>(WL!W9/(NV!W9-netTAX!W9))*100</f>
        <v>86.461608058105483</v>
      </c>
      <c r="X9" s="21">
        <f>(WL!X9/(NV!X9-netTAX!X9))*100</f>
        <v>74.899128049106551</v>
      </c>
      <c r="Y9" s="21">
        <f>(WL!Y9/(NV!Y9-netTAX!Y9))*100</f>
        <v>83.302480500325927</v>
      </c>
      <c r="Z9" s="21">
        <f>(WL!Z9/(NV!Z9-netTAX!Z9))*100</f>
        <v>86.676798465958839</v>
      </c>
      <c r="AA9" s="21">
        <f>(WL!AA9/(NV!AA9-netTAX!AA9))*100</f>
        <v>83.561841489305948</v>
      </c>
    </row>
    <row r="10" spans="1:27" x14ac:dyDescent="0.2">
      <c r="A10" s="4">
        <v>8</v>
      </c>
      <c r="B10" s="6" t="s">
        <v>23</v>
      </c>
      <c r="C10" s="21">
        <f>(WL!C10/(NV!C10-netTAX!C10))*100</f>
        <v>22.35661288541781</v>
      </c>
      <c r="D10" s="21">
        <f>(WL!D10/(NV!D10-netTAX!D10))*100</f>
        <v>25.934999470378585</v>
      </c>
      <c r="E10" s="21">
        <f>(WL!E10/(NV!E10-netTAX!E10))*100</f>
        <v>30.232354895679375</v>
      </c>
      <c r="F10" s="21">
        <f>(WL!F10/(NV!F10-netTAX!F10))*100</f>
        <v>30.378824934086285</v>
      </c>
      <c r="G10" s="21">
        <f>(WL!G10/(NV!G10-netTAX!G10))*100</f>
        <v>33.223738544977984</v>
      </c>
      <c r="H10" s="21">
        <f>(WL!H10/(NV!H10-netTAX!H10))*100</f>
        <v>23.688527257047614</v>
      </c>
      <c r="I10" s="21">
        <f>(WL!I10/(NV!I10-netTAX!I10))*100</f>
        <v>24.144618873011897</v>
      </c>
      <c r="J10" s="21">
        <f>(WL!J10/(NV!J10-netTAX!J10))*100</f>
        <v>22.533511180712715</v>
      </c>
      <c r="K10" s="21">
        <f>(WL!K10/(NV!K10-netTAX!K10))*100</f>
        <v>20.770414680213811</v>
      </c>
      <c r="L10" s="21">
        <f>(WL!L10/(NV!L10-netTAX!L10))*100</f>
        <v>15.560356982037145</v>
      </c>
      <c r="M10" s="21">
        <f>(WL!M10/(NV!M10-netTAX!M10))*100</f>
        <v>13.872977456218882</v>
      </c>
      <c r="N10" s="21">
        <f>(WL!N10/(NV!N10-netTAX!N10))*100</f>
        <v>19.94400103054673</v>
      </c>
      <c r="O10" s="21">
        <f>(WL!O10/(NV!O10-netTAX!O10))*100</f>
        <v>21.857915901855719</v>
      </c>
      <c r="P10" s="21">
        <f>(WL!P10/(NV!P10-netTAX!P10))*100</f>
        <v>39.937838185064194</v>
      </c>
      <c r="Q10" s="21">
        <f>(WL!Q10/(NV!Q10-netTAX!Q10))*100</f>
        <v>52.43052089779011</v>
      </c>
      <c r="R10" s="21">
        <f>(WL!R10/(NV!R10-netTAX!R10))*100</f>
        <v>100.51308973430966</v>
      </c>
      <c r="S10" s="21">
        <f>(WL!S10/(NV!S10-netTAX!S10))*100</f>
        <v>147.87702595929645</v>
      </c>
      <c r="T10" s="21">
        <f>(WL!T10/(NV!T10-netTAX!T10))*100</f>
        <v>98.892845509562321</v>
      </c>
      <c r="U10" s="21">
        <f>(WL!U10/(NV!U10-netTAX!U10))*100</f>
        <v>1752.5171475307161</v>
      </c>
      <c r="V10" s="21">
        <f>(WL!V10/(NV!V10-netTAX!V10))*100</f>
        <v>348.55169506993104</v>
      </c>
      <c r="W10" s="21">
        <f>(WL!W10/(NV!W10-netTAX!W10))*100</f>
        <v>542.4567848002639</v>
      </c>
      <c r="X10" s="21">
        <f>(WL!X10/(NV!X10-netTAX!X10))*100</f>
        <v>190.26495170869782</v>
      </c>
      <c r="Y10" s="21">
        <f>(WL!Y10/(NV!Y10-netTAX!Y10))*100</f>
        <v>645.69823588894099</v>
      </c>
      <c r="Z10" s="21">
        <f>(WL!Z10/(NV!Z10-netTAX!Z10))*100</f>
        <v>147.38454634275752</v>
      </c>
      <c r="AA10" s="21">
        <f>(WL!AA10/(NV!AA10-netTAX!AA10))*100</f>
        <v>261.92067572294877</v>
      </c>
    </row>
    <row r="11" spans="1:27" x14ac:dyDescent="0.2">
      <c r="A11" s="4">
        <v>9</v>
      </c>
      <c r="B11" s="6" t="s">
        <v>24</v>
      </c>
      <c r="C11" s="21">
        <f>(WL!C11/(NV!C11-netTAX!C11))*100</f>
        <v>75.643702730553386</v>
      </c>
      <c r="D11" s="21">
        <f>(WL!D11/(NV!D11-netTAX!D11))*100</f>
        <v>83.398073267930229</v>
      </c>
      <c r="E11" s="21">
        <f>(WL!E11/(NV!E11-netTAX!E11))*100</f>
        <v>84.998156893173757</v>
      </c>
      <c r="F11" s="21">
        <f>(WL!F11/(NV!F11-netTAX!F11))*100</f>
        <v>85.374401945255727</v>
      </c>
      <c r="G11" s="21">
        <f>(WL!G11/(NV!G11-netTAX!G11))*100</f>
        <v>84.126351465470975</v>
      </c>
      <c r="H11" s="21">
        <f>(WL!H11/(NV!H11-netTAX!H11))*100</f>
        <v>81.865292612015097</v>
      </c>
      <c r="I11" s="21">
        <f>(WL!I11/(NV!I11-netTAX!I11))*100</f>
        <v>86.549731086663044</v>
      </c>
      <c r="J11" s="21">
        <f>(WL!J11/(NV!J11-netTAX!J11))*100</f>
        <v>82.164900765494622</v>
      </c>
      <c r="K11" s="21">
        <f>(WL!K11/(NV!K11-netTAX!K11))*100</f>
        <v>81.809794887390154</v>
      </c>
      <c r="L11" s="21">
        <f>(WL!L11/(NV!L11-netTAX!L11))*100</f>
        <v>78.630768347002231</v>
      </c>
      <c r="M11" s="21">
        <f>(WL!M11/(NV!M11-netTAX!M11))*100</f>
        <v>80.962091657073088</v>
      </c>
      <c r="N11" s="21">
        <f>(WL!N11/(NV!N11-netTAX!N11))*100</f>
        <v>74.984072716207635</v>
      </c>
      <c r="O11" s="21">
        <f>(WL!O11/(NV!O11-netTAX!O11))*100</f>
        <v>76.040756237227299</v>
      </c>
      <c r="P11" s="21">
        <f>(WL!P11/(NV!P11-netTAX!P11))*100</f>
        <v>71.517316821135992</v>
      </c>
      <c r="Q11" s="21">
        <f>(WL!Q11/(NV!Q11-netTAX!Q11))*100</f>
        <v>67.523411472300026</v>
      </c>
      <c r="R11" s="21">
        <f>(WL!R11/(NV!R11-netTAX!R11))*100</f>
        <v>60.23123831023468</v>
      </c>
      <c r="S11" s="21">
        <f>(WL!S11/(NV!S11-netTAX!S11))*100</f>
        <v>63.715624369294567</v>
      </c>
      <c r="T11" s="21">
        <f>(WL!T11/(NV!T11-netTAX!T11))*100</f>
        <v>61.565962996674408</v>
      </c>
      <c r="U11" s="21">
        <f>(WL!U11/(NV!U11-netTAX!U11))*100</f>
        <v>63.207304479896855</v>
      </c>
      <c r="V11" s="21">
        <f>(WL!V11/(NV!V11-netTAX!V11))*100</f>
        <v>62.681032767695513</v>
      </c>
      <c r="W11" s="21">
        <f>(WL!W11/(NV!W11-netTAX!W11))*100</f>
        <v>64.023088711788063</v>
      </c>
      <c r="X11" s="21">
        <f>(WL!X11/(NV!X11-netTAX!X11))*100</f>
        <v>59.500747171870429</v>
      </c>
      <c r="Y11" s="21">
        <f>(WL!Y11/(NV!Y11-netTAX!Y11))*100</f>
        <v>57.826973527666468</v>
      </c>
      <c r="Z11" s="21">
        <f>(WL!Z11/(NV!Z11-netTAX!Z11))*100</f>
        <v>59.052783020218499</v>
      </c>
      <c r="AA11" s="21">
        <f>(WL!AA11/(NV!AA11-netTAX!AA11))*100</f>
        <v>60.417184325937491</v>
      </c>
    </row>
    <row r="12" spans="1:27" x14ac:dyDescent="0.2">
      <c r="A12" s="4">
        <v>10</v>
      </c>
      <c r="B12" s="6" t="s">
        <v>25</v>
      </c>
      <c r="C12" s="21">
        <f>(WL!C12/(NV!C12-netTAX!C12))*100</f>
        <v>26.996407588439446</v>
      </c>
      <c r="D12" s="21">
        <f>(WL!D12/(NV!D12-netTAX!D12))*100</f>
        <v>29.081885069636748</v>
      </c>
      <c r="E12" s="21">
        <f>(WL!E12/(NV!E12-netTAX!E12))*100</f>
        <v>28.73024798810761</v>
      </c>
      <c r="F12" s="21">
        <f>(WL!F12/(NV!F12-netTAX!F12))*100</f>
        <v>27.372864513620659</v>
      </c>
      <c r="G12" s="21">
        <f>(WL!G12/(NV!G12-netTAX!G12))*100</f>
        <v>26.937365550339052</v>
      </c>
      <c r="H12" s="21">
        <f>(WL!H12/(NV!H12-netTAX!H12))*100</f>
        <v>26.377011731692313</v>
      </c>
      <c r="I12" s="21">
        <f>(WL!I12/(NV!I12-netTAX!I12))*100</f>
        <v>26.609791063358994</v>
      </c>
      <c r="J12" s="21">
        <f>(WL!J12/(NV!J12-netTAX!J12))*100</f>
        <v>24.354341662604462</v>
      </c>
      <c r="K12" s="21">
        <f>(WL!K12/(NV!K12-netTAX!K12))*100</f>
        <v>24.209697086753863</v>
      </c>
      <c r="L12" s="21">
        <f>(WL!L12/(NV!L12-netTAX!L12))*100</f>
        <v>23.855286257566132</v>
      </c>
      <c r="M12" s="21">
        <f>(WL!M12/(NV!M12-netTAX!M12))*100</f>
        <v>22.944689433776208</v>
      </c>
      <c r="N12" s="21">
        <f>(WL!N12/(NV!N12-netTAX!N12))*100</f>
        <v>26.500997994363296</v>
      </c>
      <c r="O12" s="21">
        <f>(WL!O12/(NV!O12-netTAX!O12))*100</f>
        <v>28.342196518883355</v>
      </c>
      <c r="P12" s="21">
        <f>(WL!P12/(NV!P12-netTAX!P12))*100</f>
        <v>27.901921362222865</v>
      </c>
      <c r="Q12" s="21">
        <f>(WL!Q12/(NV!Q12-netTAX!Q12))*100</f>
        <v>29.713991983585679</v>
      </c>
      <c r="R12" s="21">
        <f>(WL!R12/(NV!R12-netTAX!R12))*100</f>
        <v>27.776450767005915</v>
      </c>
      <c r="S12" s="21">
        <f>(WL!S12/(NV!S12-netTAX!S12))*100</f>
        <v>28.172473296045702</v>
      </c>
      <c r="T12" s="21">
        <f>(WL!T12/(NV!T12-netTAX!T12))*100</f>
        <v>34.720813224521166</v>
      </c>
      <c r="U12" s="21">
        <f>(WL!U12/(NV!U12-netTAX!U12))*100</f>
        <v>33.440869961569163</v>
      </c>
      <c r="V12" s="21">
        <f>(WL!V12/(NV!V12-netTAX!V12))*100</f>
        <v>34.309778176148484</v>
      </c>
      <c r="W12" s="21">
        <f>(WL!W12/(NV!W12-netTAX!W12))*100</f>
        <v>32.078981355284249</v>
      </c>
      <c r="X12" s="21">
        <f>(WL!X12/(NV!X12-netTAX!X12))*100</f>
        <v>28.026716470771774</v>
      </c>
      <c r="Y12" s="21">
        <f>(WL!Y12/(NV!Y12-netTAX!Y12))*100</f>
        <v>29.178655656957165</v>
      </c>
      <c r="Z12" s="21">
        <f>(WL!Z12/(NV!Z12-netTAX!Z12))*100</f>
        <v>29.5831829912591</v>
      </c>
      <c r="AA12" s="21">
        <f>(WL!AA12/(NV!AA12-netTAX!AA12))*100</f>
        <v>29.702730488648449</v>
      </c>
    </row>
    <row r="13" spans="1:27" x14ac:dyDescent="0.2">
      <c r="A13" s="4">
        <v>11</v>
      </c>
      <c r="B13" s="6" t="s">
        <v>26</v>
      </c>
      <c r="C13" s="21">
        <f>(WL!C13/(NV!C13-netTAX!C13))*100</f>
        <v>81.700229951757294</v>
      </c>
      <c r="D13" s="21">
        <f>(WL!D13/(NV!D13-netTAX!D13))*100</f>
        <v>92.909091766941415</v>
      </c>
      <c r="E13" s="21">
        <f>(WL!E13/(NV!E13-netTAX!E13))*100</f>
        <v>86.943052796954461</v>
      </c>
      <c r="F13" s="21">
        <f>(WL!F13/(NV!F13-netTAX!F13))*100</f>
        <v>75.289738713776899</v>
      </c>
      <c r="G13" s="21">
        <f>(WL!G13/(NV!G13-netTAX!G13))*100</f>
        <v>65.278069017580108</v>
      </c>
      <c r="H13" s="21">
        <f>(WL!H13/(NV!H13-netTAX!H13))*100</f>
        <v>68.319306622289631</v>
      </c>
      <c r="I13" s="21">
        <f>(WL!I13/(NV!I13-netTAX!I13))*100</f>
        <v>69.925127142291174</v>
      </c>
      <c r="J13" s="21">
        <f>(WL!J13/(NV!J13-netTAX!J13))*100</f>
        <v>62.792104852281071</v>
      </c>
      <c r="K13" s="21">
        <f>(WL!K13/(NV!K13-netTAX!K13))*100</f>
        <v>69.425826586647403</v>
      </c>
      <c r="L13" s="21">
        <f>(WL!L13/(NV!L13-netTAX!L13))*100</f>
        <v>67.851137261500909</v>
      </c>
      <c r="M13" s="21">
        <f>(WL!M13/(NV!M13-netTAX!M13))*100</f>
        <v>66.295285546554027</v>
      </c>
      <c r="N13" s="21">
        <f>(WL!N13/(NV!N13-netTAX!N13))*100</f>
        <v>47.788912678136256</v>
      </c>
      <c r="O13" s="21">
        <f>(WL!O13/(NV!O13-netTAX!O13))*100</f>
        <v>62.376779743688296</v>
      </c>
      <c r="P13" s="21">
        <f>(WL!P13/(NV!P13-netTAX!P13))*100</f>
        <v>75.526632523926693</v>
      </c>
      <c r="Q13" s="21">
        <f>(WL!Q13/(NV!Q13-netTAX!Q13))*100</f>
        <v>71.638336266664766</v>
      </c>
      <c r="R13" s="21">
        <f>(WL!R13/(NV!R13-netTAX!R13))*100</f>
        <v>65.513966035191373</v>
      </c>
      <c r="S13" s="21">
        <f>(WL!S13/(NV!S13-netTAX!S13))*100</f>
        <v>65.345492288663749</v>
      </c>
      <c r="T13" s="21">
        <f>(WL!T13/(NV!T13-netTAX!T13))*100</f>
        <v>80.012866897206607</v>
      </c>
      <c r="U13" s="21">
        <f>(WL!U13/(NV!U13-netTAX!U13))*100</f>
        <v>77.056062738930905</v>
      </c>
      <c r="V13" s="21">
        <f>(WL!V13/(NV!V13-netTAX!V13))*100</f>
        <v>79.324925077428517</v>
      </c>
      <c r="W13" s="21">
        <f>(WL!W13/(NV!W13-netTAX!W13))*100</f>
        <v>68.672935007630585</v>
      </c>
      <c r="X13" s="21">
        <f>(WL!X13/(NV!X13-netTAX!X13))*100</f>
        <v>68.38400016835196</v>
      </c>
      <c r="Y13" s="21">
        <f>(WL!Y13/(NV!Y13-netTAX!Y13))*100</f>
        <v>48.777145536558677</v>
      </c>
      <c r="Z13" s="21">
        <f>(WL!Z13/(NV!Z13-netTAX!Z13))*100</f>
        <v>45.01430883824483</v>
      </c>
      <c r="AA13" s="21">
        <f>(WL!AA13/(NV!AA13-netTAX!AA13))*100</f>
        <v>50.45328380166616</v>
      </c>
    </row>
    <row r="14" spans="1:27" x14ac:dyDescent="0.2">
      <c r="A14" s="4">
        <v>12</v>
      </c>
      <c r="B14" s="6" t="s">
        <v>27</v>
      </c>
      <c r="C14" s="21">
        <f>(WL!C14/(NV!C14-netTAX!C14))*100</f>
        <v>14.3470455392159</v>
      </c>
      <c r="D14" s="21">
        <f>(WL!D14/(NV!D14-netTAX!D14))*100</f>
        <v>14.362155313686742</v>
      </c>
      <c r="E14" s="21">
        <f>(WL!E14/(NV!E14-netTAX!E14))*100</f>
        <v>14.794272999296473</v>
      </c>
      <c r="F14" s="21">
        <f>(WL!F14/(NV!F14-netTAX!F14))*100</f>
        <v>13.315956657910471</v>
      </c>
      <c r="G14" s="21">
        <f>(WL!G14/(NV!G14-netTAX!G14))*100</f>
        <v>12.923119634926556</v>
      </c>
      <c r="H14" s="21">
        <f>(WL!H14/(NV!H14-netTAX!H14))*100</f>
        <v>13.310192183760138</v>
      </c>
      <c r="I14" s="21">
        <f>(WL!I14/(NV!I14-netTAX!I14))*100</f>
        <v>13.624825706537042</v>
      </c>
      <c r="J14" s="21">
        <f>(WL!J14/(NV!J14-netTAX!J14))*100</f>
        <v>12.902003347541621</v>
      </c>
      <c r="K14" s="21">
        <f>(WL!K14/(NV!K14-netTAX!K14))*100</f>
        <v>12.200846875153468</v>
      </c>
      <c r="L14" s="21">
        <f>(WL!L14/(NV!L14-netTAX!L14))*100</f>
        <v>11.992621931253449</v>
      </c>
      <c r="M14" s="21">
        <f>(WL!M14/(NV!M14-netTAX!M14))*100</f>
        <v>10.30628593960598</v>
      </c>
      <c r="N14" s="21">
        <f>(WL!N14/(NV!N14-netTAX!N14))*100</f>
        <v>9.9837255879614251</v>
      </c>
      <c r="O14" s="21">
        <f>(WL!O14/(NV!O14-netTAX!O14))*100</f>
        <v>10.227043196074488</v>
      </c>
      <c r="P14" s="21">
        <f>(WL!P14/(NV!P14-netTAX!P14))*100</f>
        <v>9.5281532824959854</v>
      </c>
      <c r="Q14" s="21">
        <f>(WL!Q14/(NV!Q14-netTAX!Q14))*100</f>
        <v>7.5091105191002292</v>
      </c>
      <c r="R14" s="21">
        <f>(WL!R14/(NV!R14-netTAX!R14))*100</f>
        <v>6.4665385531257655</v>
      </c>
      <c r="S14" s="21">
        <f>(WL!S14/(NV!S14-netTAX!S14))*100</f>
        <v>6.2966272490833433</v>
      </c>
      <c r="T14" s="21">
        <f>(WL!T14/(NV!T14-netTAX!T14))*100</f>
        <v>6.1391528395745798</v>
      </c>
      <c r="U14" s="21">
        <f>(WL!U14/(NV!U14-netTAX!U14))*100</f>
        <v>6.376552491777181</v>
      </c>
      <c r="V14" s="21">
        <f>(WL!V14/(NV!V14-netTAX!V14))*100</f>
        <v>5.686878688455705</v>
      </c>
      <c r="W14" s="21">
        <f>(WL!W14/(NV!W14-netTAX!W14))*100</f>
        <v>4.4495238020501899</v>
      </c>
      <c r="X14" s="21">
        <f>(WL!X14/(NV!X14-netTAX!X14))*100</f>
        <v>4.1231446980670805</v>
      </c>
      <c r="Y14" s="21">
        <f>(WL!Y14/(NV!Y14-netTAX!Y14))*100</f>
        <v>3.400286110373814</v>
      </c>
      <c r="Z14" s="21">
        <f>(WL!Z14/(NV!Z14-netTAX!Z14))*100</f>
        <v>3.6036843954342319</v>
      </c>
      <c r="AA14" s="21">
        <f>(WL!AA14/(NV!AA14-netTAX!AA14))*100</f>
        <v>3.9971519816945236</v>
      </c>
    </row>
    <row r="15" spans="1:27" x14ac:dyDescent="0.2">
      <c r="A15" s="4">
        <v>13</v>
      </c>
      <c r="B15" s="6" t="s">
        <v>28</v>
      </c>
      <c r="C15" s="21">
        <f>(WL!C15/(NV!C15-netTAX!C15))*100</f>
        <v>79.880975089795626</v>
      </c>
      <c r="D15" s="21">
        <f>(WL!D15/(NV!D15-netTAX!D15))*100</f>
        <v>80.580126581595735</v>
      </c>
      <c r="E15" s="21">
        <f>(WL!E15/(NV!E15-netTAX!E15))*100</f>
        <v>85.498950745749298</v>
      </c>
      <c r="F15" s="21">
        <f>(WL!F15/(NV!F15-netTAX!F15))*100</f>
        <v>90.186650126153467</v>
      </c>
      <c r="G15" s="21">
        <f>(WL!G15/(NV!G15-netTAX!G15))*100</f>
        <v>88.628499048799327</v>
      </c>
      <c r="H15" s="21">
        <f>(WL!H15/(NV!H15-netTAX!H15))*100</f>
        <v>96.031384941561797</v>
      </c>
      <c r="I15" s="21">
        <f>(WL!I15/(NV!I15-netTAX!I15))*100</f>
        <v>98.948928824951992</v>
      </c>
      <c r="J15" s="21">
        <f>(WL!J15/(NV!J15-netTAX!J15))*100</f>
        <v>105.22487542126051</v>
      </c>
      <c r="K15" s="21">
        <f>(WL!K15/(NV!K15-netTAX!K15))*100</f>
        <v>102.4684333496707</v>
      </c>
      <c r="L15" s="21">
        <f>(WL!L15/(NV!L15-netTAX!L15))*100</f>
        <v>107.32589159333237</v>
      </c>
      <c r="M15" s="21">
        <f>(WL!M15/(NV!M15-netTAX!M15))*100</f>
        <v>111.36544721402888</v>
      </c>
      <c r="N15" s="21">
        <f>(WL!N15/(NV!N15-netTAX!N15))*100</f>
        <v>121.60698731085951</v>
      </c>
      <c r="O15" s="21">
        <f>(WL!O15/(NV!O15-netTAX!O15))*100</f>
        <v>124.87834990488933</v>
      </c>
      <c r="P15" s="21">
        <f>(WL!P15/(NV!P15-netTAX!P15))*100</f>
        <v>120.67932638408449</v>
      </c>
      <c r="Q15" s="21">
        <f>(WL!Q15/(NV!Q15-netTAX!Q15))*100</f>
        <v>130.11732700553546</v>
      </c>
      <c r="R15" s="21">
        <f>(WL!R15/(NV!R15-netTAX!R15))*100</f>
        <v>140.54898889091584</v>
      </c>
      <c r="S15" s="21">
        <f>(WL!S15/(NV!S15-netTAX!S15))*100</f>
        <v>155.08691966498702</v>
      </c>
      <c r="T15" s="21">
        <f>(WL!T15/(NV!T15-netTAX!T15))*100</f>
        <v>149.06298208874534</v>
      </c>
      <c r="U15" s="21">
        <f>(WL!U15/(NV!U15-netTAX!U15))*100</f>
        <v>139.24013937167067</v>
      </c>
      <c r="V15" s="21">
        <f>(WL!V15/(NV!V15-netTAX!V15))*100</f>
        <v>130.74618998421005</v>
      </c>
      <c r="W15" s="21">
        <f>(WL!W15/(NV!W15-netTAX!W15))*100</f>
        <v>114.61615000275435</v>
      </c>
      <c r="X15" s="21">
        <f>(WL!X15/(NV!X15-netTAX!X15))*100</f>
        <v>88.468357348732454</v>
      </c>
      <c r="Y15" s="21">
        <f>(WL!Y15/(NV!Y15-netTAX!Y15))*100</f>
        <v>99.988693749068631</v>
      </c>
      <c r="Z15" s="21">
        <f>(WL!Z15/(NV!Z15-netTAX!Z15))*100</f>
        <v>101.74550710481616</v>
      </c>
      <c r="AA15" s="21">
        <f>(WL!AA15/(NV!AA15-netTAX!AA15))*100</f>
        <v>105.7720722292363</v>
      </c>
    </row>
    <row r="16" spans="1:27" x14ac:dyDescent="0.2">
      <c r="A16" s="4">
        <v>14</v>
      </c>
      <c r="B16" s="6" t="s">
        <v>29</v>
      </c>
      <c r="C16" s="21">
        <f>(WL!C16/(NV!C16-netTAX!C16))*100</f>
        <v>59.622600910499067</v>
      </c>
      <c r="D16" s="21">
        <f>(WL!D16/(NV!D16-netTAX!D16))*100</f>
        <v>56.993090194088694</v>
      </c>
      <c r="E16" s="21">
        <f>(WL!E16/(NV!E16-netTAX!E16))*100</f>
        <v>59.579081429431326</v>
      </c>
      <c r="F16" s="21">
        <f>(WL!F16/(NV!F16-netTAX!F16))*100</f>
        <v>60.845057366666985</v>
      </c>
      <c r="G16" s="21">
        <f>(WL!G16/(NV!G16-netTAX!G16))*100</f>
        <v>66.621746934675514</v>
      </c>
      <c r="H16" s="21">
        <f>(WL!H16/(NV!H16-netTAX!H16))*100</f>
        <v>70.983866116655761</v>
      </c>
      <c r="I16" s="21">
        <f>(WL!I16/(NV!I16-netTAX!I16))*100</f>
        <v>75.674828686844023</v>
      </c>
      <c r="J16" s="21">
        <f>(WL!J16/(NV!J16-netTAX!J16))*100</f>
        <v>81.553923851247518</v>
      </c>
      <c r="K16" s="21">
        <f>(WL!K16/(NV!K16-netTAX!K16))*100</f>
        <v>74.622383643994311</v>
      </c>
      <c r="L16" s="21">
        <f>(WL!L16/(NV!L16-netTAX!L16))*100</f>
        <v>58.505435743918497</v>
      </c>
      <c r="M16" s="21">
        <f>(WL!M16/(NV!M16-netTAX!M16))*100</f>
        <v>57.247120445252783</v>
      </c>
      <c r="N16" s="21">
        <f>(WL!N16/(NV!N16-netTAX!N16))*100</f>
        <v>49.102722070539102</v>
      </c>
      <c r="O16" s="21">
        <f>(WL!O16/(NV!O16-netTAX!O16))*100</f>
        <v>46.757067627993727</v>
      </c>
      <c r="P16" s="21">
        <f>(WL!P16/(NV!P16-netTAX!P16))*100</f>
        <v>40.017454093396651</v>
      </c>
      <c r="Q16" s="21">
        <f>(WL!Q16/(NV!Q16-netTAX!Q16))*100</f>
        <v>43.844184957607993</v>
      </c>
      <c r="R16" s="21">
        <f>(WL!R16/(NV!R16-netTAX!R16))*100</f>
        <v>39.719356937772282</v>
      </c>
      <c r="S16" s="21">
        <f>(WL!S16/(NV!S16-netTAX!S16))*100</f>
        <v>32.257417234615147</v>
      </c>
      <c r="T16" s="21">
        <f>(WL!T16/(NV!T16-netTAX!T16))*100</f>
        <v>40.294006748496017</v>
      </c>
      <c r="U16" s="21">
        <f>(WL!U16/(NV!U16-netTAX!U16))*100</f>
        <v>37.427434265887577</v>
      </c>
      <c r="V16" s="21">
        <f>(WL!V16/(NV!V16-netTAX!V16))*100</f>
        <v>40.009172580488062</v>
      </c>
      <c r="W16" s="21">
        <f>(WL!W16/(NV!W16-netTAX!W16))*100</f>
        <v>36.890213942741397</v>
      </c>
      <c r="X16" s="21">
        <f>(WL!X16/(NV!X16-netTAX!X16))*100</f>
        <v>31.981362415181948</v>
      </c>
      <c r="Y16" s="21">
        <f>(WL!Y16/(NV!Y16-netTAX!Y16))*100</f>
        <v>33.764195531783123</v>
      </c>
      <c r="Z16" s="21">
        <f>(WL!Z16/(NV!Z16-netTAX!Z16))*100</f>
        <v>29.196367036256206</v>
      </c>
      <c r="AA16" s="21">
        <f>(WL!AA16/(NV!AA16-netTAX!AA16))*100</f>
        <v>31.08493244124157</v>
      </c>
    </row>
    <row r="17" spans="1:27" x14ac:dyDescent="0.2">
      <c r="A17" s="4">
        <v>15</v>
      </c>
      <c r="B17" s="6" t="s">
        <v>30</v>
      </c>
      <c r="C17" s="21">
        <f>(WL!C17/(NV!C17-netTAX!C17))*100</f>
        <v>53.209241412416254</v>
      </c>
      <c r="D17" s="21">
        <f>(WL!D17/(NV!D17-netTAX!D17))*100</f>
        <v>49.776951994511201</v>
      </c>
      <c r="E17" s="21">
        <f>(WL!E17/(NV!E17-netTAX!E17))*100</f>
        <v>48.68721353391858</v>
      </c>
      <c r="F17" s="21">
        <f>(WL!F17/(NV!F17-netTAX!F17))*100</f>
        <v>52.234293300757706</v>
      </c>
      <c r="G17" s="21">
        <f>(WL!G17/(NV!G17-netTAX!G17))*100</f>
        <v>53.13356174654669</v>
      </c>
      <c r="H17" s="21">
        <f>(WL!H17/(NV!H17-netTAX!H17))*100</f>
        <v>55.942397531077894</v>
      </c>
      <c r="I17" s="21">
        <f>(WL!I17/(NV!I17-netTAX!I17))*100</f>
        <v>49.792232360562764</v>
      </c>
      <c r="J17" s="21">
        <f>(WL!J17/(NV!J17-netTAX!J17))*100</f>
        <v>53.155264628063748</v>
      </c>
      <c r="K17" s="21">
        <f>(WL!K17/(NV!K17-netTAX!K17))*100</f>
        <v>54.993282307654866</v>
      </c>
      <c r="L17" s="21">
        <f>(WL!L17/(NV!L17-netTAX!L17))*100</f>
        <v>51.496473786604092</v>
      </c>
      <c r="M17" s="21">
        <f>(WL!M17/(NV!M17-netTAX!M17))*100</f>
        <v>49.745457493764043</v>
      </c>
      <c r="N17" s="21">
        <f>(WL!N17/(NV!N17-netTAX!N17))*100</f>
        <v>46.12843774994009</v>
      </c>
      <c r="O17" s="21">
        <f>(WL!O17/(NV!O17-netTAX!O17))*100</f>
        <v>53.440637875606356</v>
      </c>
      <c r="P17" s="21">
        <f>(WL!P17/(NV!P17-netTAX!P17))*100</f>
        <v>62.301825419696812</v>
      </c>
      <c r="Q17" s="21">
        <f>(WL!Q17/(NV!Q17-netTAX!Q17))*100</f>
        <v>60.423023973297276</v>
      </c>
      <c r="R17" s="21">
        <f>(WL!R17/(NV!R17-netTAX!R17))*100</f>
        <v>55.396672364616386</v>
      </c>
      <c r="S17" s="21">
        <f>(WL!S17/(NV!S17-netTAX!S17))*100</f>
        <v>50.834577155126269</v>
      </c>
      <c r="T17" s="21">
        <f>(WL!T17/(NV!T17-netTAX!T17))*100</f>
        <v>55.116538302140363</v>
      </c>
      <c r="U17" s="21">
        <f>(WL!U17/(NV!U17-netTAX!U17))*100</f>
        <v>58.10060708816318</v>
      </c>
      <c r="V17" s="21">
        <f>(WL!V17/(NV!V17-netTAX!V17))*100</f>
        <v>51.893682845649494</v>
      </c>
      <c r="W17" s="21">
        <f>(WL!W17/(NV!W17-netTAX!W17))*100</f>
        <v>53.775377397181131</v>
      </c>
      <c r="X17" s="21">
        <f>(WL!X17/(NV!X17-netTAX!X17))*100</f>
        <v>44.636719868256918</v>
      </c>
      <c r="Y17" s="21">
        <f>(WL!Y17/(NV!Y17-netTAX!Y17))*100</f>
        <v>38.807881712796913</v>
      </c>
      <c r="Z17" s="21">
        <f>(WL!Z17/(NV!Z17-netTAX!Z17))*100</f>
        <v>41.792407025970761</v>
      </c>
      <c r="AA17" s="21">
        <f>(WL!AA17/(NV!AA17-netTAX!AA17))*100</f>
        <v>46.493849895878846</v>
      </c>
    </row>
    <row r="18" spans="1:27" x14ac:dyDescent="0.2">
      <c r="A18" s="4">
        <v>16</v>
      </c>
      <c r="B18" s="6" t="s">
        <v>31</v>
      </c>
      <c r="C18" s="21">
        <f>(WL!C18/(NV!C18-netTAX!C18))*100</f>
        <v>56.851753687595384</v>
      </c>
      <c r="D18" s="21">
        <f>(WL!D18/(NV!D18-netTAX!D18))*100</f>
        <v>57.135871316019738</v>
      </c>
      <c r="E18" s="21">
        <f>(WL!E18/(NV!E18-netTAX!E18))*100</f>
        <v>59.248320319989702</v>
      </c>
      <c r="F18" s="21">
        <f>(WL!F18/(NV!F18-netTAX!F18))*100</f>
        <v>61.431544840803788</v>
      </c>
      <c r="G18" s="21">
        <f>(WL!G18/(NV!G18-netTAX!G18))*100</f>
        <v>62.219401159389633</v>
      </c>
      <c r="H18" s="21">
        <f>(WL!H18/(NV!H18-netTAX!H18))*100</f>
        <v>65.58731259860015</v>
      </c>
      <c r="I18" s="21">
        <f>(WL!I18/(NV!I18-netTAX!I18))*100</f>
        <v>64.793221921121884</v>
      </c>
      <c r="J18" s="21">
        <f>(WL!J18/(NV!J18-netTAX!J18))*100</f>
        <v>65.289353657551814</v>
      </c>
      <c r="K18" s="21">
        <f>(WL!K18/(NV!K18-netTAX!K18))*100</f>
        <v>68.264569067910514</v>
      </c>
      <c r="L18" s="21">
        <f>(WL!L18/(NV!L18-netTAX!L18))*100</f>
        <v>68.742296549664289</v>
      </c>
      <c r="M18" s="21">
        <f>(WL!M18/(NV!M18-netTAX!M18))*100</f>
        <v>68.354058583573945</v>
      </c>
      <c r="N18" s="21">
        <f>(WL!N18/(NV!N18-netTAX!N18))*100</f>
        <v>67.615707909979349</v>
      </c>
      <c r="O18" s="21">
        <f>(WL!O18/(NV!O18-netTAX!O18))*100</f>
        <v>74.995073645533139</v>
      </c>
      <c r="P18" s="21">
        <f>(WL!P18/(NV!P18-netTAX!P18))*100</f>
        <v>73.505669084222575</v>
      </c>
      <c r="Q18" s="21">
        <f>(WL!Q18/(NV!Q18-netTAX!Q18))*100</f>
        <v>73.395447264998552</v>
      </c>
      <c r="R18" s="21">
        <f>(WL!R18/(NV!R18-netTAX!R18))*100</f>
        <v>67.494613568161796</v>
      </c>
      <c r="S18" s="21">
        <f>(WL!S18/(NV!S18-netTAX!S18))*100</f>
        <v>68.22883268542202</v>
      </c>
      <c r="T18" s="21">
        <f>(WL!T18/(NV!T18-netTAX!T18))*100</f>
        <v>71.133761903898019</v>
      </c>
      <c r="U18" s="21">
        <f>(WL!U18/(NV!U18-netTAX!U18))*100</f>
        <v>75.037300298245313</v>
      </c>
      <c r="V18" s="21">
        <f>(WL!V18/(NV!V18-netTAX!V18))*100</f>
        <v>75.380028456284194</v>
      </c>
      <c r="W18" s="21">
        <f>(WL!W18/(NV!W18-netTAX!W18))*100</f>
        <v>79.377038116557245</v>
      </c>
      <c r="X18" s="21">
        <f>(WL!X18/(NV!X18-netTAX!X18))*100</f>
        <v>69.093057067608456</v>
      </c>
      <c r="Y18" s="21">
        <f>(WL!Y18/(NV!Y18-netTAX!Y18))*100</f>
        <v>64.102488240410011</v>
      </c>
      <c r="Z18" s="21">
        <f>(WL!Z18/(NV!Z18-netTAX!Z18))*100</f>
        <v>66.963572408609068</v>
      </c>
      <c r="AA18" s="21">
        <f>(WL!AA18/(NV!AA18-netTAX!AA18))*100</f>
        <v>69.875293736151548</v>
      </c>
    </row>
    <row r="19" spans="1:27" x14ac:dyDescent="0.2">
      <c r="A19" s="4">
        <v>17</v>
      </c>
      <c r="B19" s="6" t="s">
        <v>32</v>
      </c>
      <c r="C19" s="21">
        <f>(WL!C19/(NV!C19-netTAX!C19))*100</f>
        <v>22.404521272835588</v>
      </c>
      <c r="D19" s="21">
        <f>(WL!D19/(NV!D19-netTAX!D19))*100</f>
        <v>21.535197332604344</v>
      </c>
      <c r="E19" s="21">
        <f>(WL!E19/(NV!E19-netTAX!E19))*100</f>
        <v>24.141578818928831</v>
      </c>
      <c r="F19" s="21">
        <f>(WL!F19/(NV!F19-netTAX!F19))*100</f>
        <v>24.014586520153824</v>
      </c>
      <c r="G19" s="21">
        <f>(WL!G19/(NV!G19-netTAX!G19))*100</f>
        <v>23.56718995020341</v>
      </c>
      <c r="H19" s="21">
        <f>(WL!H19/(NV!H19-netTAX!H19))*100</f>
        <v>20.453624405772413</v>
      </c>
      <c r="I19" s="21">
        <f>(WL!I19/(NV!I19-netTAX!I19))*100</f>
        <v>23.275890444579865</v>
      </c>
      <c r="J19" s="21">
        <f>(WL!J19/(NV!J19-netTAX!J19))*100</f>
        <v>26.770477980558532</v>
      </c>
      <c r="K19" s="21">
        <f>(WL!K19/(NV!K19-netTAX!K19))*100</f>
        <v>22.180654199283438</v>
      </c>
      <c r="L19" s="21">
        <f>(WL!L19/(NV!L19-netTAX!L19))*100</f>
        <v>29.708089447230485</v>
      </c>
      <c r="M19" s="21">
        <f>(WL!M19/(NV!M19-netTAX!M19))*100</f>
        <v>25.979460764229817</v>
      </c>
      <c r="N19" s="21">
        <f>(WL!N19/(NV!N19-netTAX!N19))*100</f>
        <v>33.597629951486347</v>
      </c>
      <c r="O19" s="21">
        <f>(WL!O19/(NV!O19-netTAX!O19))*100</f>
        <v>32.48425077906257</v>
      </c>
      <c r="P19" s="21">
        <f>(WL!P19/(NV!P19-netTAX!P19))*100</f>
        <v>22.68833090835664</v>
      </c>
      <c r="Q19" s="21">
        <f>(WL!Q19/(NV!Q19-netTAX!Q19))*100</f>
        <v>16.255618118885877</v>
      </c>
      <c r="R19" s="21">
        <f>(WL!R19/(NV!R19-netTAX!R19))*100</f>
        <v>12.968144255606735</v>
      </c>
      <c r="S19" s="21">
        <f>(WL!S19/(NV!S19-netTAX!S19))*100</f>
        <v>13.553393402273137</v>
      </c>
      <c r="T19" s="21">
        <f>(WL!T19/(NV!T19-netTAX!T19))*100</f>
        <v>17.996091627386416</v>
      </c>
      <c r="U19" s="21">
        <f>(WL!U19/(NV!U19-netTAX!U19))*100</f>
        <v>18.987374817710212</v>
      </c>
      <c r="V19" s="21">
        <f>(WL!V19/(NV!V19-netTAX!V19))*100</f>
        <v>18.23726200495922</v>
      </c>
      <c r="W19" s="21">
        <f>(WL!W19/(NV!W19-netTAX!W19))*100</f>
        <v>16.960210117862225</v>
      </c>
      <c r="X19" s="21">
        <f>(WL!X19/(NV!X19-netTAX!X19))*100</f>
        <v>12.746487626205358</v>
      </c>
      <c r="Y19" s="21">
        <f>(WL!Y19/(NV!Y19-netTAX!Y19))*100</f>
        <v>12.311937231644118</v>
      </c>
      <c r="Z19" s="21">
        <f>(WL!Z19/(NV!Z19-netTAX!Z19))*100</f>
        <v>12.53919693180759</v>
      </c>
      <c r="AA19" s="21">
        <f>(WL!AA19/(NV!AA19-netTAX!AA19))*100</f>
        <v>12.841546574587401</v>
      </c>
    </row>
    <row r="20" spans="1:27" x14ac:dyDescent="0.2">
      <c r="A20" s="4">
        <v>18</v>
      </c>
      <c r="B20" s="6" t="s">
        <v>33</v>
      </c>
      <c r="C20" s="21">
        <f>(WL!C20/(NV!C20-netTAX!C20))*100</f>
        <v>74.044085130640227</v>
      </c>
      <c r="D20" s="21">
        <f>(WL!D20/(NV!D20-netTAX!D20))*100</f>
        <v>73.819499166316305</v>
      </c>
      <c r="E20" s="21">
        <f>(WL!E20/(NV!E20-netTAX!E20))*100</f>
        <v>72.318656287761044</v>
      </c>
      <c r="F20" s="21">
        <f>(WL!F20/(NV!F20-netTAX!F20))*100</f>
        <v>68.818926514879891</v>
      </c>
      <c r="G20" s="21">
        <f>(WL!G20/(NV!G20-netTAX!G20))*100</f>
        <v>69.414695394480376</v>
      </c>
      <c r="H20" s="21">
        <f>(WL!H20/(NV!H20-netTAX!H20))*100</f>
        <v>68.313878129217102</v>
      </c>
      <c r="I20" s="21">
        <f>(WL!I20/(NV!I20-netTAX!I20))*100</f>
        <v>73.327025540981722</v>
      </c>
      <c r="J20" s="21">
        <f>(WL!J20/(NV!J20-netTAX!J20))*100</f>
        <v>76.745864612909855</v>
      </c>
      <c r="K20" s="21">
        <f>(WL!K20/(NV!K20-netTAX!K20))*100</f>
        <v>74.752934289676134</v>
      </c>
      <c r="L20" s="21">
        <f>(WL!L20/(NV!L20-netTAX!L20))*100</f>
        <v>72.861439993369245</v>
      </c>
      <c r="M20" s="21">
        <f>(WL!M20/(NV!M20-netTAX!M20))*100</f>
        <v>73.892622198799643</v>
      </c>
      <c r="N20" s="21">
        <f>(WL!N20/(NV!N20-netTAX!N20))*100</f>
        <v>72.511375371791772</v>
      </c>
      <c r="O20" s="21">
        <f>(WL!O20/(NV!O20-netTAX!O20))*100</f>
        <v>76.802730505603193</v>
      </c>
      <c r="P20" s="21">
        <f>(WL!P20/(NV!P20-netTAX!P20))*100</f>
        <v>84.746673661205733</v>
      </c>
      <c r="Q20" s="21">
        <f>(WL!Q20/(NV!Q20-netTAX!Q20))*100</f>
        <v>83.995763592072407</v>
      </c>
      <c r="R20" s="21">
        <f>(WL!R20/(NV!R20-netTAX!R20))*100</f>
        <v>84.393636141477728</v>
      </c>
      <c r="S20" s="21">
        <f>(WL!S20/(NV!S20-netTAX!S20))*100</f>
        <v>78.676790644736499</v>
      </c>
      <c r="T20" s="21">
        <f>(WL!T20/(NV!T20-netTAX!T20))*100</f>
        <v>91.725332053365278</v>
      </c>
      <c r="U20" s="21">
        <f>(WL!U20/(NV!U20-netTAX!U20))*100</f>
        <v>82.656303606752445</v>
      </c>
      <c r="V20" s="21">
        <f>(WL!V20/(NV!V20-netTAX!V20))*100</f>
        <v>77.519601190229039</v>
      </c>
      <c r="W20" s="21">
        <f>(WL!W20/(NV!W20-netTAX!W20))*100</f>
        <v>77.303484484409779</v>
      </c>
      <c r="X20" s="21">
        <f>(WL!X20/(NV!X20-netTAX!X20))*100</f>
        <v>58.883461128806779</v>
      </c>
      <c r="Y20" s="21">
        <f>(WL!Y20/(NV!Y20-netTAX!Y20))*100</f>
        <v>63.252580753761997</v>
      </c>
      <c r="Z20" s="21">
        <f>(WL!Z20/(NV!Z20-netTAX!Z20))*100</f>
        <v>62.642218367044592</v>
      </c>
      <c r="AA20" s="21">
        <f>(WL!AA20/(NV!AA20-netTAX!AA20))*100</f>
        <v>65.234739833993586</v>
      </c>
    </row>
    <row r="21" spans="1:27" x14ac:dyDescent="0.2">
      <c r="A21" s="4">
        <v>19</v>
      </c>
      <c r="B21" s="6" t="s">
        <v>34</v>
      </c>
      <c r="C21" s="21">
        <f>(WL!C21/(NV!C21-netTAX!C21))*100</f>
        <v>10.627137891757997</v>
      </c>
      <c r="D21" s="21">
        <f>(WL!D21/(NV!D21-netTAX!D21))*100</f>
        <v>9.1634214093330577</v>
      </c>
      <c r="E21" s="21">
        <f>(WL!E21/(NV!E21-netTAX!E21))*100</f>
        <v>10.212249083366094</v>
      </c>
      <c r="F21" s="21">
        <f>(WL!F21/(NV!F21-netTAX!F21))*100</f>
        <v>8.3743728675651337</v>
      </c>
      <c r="G21" s="21">
        <f>(WL!G21/(NV!G21-netTAX!G21))*100</f>
        <v>10.628453719169094</v>
      </c>
      <c r="H21" s="21">
        <f>(WL!H21/(NV!H21-netTAX!H21))*100</f>
        <v>11.941234819138563</v>
      </c>
      <c r="I21" s="21">
        <f>(WL!I21/(NV!I21-netTAX!I21))*100</f>
        <v>13.885300189952076</v>
      </c>
      <c r="J21" s="21">
        <f>(WL!J21/(NV!J21-netTAX!J21))*100</f>
        <v>13.277481141330211</v>
      </c>
      <c r="K21" s="21">
        <f>(WL!K21/(NV!K21-netTAX!K21))*100</f>
        <v>14.018069337072477</v>
      </c>
      <c r="L21" s="21">
        <f>(WL!L21/(NV!L21-netTAX!L21))*100</f>
        <v>10.832632891250134</v>
      </c>
      <c r="M21" s="21">
        <f>(WL!M21/(NV!M21-netTAX!M21))*100</f>
        <v>12.536535198997187</v>
      </c>
      <c r="N21" s="21">
        <f>(WL!N21/(NV!N21-netTAX!N21))*100</f>
        <v>14.051831758299585</v>
      </c>
      <c r="O21" s="21">
        <f>(WL!O21/(NV!O21-netTAX!O21))*100</f>
        <v>19.358770017717426</v>
      </c>
      <c r="P21" s="21">
        <f>(WL!P21/(NV!P21-netTAX!P21))*100</f>
        <v>21.860175924764018</v>
      </c>
      <c r="Q21" s="21">
        <f>(WL!Q21/(NV!Q21-netTAX!Q21))*100</f>
        <v>31.141750033084946</v>
      </c>
      <c r="R21" s="21">
        <f>(WL!R21/(NV!R21-netTAX!R21))*100</f>
        <v>17.914733004921342</v>
      </c>
      <c r="S21" s="21">
        <f>(WL!S21/(NV!S21-netTAX!S21))*100</f>
        <v>12.507872847191335</v>
      </c>
      <c r="T21" s="21">
        <f>(WL!T21/(NV!T21-netTAX!T21))*100</f>
        <v>28.411116824801503</v>
      </c>
      <c r="U21" s="21">
        <f>(WL!U21/(NV!U21-netTAX!U21))*100</f>
        <v>19.757328554074206</v>
      </c>
      <c r="V21" s="21">
        <f>(WL!V21/(NV!V21-netTAX!V21))*100</f>
        <v>19.196900359325845</v>
      </c>
      <c r="W21" s="21">
        <f>(WL!W21/(NV!W21-netTAX!W21))*100</f>
        <v>19.303044498622555</v>
      </c>
      <c r="X21" s="21">
        <f>(WL!X21/(NV!X21-netTAX!X21))*100</f>
        <v>12.238043913748715</v>
      </c>
      <c r="Y21" s="21">
        <f>(WL!Y21/(NV!Y21-netTAX!Y21))*100</f>
        <v>10.665932476824256</v>
      </c>
      <c r="Z21" s="21">
        <f>(WL!Z21/(NV!Z21-netTAX!Z21))*100</f>
        <v>10.534189409910375</v>
      </c>
      <c r="AA21" s="21">
        <f>(WL!AA21/(NV!AA21-netTAX!AA21))*100</f>
        <v>11.067015007065706</v>
      </c>
    </row>
    <row r="22" spans="1:27" x14ac:dyDescent="0.2">
      <c r="A22" s="4">
        <v>20</v>
      </c>
      <c r="B22" s="6" t="s">
        <v>35</v>
      </c>
      <c r="C22" s="21">
        <f>(WL!C22/(NV!C22-netTAX!C22))*100</f>
        <v>31.891483259844598</v>
      </c>
      <c r="D22" s="21">
        <f>(WL!D22/(NV!D22-netTAX!D22))*100</f>
        <v>30.453763952905121</v>
      </c>
      <c r="E22" s="21">
        <f>(WL!E22/(NV!E22-netTAX!E22))*100</f>
        <v>33.043126581262896</v>
      </c>
      <c r="F22" s="21">
        <f>(WL!F22/(NV!F22-netTAX!F22))*100</f>
        <v>32.259926044479961</v>
      </c>
      <c r="G22" s="21">
        <f>(WL!G22/(NV!G22-netTAX!G22))*100</f>
        <v>33.658557682598939</v>
      </c>
      <c r="H22" s="21">
        <f>(WL!H22/(NV!H22-netTAX!H22))*100</f>
        <v>33.551600311022462</v>
      </c>
      <c r="I22" s="21">
        <f>(WL!I22/(NV!I22-netTAX!I22))*100</f>
        <v>34.478234150161818</v>
      </c>
      <c r="J22" s="21">
        <f>(WL!J22/(NV!J22-netTAX!J22))*100</f>
        <v>36.780132214299691</v>
      </c>
      <c r="K22" s="21">
        <f>(WL!K22/(NV!K22-netTAX!K22))*100</f>
        <v>33.328738679448307</v>
      </c>
      <c r="L22" s="21">
        <f>(WL!L22/(NV!L22-netTAX!L22))*100</f>
        <v>34.304034875550563</v>
      </c>
      <c r="M22" s="21">
        <f>(WL!M22/(NV!M22-netTAX!M22))*100</f>
        <v>36.448878636712799</v>
      </c>
      <c r="N22" s="21">
        <f>(WL!N22/(NV!N22-netTAX!N22))*100</f>
        <v>36.804417566225176</v>
      </c>
      <c r="O22" s="21">
        <f>(WL!O22/(NV!O22-netTAX!O22))*100</f>
        <v>40.766592093847358</v>
      </c>
      <c r="P22" s="21">
        <f>(WL!P22/(NV!P22-netTAX!P22))*100</f>
        <v>43.009651193782176</v>
      </c>
      <c r="Q22" s="21">
        <f>(WL!Q22/(NV!Q22-netTAX!Q22))*100</f>
        <v>46.065000471614667</v>
      </c>
      <c r="R22" s="21">
        <f>(WL!R22/(NV!R22-netTAX!R22))*100</f>
        <v>35.804263044491542</v>
      </c>
      <c r="S22" s="21">
        <f>(WL!S22/(NV!S22-netTAX!S22))*100</f>
        <v>33.428125110398369</v>
      </c>
      <c r="T22" s="21">
        <f>(WL!T22/(NV!T22-netTAX!T22))*100</f>
        <v>40.274813363780396</v>
      </c>
      <c r="U22" s="21">
        <f>(WL!U22/(NV!U22-netTAX!U22))*100</f>
        <v>42.872948317054806</v>
      </c>
      <c r="V22" s="21">
        <f>(WL!V22/(NV!V22-netTAX!V22))*100</f>
        <v>42.419832351806015</v>
      </c>
      <c r="W22" s="21">
        <f>(WL!W22/(NV!W22-netTAX!W22))*100</f>
        <v>43.780684054138028</v>
      </c>
      <c r="X22" s="21">
        <f>(WL!X22/(NV!X22-netTAX!X22))*100</f>
        <v>35.351685334962212</v>
      </c>
      <c r="Y22" s="21">
        <f>(WL!Y22/(NV!Y22-netTAX!Y22))*100</f>
        <v>33.889255471918865</v>
      </c>
      <c r="Z22" s="21">
        <f>(WL!Z22/(NV!Z22-netTAX!Z22))*100</f>
        <v>34.332981326868413</v>
      </c>
      <c r="AA22" s="21">
        <f>(WL!AA22/(NV!AA22-netTAX!AA22))*100</f>
        <v>38.363392044119458</v>
      </c>
    </row>
    <row r="23" spans="1:27" x14ac:dyDescent="0.2">
      <c r="A23" s="4">
        <v>21</v>
      </c>
      <c r="B23" s="6" t="s">
        <v>36</v>
      </c>
      <c r="C23" s="21">
        <f>(WL!C23/(NV!C23-netTAX!C23))*100</f>
        <v>29.101416374558248</v>
      </c>
      <c r="D23" s="21">
        <f>(WL!D23/(NV!D23-netTAX!D23))*100</f>
        <v>27.16122509816536</v>
      </c>
      <c r="E23" s="21">
        <f>(WL!E23/(NV!E23-netTAX!E23))*100</f>
        <v>29.202321816226156</v>
      </c>
      <c r="F23" s="21">
        <f>(WL!F23/(NV!F23-netTAX!F23))*100</f>
        <v>32.202265070258932</v>
      </c>
      <c r="G23" s="21">
        <f>(WL!G23/(NV!G23-netTAX!G23))*100</f>
        <v>34.316854218156891</v>
      </c>
      <c r="H23" s="21">
        <f>(WL!H23/(NV!H23-netTAX!H23))*100</f>
        <v>35.19019480633775</v>
      </c>
      <c r="I23" s="21">
        <f>(WL!I23/(NV!I23-netTAX!I23))*100</f>
        <v>33.429568628284834</v>
      </c>
      <c r="J23" s="21">
        <f>(WL!J23/(NV!J23-netTAX!J23))*100</f>
        <v>35.72495930740395</v>
      </c>
      <c r="K23" s="21">
        <f>(WL!K23/(NV!K23-netTAX!K23))*100</f>
        <v>30.07062361116769</v>
      </c>
      <c r="L23" s="21">
        <f>(WL!L23/(NV!L23-netTAX!L23))*100</f>
        <v>28.590178113880082</v>
      </c>
      <c r="M23" s="21">
        <f>(WL!M23/(NV!M23-netTAX!M23))*100</f>
        <v>29.74870313776729</v>
      </c>
      <c r="N23" s="21">
        <f>(WL!N23/(NV!N23-netTAX!N23))*100</f>
        <v>35.927135406623414</v>
      </c>
      <c r="O23" s="21">
        <f>(WL!O23/(NV!O23-netTAX!O23))*100</f>
        <v>36.401820540814583</v>
      </c>
      <c r="P23" s="21">
        <f>(WL!P23/(NV!P23-netTAX!P23))*100</f>
        <v>31.727098124811594</v>
      </c>
      <c r="Q23" s="21">
        <f>(WL!Q23/(NV!Q23-netTAX!Q23))*100</f>
        <v>28.992735250299891</v>
      </c>
      <c r="R23" s="21">
        <f>(WL!R23/(NV!R23-netTAX!R23))*100</f>
        <v>25.086564531206847</v>
      </c>
      <c r="S23" s="21">
        <f>(WL!S23/(NV!S23-netTAX!S23))*100</f>
        <v>25.40246405656022</v>
      </c>
      <c r="T23" s="21">
        <f>(WL!T23/(NV!T23-netTAX!T23))*100</f>
        <v>25.194025249087908</v>
      </c>
      <c r="U23" s="21">
        <f>(WL!U23/(NV!U23-netTAX!U23))*100</f>
        <v>26.805346645218254</v>
      </c>
      <c r="V23" s="21">
        <f>(WL!V23/(NV!V23-netTAX!V23))*100</f>
        <v>24.464656310346804</v>
      </c>
      <c r="W23" s="21">
        <f>(WL!W23/(NV!W23-netTAX!W23))*100</f>
        <v>25.560483123748412</v>
      </c>
      <c r="X23" s="21">
        <f>(WL!X23/(NV!X23-netTAX!X23))*100</f>
        <v>22.413816869349095</v>
      </c>
      <c r="Y23" s="21">
        <f>(WL!Y23/(NV!Y23-netTAX!Y23))*100</f>
        <v>22.92828179269469</v>
      </c>
      <c r="Z23" s="21">
        <f>(WL!Z23/(NV!Z23-netTAX!Z23))*100</f>
        <v>22.203080591330508</v>
      </c>
      <c r="AA23" s="21">
        <f>(WL!AA23/(NV!AA23-netTAX!AA23))*100</f>
        <v>23.144982373700458</v>
      </c>
    </row>
    <row r="24" spans="1:27" x14ac:dyDescent="0.2">
      <c r="A24" s="4">
        <v>22</v>
      </c>
      <c r="B24" s="6" t="s">
        <v>37</v>
      </c>
      <c r="C24" s="21">
        <f>(WL!C24/(NV!C24-netTAX!C24))*100</f>
        <v>45.212067190819013</v>
      </c>
      <c r="D24" s="21">
        <f>(WL!D24/(NV!D24-netTAX!D24))*100</f>
        <v>49.270474104343762</v>
      </c>
      <c r="E24" s="21">
        <f>(WL!E24/(NV!E24-netTAX!E24))*100</f>
        <v>45.370507488984316</v>
      </c>
      <c r="F24" s="21">
        <f>(WL!F24/(NV!F24-netTAX!F24))*100</f>
        <v>43.633028271041645</v>
      </c>
      <c r="G24" s="21">
        <f>(WL!G24/(NV!G24-netTAX!G24))*100</f>
        <v>43.310141292260646</v>
      </c>
      <c r="H24" s="21">
        <f>(WL!H24/(NV!H24-netTAX!H24))*100</f>
        <v>40.309455116722184</v>
      </c>
      <c r="I24" s="21">
        <f>(WL!I24/(NV!I24-netTAX!I24))*100</f>
        <v>45.689088454226962</v>
      </c>
      <c r="J24" s="21">
        <f>(WL!J24/(NV!J24-netTAX!J24))*100</f>
        <v>41.557341436782835</v>
      </c>
      <c r="K24" s="21">
        <f>(WL!K24/(NV!K24-netTAX!K24))*100</f>
        <v>51.233571719738372</v>
      </c>
      <c r="L24" s="21">
        <f>(WL!L24/(NV!L24-netTAX!L24))*100</f>
        <v>45.500576583367135</v>
      </c>
      <c r="M24" s="21">
        <f>(WL!M24/(NV!M24-netTAX!M24))*100</f>
        <v>48.19548670580901</v>
      </c>
      <c r="N24" s="21">
        <f>(WL!N24/(NV!N24-netTAX!N24))*100</f>
        <v>44.825436651750536</v>
      </c>
      <c r="O24" s="21">
        <f>(WL!O24/(NV!O24-netTAX!O24))*100</f>
        <v>45.437889042752424</v>
      </c>
      <c r="P24" s="21">
        <f>(WL!P24/(NV!P24-netTAX!P24))*100</f>
        <v>53.244959853158413</v>
      </c>
      <c r="Q24" s="21">
        <f>(WL!Q24/(NV!Q24-netTAX!Q24))*100</f>
        <v>48.676824192276776</v>
      </c>
      <c r="R24" s="21">
        <f>(WL!R24/(NV!R24-netTAX!R24))*100</f>
        <v>51.459904985590057</v>
      </c>
      <c r="S24" s="21">
        <f>(WL!S24/(NV!S24-netTAX!S24))*100</f>
        <v>46.337413804139103</v>
      </c>
      <c r="T24" s="21">
        <f>(WL!T24/(NV!T24-netTAX!T24))*100</f>
        <v>50.37553297766739</v>
      </c>
      <c r="U24" s="21">
        <f>(WL!U24/(NV!U24-netTAX!U24))*100</f>
        <v>52.454375692210021</v>
      </c>
      <c r="V24" s="21">
        <f>(WL!V24/(NV!V24-netTAX!V24))*100</f>
        <v>45.268581696513202</v>
      </c>
      <c r="W24" s="21">
        <f>(WL!W24/(NV!W24-netTAX!W24))*100</f>
        <v>45.323685581641186</v>
      </c>
      <c r="X24" s="21">
        <f>(WL!X24/(NV!X24-netTAX!X24))*100</f>
        <v>42.108611707685299</v>
      </c>
      <c r="Y24" s="21">
        <f>(WL!Y24/(NV!Y24-netTAX!Y24))*100</f>
        <v>41.832135313721835</v>
      </c>
      <c r="Z24" s="21">
        <f>(WL!Z24/(NV!Z24-netTAX!Z24))*100</f>
        <v>41.897475404824959</v>
      </c>
      <c r="AA24" s="21">
        <f>(WL!AA24/(NV!AA24-netTAX!AA24))*100</f>
        <v>46.121899738892616</v>
      </c>
    </row>
    <row r="25" spans="1:27" x14ac:dyDescent="0.2">
      <c r="A25" s="4">
        <v>23</v>
      </c>
      <c r="B25" s="6" t="s">
        <v>38</v>
      </c>
      <c r="C25" s="21">
        <f>(WL!C25/(NV!C25-netTAX!C25))*100</f>
        <v>13.063505254286694</v>
      </c>
      <c r="D25" s="21">
        <f>(WL!D25/(NV!D25-netTAX!D25))*100</f>
        <v>15.414638656880388</v>
      </c>
      <c r="E25" s="21">
        <f>(WL!E25/(NV!E25-netTAX!E25))*100</f>
        <v>13.156465819989563</v>
      </c>
      <c r="F25" s="21">
        <f>(WL!F25/(NV!F25-netTAX!F25))*100</f>
        <v>10.941754285892335</v>
      </c>
      <c r="G25" s="21">
        <f>(WL!G25/(NV!G25-netTAX!G25))*100</f>
        <v>12.078936013369114</v>
      </c>
      <c r="H25" s="21">
        <f>(WL!H25/(NV!H25-netTAX!H25))*100</f>
        <v>13.208834673175748</v>
      </c>
      <c r="I25" s="21">
        <f>(WL!I25/(NV!I25-netTAX!I25))*100</f>
        <v>14.14970108932067</v>
      </c>
      <c r="J25" s="21">
        <f>(WL!J25/(NV!J25-netTAX!J25))*100</f>
        <v>12.937313419003669</v>
      </c>
      <c r="K25" s="21">
        <f>(WL!K25/(NV!K25-netTAX!K25))*100</f>
        <v>10.930633175028165</v>
      </c>
      <c r="L25" s="21">
        <f>(WL!L25/(NV!L25-netTAX!L25))*100</f>
        <v>13.486610854319492</v>
      </c>
      <c r="M25" s="21">
        <f>(WL!M25/(NV!M25-netTAX!M25))*100</f>
        <v>13.503795757465673</v>
      </c>
      <c r="N25" s="21">
        <f>(WL!N25/(NV!N25-netTAX!N25))*100</f>
        <v>14.191957120227187</v>
      </c>
      <c r="O25" s="21">
        <f>(WL!O25/(NV!O25-netTAX!O25))*100</f>
        <v>13.070795559165502</v>
      </c>
      <c r="P25" s="21">
        <f>(WL!P25/(NV!P25-netTAX!P25))*100</f>
        <v>15.094637321706225</v>
      </c>
      <c r="Q25" s="21">
        <f>(WL!Q25/(NV!Q25-netTAX!Q25))*100</f>
        <v>11.693809271511764</v>
      </c>
      <c r="R25" s="21">
        <f>(WL!R25/(NV!R25-netTAX!R25))*100</f>
        <v>15.640695562950659</v>
      </c>
      <c r="S25" s="21">
        <f>(WL!S25/(NV!S25-netTAX!S25))*100</f>
        <v>11.727454440819592</v>
      </c>
      <c r="T25" s="21">
        <f>(WL!T25/(NV!T25-netTAX!T25))*100</f>
        <v>17.719395548754278</v>
      </c>
      <c r="U25" s="21">
        <f>(WL!U25/(NV!U25-netTAX!U25))*100</f>
        <v>21.168352145899348</v>
      </c>
      <c r="V25" s="21">
        <f>(WL!V25/(NV!V25-netTAX!V25))*100</f>
        <v>16.245170649066285</v>
      </c>
      <c r="W25" s="21">
        <f>(WL!W25/(NV!W25-netTAX!W25))*100</f>
        <v>25.299599330250306</v>
      </c>
      <c r="X25" s="21">
        <f>(WL!X25/(NV!X25-netTAX!X25))*100</f>
        <v>20.485776522035323</v>
      </c>
      <c r="Y25" s="21">
        <f>(WL!Y25/(NV!Y25-netTAX!Y25))*100</f>
        <v>13.019756464944807</v>
      </c>
      <c r="Z25" s="21">
        <f>(WL!Z25/(NV!Z25-netTAX!Z25))*100</f>
        <v>11.605981159046209</v>
      </c>
      <c r="AA25" s="21">
        <f>(WL!AA25/(NV!AA25-netTAX!AA25))*100</f>
        <v>13.117661021480643</v>
      </c>
    </row>
    <row r="26" spans="1:27" x14ac:dyDescent="0.2">
      <c r="A26" s="4">
        <v>24</v>
      </c>
      <c r="B26" s="6" t="s">
        <v>39</v>
      </c>
      <c r="C26" s="21">
        <f>(WL!C26/(NV!C26-netTAX!C26))*100</f>
        <v>28.00332858044537</v>
      </c>
      <c r="D26" s="21">
        <f>(WL!D26/(NV!D26-netTAX!D26))*100</f>
        <v>29.528869149125576</v>
      </c>
      <c r="E26" s="21">
        <f>(WL!E26/(NV!E26-netTAX!E26))*100</f>
        <v>22.89356122627558</v>
      </c>
      <c r="F26" s="21">
        <f>(WL!F26/(NV!F26-netTAX!F26))*100</f>
        <v>28.053612769321656</v>
      </c>
      <c r="G26" s="21">
        <f>(WL!G26/(NV!G26-netTAX!G26))*100</f>
        <v>28.748670823911347</v>
      </c>
      <c r="H26" s="21">
        <f>(WL!H26/(NV!H26-netTAX!H26))*100</f>
        <v>28.15743622174811</v>
      </c>
      <c r="I26" s="21">
        <f>(WL!I26/(NV!I26-netTAX!I26))*100</f>
        <v>25.75874207047476</v>
      </c>
      <c r="J26" s="21">
        <f>(WL!J26/(NV!J26-netTAX!J26))*100</f>
        <v>34.047450889273641</v>
      </c>
      <c r="K26" s="21">
        <f>(WL!K26/(NV!K26-netTAX!K26))*100</f>
        <v>42.072235053189324</v>
      </c>
      <c r="L26" s="21">
        <f>(WL!L26/(NV!L26-netTAX!L26))*100</f>
        <v>37.739057761617246</v>
      </c>
      <c r="M26" s="21">
        <f>(WL!M26/(NV!M26-netTAX!M26))*100</f>
        <v>34.608561818025116</v>
      </c>
      <c r="N26" s="21">
        <f>(WL!N26/(NV!N26-netTAX!N26))*100</f>
        <v>35.185298942726128</v>
      </c>
      <c r="O26" s="21">
        <f>(WL!O26/(NV!O26-netTAX!O26))*100</f>
        <v>36.09460782685175</v>
      </c>
      <c r="P26" s="21">
        <f>(WL!P26/(NV!P26-netTAX!P26))*100</f>
        <v>41.458895032766222</v>
      </c>
      <c r="Q26" s="21">
        <f>(WL!Q26/(NV!Q26-netTAX!Q26))*100</f>
        <v>71.323093470127546</v>
      </c>
      <c r="R26" s="21">
        <f>(WL!R26/(NV!R26-netTAX!R26))*100</f>
        <v>37.179367358028095</v>
      </c>
      <c r="S26" s="21">
        <f>(WL!S26/(NV!S26-netTAX!S26))*100</f>
        <v>44.29698495527898</v>
      </c>
      <c r="T26" s="21">
        <f>(WL!T26/(NV!T26-netTAX!T26))*100</f>
        <v>30.652420993424055</v>
      </c>
      <c r="U26" s="21">
        <f>(WL!U26/(NV!U26-netTAX!U26))*100</f>
        <v>78.381657647150931</v>
      </c>
      <c r="V26" s="21">
        <f>(WL!V26/(NV!V26-netTAX!V26))*100</f>
        <v>21.780609762491903</v>
      </c>
      <c r="W26" s="21">
        <f>(WL!W26/(NV!W26-netTAX!W26))*100</f>
        <v>23.136949563450283</v>
      </c>
      <c r="X26" s="21">
        <f>(WL!X26/(NV!X26-netTAX!X26))*100</f>
        <v>32.469156327632163</v>
      </c>
      <c r="Y26" s="21">
        <f>(WL!Y26/(NV!Y26-netTAX!Y26))*100</f>
        <v>36.454978194361068</v>
      </c>
      <c r="Z26" s="21">
        <f>(WL!Z26/(NV!Z26-netTAX!Z26))*100</f>
        <v>51.347205834055899</v>
      </c>
      <c r="AA26" s="21">
        <f>(WL!AA26/(NV!AA26-netTAX!AA26))*100</f>
        <v>82.832360094136831</v>
      </c>
    </row>
    <row r="27" spans="1:27" x14ac:dyDescent="0.2">
      <c r="A27" s="4">
        <v>25</v>
      </c>
      <c r="B27" s="6" t="s">
        <v>40</v>
      </c>
      <c r="C27" s="21">
        <f>(WL!C27/(NV!C27-netTAX!C27))*100</f>
        <v>62.726064900842218</v>
      </c>
      <c r="D27" s="21">
        <f>(WL!D27/(NV!D27-netTAX!D27))*100</f>
        <v>63.103552227022007</v>
      </c>
      <c r="E27" s="21">
        <f>(WL!E27/(NV!E27-netTAX!E27))*100</f>
        <v>61.386914387266842</v>
      </c>
      <c r="F27" s="21">
        <f>(WL!F27/(NV!F27-netTAX!F27))*100</f>
        <v>61.157818710737097</v>
      </c>
      <c r="G27" s="21">
        <f>(WL!G27/(NV!G27-netTAX!G27))*100</f>
        <v>63.237584001282507</v>
      </c>
      <c r="H27" s="21">
        <f>(WL!H27/(NV!H27-netTAX!H27))*100</f>
        <v>63.711093565004298</v>
      </c>
      <c r="I27" s="21">
        <f>(WL!I27/(NV!I27-netTAX!I27))*100</f>
        <v>60.223830295983468</v>
      </c>
      <c r="J27" s="21">
        <f>(WL!J27/(NV!J27-netTAX!J27))*100</f>
        <v>59.798098088156969</v>
      </c>
      <c r="K27" s="21">
        <f>(WL!K27/(NV!K27-netTAX!K27))*100</f>
        <v>58.627266244234711</v>
      </c>
      <c r="L27" s="21">
        <f>(WL!L27/(NV!L27-netTAX!L27))*100</f>
        <v>55.611758950812359</v>
      </c>
      <c r="M27" s="21">
        <f>(WL!M27/(NV!M27-netTAX!M27))*100</f>
        <v>48.689152606029481</v>
      </c>
      <c r="N27" s="21">
        <f>(WL!N27/(NV!N27-netTAX!N27))*100</f>
        <v>50.888526404348987</v>
      </c>
      <c r="O27" s="21">
        <f>(WL!O27/(NV!O27-netTAX!O27))*100</f>
        <v>46.979429673851989</v>
      </c>
      <c r="P27" s="21">
        <f>(WL!P27/(NV!P27-netTAX!P27))*100</f>
        <v>43.865047930848107</v>
      </c>
      <c r="Q27" s="21">
        <f>(WL!Q27/(NV!Q27-netTAX!Q27))*100</f>
        <v>47.481616133375368</v>
      </c>
      <c r="R27" s="21">
        <f>(WL!R27/(NV!R27-netTAX!R27))*100</f>
        <v>63.192118804260609</v>
      </c>
      <c r="S27" s="21">
        <f>(WL!S27/(NV!S27-netTAX!S27))*100</f>
        <v>47.641275795615996</v>
      </c>
      <c r="T27" s="21">
        <f>(WL!T27/(NV!T27-netTAX!T27))*100</f>
        <v>55.497355901762155</v>
      </c>
      <c r="U27" s="21">
        <f>(WL!U27/(NV!U27-netTAX!U27))*100</f>
        <v>70.510087709324281</v>
      </c>
      <c r="V27" s="21">
        <f>(WL!V27/(NV!V27-netTAX!V27))*100</f>
        <v>68.554532264053861</v>
      </c>
      <c r="W27" s="21">
        <f>(WL!W27/(NV!W27-netTAX!W27))*100</f>
        <v>70.075186659770822</v>
      </c>
      <c r="X27" s="21">
        <f>(WL!X27/(NV!X27-netTAX!X27))*100</f>
        <v>68.738062214335073</v>
      </c>
      <c r="Y27" s="21">
        <f>(WL!Y27/(NV!Y27-netTAX!Y27))*100</f>
        <v>68.639377836815441</v>
      </c>
      <c r="Z27" s="21">
        <f>(WL!Z27/(NV!Z27-netTAX!Z27))*100</f>
        <v>67.418504033076331</v>
      </c>
      <c r="AA27" s="21">
        <f>(WL!AA27/(NV!AA27-netTAX!AA27))*100</f>
        <v>68.372952109562974</v>
      </c>
    </row>
    <row r="28" spans="1:27" x14ac:dyDescent="0.2">
      <c r="A28" s="4">
        <v>26</v>
      </c>
      <c r="B28" s="6" t="s">
        <v>41</v>
      </c>
      <c r="C28" s="21">
        <f>(WL!C28/(NV!C28-netTAX!C28))*100</f>
        <v>59.970121407346376</v>
      </c>
      <c r="D28" s="21">
        <f>(WL!D28/(NV!D28-netTAX!D28))*100</f>
        <v>61.488465850569931</v>
      </c>
      <c r="E28" s="21">
        <f>(WL!E28/(NV!E28-netTAX!E28))*100</f>
        <v>61.068381092775461</v>
      </c>
      <c r="F28" s="21">
        <f>(WL!F28/(NV!F28-netTAX!F28))*100</f>
        <v>62.988538297212685</v>
      </c>
      <c r="G28" s="21">
        <f>(WL!G28/(NV!G28-netTAX!G28))*100</f>
        <v>64.013798288903573</v>
      </c>
      <c r="H28" s="21">
        <f>(WL!H28/(NV!H28-netTAX!H28))*100</f>
        <v>65.154663850128472</v>
      </c>
      <c r="I28" s="21">
        <f>(WL!I28/(NV!I28-netTAX!I28))*100</f>
        <v>63.949027301006168</v>
      </c>
      <c r="J28" s="21">
        <f>(WL!J28/(NV!J28-netTAX!J28))*100</f>
        <v>62.851114099761453</v>
      </c>
      <c r="K28" s="21">
        <f>(WL!K28/(NV!K28-netTAX!K28))*100</f>
        <v>59.295956195839238</v>
      </c>
      <c r="L28" s="21">
        <f>(WL!L28/(NV!L28-netTAX!L28))*100</f>
        <v>58.589369134288695</v>
      </c>
      <c r="M28" s="21">
        <f>(WL!M28/(NV!M28-netTAX!M28))*100</f>
        <v>55.065944013023916</v>
      </c>
      <c r="N28" s="21">
        <f>(WL!N28/(NV!N28-netTAX!N28))*100</f>
        <v>55.862891837248227</v>
      </c>
      <c r="O28" s="21">
        <f>(WL!O28/(NV!O28-netTAX!O28))*100</f>
        <v>54.999681053962881</v>
      </c>
      <c r="P28" s="21">
        <f>(WL!P28/(NV!P28-netTAX!P28))*100</f>
        <v>54.009664379281055</v>
      </c>
      <c r="Q28" s="21">
        <f>(WL!Q28/(NV!Q28-netTAX!Q28))*100</f>
        <v>59.401321267926086</v>
      </c>
      <c r="R28" s="21">
        <f>(WL!R28/(NV!R28-netTAX!R28))*100</f>
        <v>60.67258161061153</v>
      </c>
      <c r="S28" s="21">
        <f>(WL!S28/(NV!S28-netTAX!S28))*100</f>
        <v>58.646692641052248</v>
      </c>
      <c r="T28" s="21">
        <f>(WL!T28/(NV!T28-netTAX!T28))*100</f>
        <v>58.706861029001701</v>
      </c>
      <c r="U28" s="21">
        <f>(WL!U28/(NV!U28-netTAX!U28))*100</f>
        <v>59.046099695459731</v>
      </c>
      <c r="V28" s="21">
        <f>(WL!V28/(NV!V28-netTAX!V28))*100</f>
        <v>51.954300685884917</v>
      </c>
      <c r="W28" s="21">
        <f>(WL!W28/(NV!W28-netTAX!W28))*100</f>
        <v>51.446444116039046</v>
      </c>
      <c r="X28" s="21">
        <f>(WL!X28/(NV!X28-netTAX!X28))*100</f>
        <v>49.165798117524695</v>
      </c>
      <c r="Y28" s="21">
        <f>(WL!Y28/(NV!Y28-netTAX!Y28))*100</f>
        <v>50.130862859313616</v>
      </c>
      <c r="Z28" s="21">
        <f>(WL!Z28/(NV!Z28-netTAX!Z28))*100</f>
        <v>49.942170241657756</v>
      </c>
      <c r="AA28" s="21">
        <f>(WL!AA28/(NV!AA28-netTAX!AA28))*100</f>
        <v>51.825230527655528</v>
      </c>
    </row>
    <row r="29" spans="1:27" x14ac:dyDescent="0.2">
      <c r="A29" s="4">
        <v>27</v>
      </c>
      <c r="B29" s="6" t="s">
        <v>42</v>
      </c>
      <c r="C29" s="21">
        <f>(WL!C29/(NV!C29-netTAX!C29))*100</f>
        <v>89.326173443857769</v>
      </c>
      <c r="D29" s="21">
        <f>(WL!D29/(NV!D29-netTAX!D29))*100</f>
        <v>86.667375949735913</v>
      </c>
      <c r="E29" s="21">
        <f>(WL!E29/(NV!E29-netTAX!E29))*100</f>
        <v>87.59777379486205</v>
      </c>
      <c r="F29" s="21">
        <f>(WL!F29/(NV!F29-netTAX!F29))*100</f>
        <v>88.098129975823895</v>
      </c>
      <c r="G29" s="21">
        <f>(WL!G29/(NV!G29-netTAX!G29))*100</f>
        <v>91.90059320178932</v>
      </c>
      <c r="H29" s="21">
        <f>(WL!H29/(NV!H29-netTAX!H29))*100</f>
        <v>91.511631240592152</v>
      </c>
      <c r="I29" s="21">
        <f>(WL!I29/(NV!I29-netTAX!I29))*100</f>
        <v>96.246293402067252</v>
      </c>
      <c r="J29" s="21">
        <f>(WL!J29/(NV!J29-netTAX!J29))*100</f>
        <v>88.798664289855495</v>
      </c>
      <c r="K29" s="21">
        <f>(WL!K29/(NV!K29-netTAX!K29))*100</f>
        <v>97.95659599823972</v>
      </c>
      <c r="L29" s="21">
        <f>(WL!L29/(NV!L29-netTAX!L29))*100</f>
        <v>93.776738674541377</v>
      </c>
      <c r="M29" s="21">
        <f>(WL!M29/(NV!M29-netTAX!M29))*100</f>
        <v>91.622848932230212</v>
      </c>
      <c r="N29" s="21">
        <f>(WL!N29/(NV!N29-netTAX!N29))*100</f>
        <v>94.494678231510477</v>
      </c>
      <c r="O29" s="21">
        <f>(WL!O29/(NV!O29-netTAX!O29))*100</f>
        <v>98.327085221707833</v>
      </c>
      <c r="P29" s="21">
        <f>(WL!P29/(NV!P29-netTAX!P29))*100</f>
        <v>80.317154864295375</v>
      </c>
      <c r="Q29" s="21">
        <f>(WL!Q29/(NV!Q29-netTAX!Q29))*100</f>
        <v>78.766347869665097</v>
      </c>
      <c r="R29" s="21">
        <f>(WL!R29/(NV!R29-netTAX!R29))*100</f>
        <v>99.406550426892565</v>
      </c>
      <c r="S29" s="21">
        <f>(WL!S29/(NV!S29-netTAX!S29))*100</f>
        <v>89.725836544273847</v>
      </c>
      <c r="T29" s="21">
        <f>(WL!T29/(NV!T29-netTAX!T29))*100</f>
        <v>81.790790430977978</v>
      </c>
      <c r="U29" s="21">
        <f>(WL!U29/(NV!U29-netTAX!U29))*100</f>
        <v>87.803287584909924</v>
      </c>
      <c r="V29" s="21">
        <f>(WL!V29/(NV!V29-netTAX!V29))*100</f>
        <v>72.261198466600391</v>
      </c>
      <c r="W29" s="21">
        <f>(WL!W29/(NV!W29-netTAX!W29))*100</f>
        <v>72.572196528234585</v>
      </c>
      <c r="X29" s="21">
        <f>(WL!X29/(NV!X29-netTAX!X29))*100</f>
        <v>68.507111201047593</v>
      </c>
      <c r="Y29" s="21">
        <f>(WL!Y29/(NV!Y29-netTAX!Y29))*100</f>
        <v>67.534965423029703</v>
      </c>
      <c r="Z29" s="21">
        <f>(WL!Z29/(NV!Z29-netTAX!Z29))*100</f>
        <v>60.890970897474531</v>
      </c>
      <c r="AA29" s="21">
        <f>(WL!AA29/(NV!AA29-netTAX!AA29))*100</f>
        <v>62.016439956871608</v>
      </c>
    </row>
    <row r="30" spans="1:27" x14ac:dyDescent="0.2">
      <c r="A30" s="4">
        <v>28</v>
      </c>
      <c r="B30" s="6" t="s">
        <v>43</v>
      </c>
      <c r="C30" s="21">
        <f>(WL!C30/(NV!C30-netTAX!C30))*100</f>
        <v>64.815304788830446</v>
      </c>
      <c r="D30" s="21">
        <f>(WL!D30/(NV!D30-netTAX!D30))*100</f>
        <v>66.659339346879861</v>
      </c>
      <c r="E30" s="21">
        <f>(WL!E30/(NV!E30-netTAX!E30))*100</f>
        <v>65.050568445195125</v>
      </c>
      <c r="F30" s="21">
        <f>(WL!F30/(NV!F30-netTAX!F30))*100</f>
        <v>65.835774636818599</v>
      </c>
      <c r="G30" s="21">
        <f>(WL!G30/(NV!G30-netTAX!G30))*100</f>
        <v>65.802746869704507</v>
      </c>
      <c r="H30" s="21">
        <f>(WL!H30/(NV!H30-netTAX!H30))*100</f>
        <v>67.78138346153203</v>
      </c>
      <c r="I30" s="21">
        <f>(WL!I30/(NV!I30-netTAX!I30))*100</f>
        <v>66.089671306459124</v>
      </c>
      <c r="J30" s="21">
        <f>(WL!J30/(NV!J30-netTAX!J30))*100</f>
        <v>62.961596608066884</v>
      </c>
      <c r="K30" s="21">
        <f>(WL!K30/(NV!K30-netTAX!K30))*100</f>
        <v>62.463420030563043</v>
      </c>
      <c r="L30" s="21">
        <f>(WL!L30/(NV!L30-netTAX!L30))*100</f>
        <v>62.269198657041905</v>
      </c>
      <c r="M30" s="21">
        <f>(WL!M30/(NV!M30-netTAX!M30))*100</f>
        <v>59.668688849645811</v>
      </c>
      <c r="N30" s="21">
        <f>(WL!N30/(NV!N30-netTAX!N30))*100</f>
        <v>59.401980697408383</v>
      </c>
      <c r="O30" s="21">
        <f>(WL!O30/(NV!O30-netTAX!O30))*100</f>
        <v>57.165687783561204</v>
      </c>
      <c r="P30" s="21">
        <f>(WL!P30/(NV!P30-netTAX!P30))*100</f>
        <v>54.569780013551892</v>
      </c>
      <c r="Q30" s="21">
        <f>(WL!Q30/(NV!Q30-netTAX!Q30))*100</f>
        <v>54.666115362416157</v>
      </c>
      <c r="R30" s="21">
        <f>(WL!R30/(NV!R30-netTAX!R30))*100</f>
        <v>63.371606796487335</v>
      </c>
      <c r="S30" s="21">
        <f>(WL!S30/(NV!S30-netTAX!S30))*100</f>
        <v>56.097150521709018</v>
      </c>
      <c r="T30" s="21">
        <f>(WL!T30/(NV!T30-netTAX!T30))*100</f>
        <v>56.117082138689767</v>
      </c>
      <c r="U30" s="21">
        <f>(WL!U30/(NV!U30-netTAX!U30))*100</f>
        <v>62.917882407172911</v>
      </c>
      <c r="V30" s="21">
        <f>(WL!V30/(NV!V30-netTAX!V30))*100</f>
        <v>62.456496406295535</v>
      </c>
      <c r="W30" s="21">
        <f>(WL!W30/(NV!W30-netTAX!W30))*100</f>
        <v>58.003467716339529</v>
      </c>
      <c r="X30" s="21">
        <f>(WL!X30/(NV!X30-netTAX!X30))*100</f>
        <v>53.042919706994184</v>
      </c>
      <c r="Y30" s="21">
        <f>(WL!Y30/(NV!Y30-netTAX!Y30))*100</f>
        <v>55.366953315459853</v>
      </c>
      <c r="Z30" s="21">
        <f>(WL!Z30/(NV!Z30-netTAX!Z30))*100</f>
        <v>55.291867861429587</v>
      </c>
      <c r="AA30" s="21">
        <f>(WL!AA30/(NV!AA30-netTAX!AA30))*100</f>
        <v>51.234070946589085</v>
      </c>
    </row>
    <row r="31" spans="1:27" x14ac:dyDescent="0.2">
      <c r="A31" s="4">
        <v>29</v>
      </c>
      <c r="B31" s="6" t="s">
        <v>44</v>
      </c>
      <c r="C31" s="21">
        <f>(WL!C31/(NV!C31-netTAX!C31))*100</f>
        <v>48.236057496288268</v>
      </c>
      <c r="D31" s="21">
        <f>(WL!D31/(NV!D31-netTAX!D31))*100</f>
        <v>40.038480831577246</v>
      </c>
      <c r="E31" s="21">
        <f>(WL!E31/(NV!E31-netTAX!E31))*100</f>
        <v>40.281391120536419</v>
      </c>
      <c r="F31" s="21">
        <f>(WL!F31/(NV!F31-netTAX!F31))*100</f>
        <v>39.293077481336766</v>
      </c>
      <c r="G31" s="21">
        <f>(WL!G31/(NV!G31-netTAX!G31))*100</f>
        <v>47.61345594399026</v>
      </c>
      <c r="H31" s="21">
        <f>(WL!H31/(NV!H31-netTAX!H31))*100</f>
        <v>44.334806953073326</v>
      </c>
      <c r="I31" s="21">
        <f>(WL!I31/(NV!I31-netTAX!I31))*100</f>
        <v>36.446381564262794</v>
      </c>
      <c r="J31" s="21">
        <f>(WL!J31/(NV!J31-netTAX!J31))*100</f>
        <v>34.737212856060786</v>
      </c>
      <c r="K31" s="21">
        <f>(WL!K31/(NV!K31-netTAX!K31))*100</f>
        <v>35.283459762437673</v>
      </c>
      <c r="L31" s="21">
        <f>(WL!L31/(NV!L31-netTAX!L31))*100</f>
        <v>27.788157125921408</v>
      </c>
      <c r="M31" s="21">
        <f>(WL!M31/(NV!M31-netTAX!M31))*100</f>
        <v>24.470183229012729</v>
      </c>
      <c r="N31" s="21">
        <f>(WL!N31/(NV!N31-netTAX!N31))*100</f>
        <v>18.885092588688174</v>
      </c>
      <c r="O31" s="21">
        <f>(WL!O31/(NV!O31-netTAX!O31))*100</f>
        <v>19.882746549970374</v>
      </c>
      <c r="P31" s="21">
        <f>(WL!P31/(NV!P31-netTAX!P31))*100</f>
        <v>17.804987665437885</v>
      </c>
      <c r="Q31" s="21">
        <f>(WL!Q31/(NV!Q31-netTAX!Q31))*100</f>
        <v>16.099038273217861</v>
      </c>
      <c r="R31" s="21">
        <f>(WL!R31/(NV!R31-netTAX!R31))*100</f>
        <v>18.479228401374517</v>
      </c>
      <c r="S31" s="21">
        <f>(WL!S31/(NV!S31-netTAX!S31))*100</f>
        <v>11.90251512764484</v>
      </c>
      <c r="T31" s="21">
        <f>(WL!T31/(NV!T31-netTAX!T31))*100</f>
        <v>16.321794701557817</v>
      </c>
      <c r="U31" s="21">
        <f>(WL!U31/(NV!U31-netTAX!U31))*100</f>
        <v>15.447824744741212</v>
      </c>
      <c r="V31" s="21">
        <f>(WL!V31/(NV!V31-netTAX!V31))*100</f>
        <v>14.123627986957821</v>
      </c>
      <c r="W31" s="21">
        <f>(WL!W31/(NV!W31-netTAX!W31))*100</f>
        <v>13.417454238367025</v>
      </c>
      <c r="X31" s="21">
        <f>(WL!X31/(NV!X31-netTAX!X31))*100</f>
        <v>13.346502115072711</v>
      </c>
      <c r="Y31" s="21">
        <f>(WL!Y31/(NV!Y31-netTAX!Y31))*100</f>
        <v>14.077721369641724</v>
      </c>
      <c r="Z31" s="21">
        <f>(WL!Z31/(NV!Z31-netTAX!Z31))*100</f>
        <v>14.131668913716219</v>
      </c>
      <c r="AA31" s="21">
        <f>(WL!AA31/(NV!AA31-netTAX!AA31))*100</f>
        <v>13.651500948250886</v>
      </c>
    </row>
    <row r="32" spans="1:27" x14ac:dyDescent="0.2">
      <c r="A32" s="4">
        <v>30</v>
      </c>
      <c r="B32" s="6" t="s">
        <v>45</v>
      </c>
      <c r="C32" s="21">
        <f>(WL!C32/(NV!C32-netTAX!C32))*100</f>
        <v>54.663497330716091</v>
      </c>
      <c r="D32" s="21">
        <f>(WL!D32/(NV!D32-netTAX!D32))*100</f>
        <v>58.566428698487982</v>
      </c>
      <c r="E32" s="21">
        <f>(WL!E32/(NV!E32-netTAX!E32))*100</f>
        <v>61.121187353376627</v>
      </c>
      <c r="F32" s="21">
        <f>(WL!F32/(NV!F32-netTAX!F32))*100</f>
        <v>60.385211937496393</v>
      </c>
      <c r="G32" s="21">
        <f>(WL!G32/(NV!G32-netTAX!G32))*100</f>
        <v>66.732573571426116</v>
      </c>
      <c r="H32" s="21">
        <f>(WL!H32/(NV!H32-netTAX!H32))*100</f>
        <v>62.000259546365797</v>
      </c>
      <c r="I32" s="21">
        <f>(WL!I32/(NV!I32-netTAX!I32))*100</f>
        <v>63.619245056122807</v>
      </c>
      <c r="J32" s="21">
        <f>(WL!J32/(NV!J32-netTAX!J32))*100</f>
        <v>69.817975838397174</v>
      </c>
      <c r="K32" s="21">
        <f>(WL!K32/(NV!K32-netTAX!K32))*100</f>
        <v>72.622993244937732</v>
      </c>
      <c r="L32" s="21">
        <f>(WL!L32/(NV!L32-netTAX!L32))*100</f>
        <v>73.334182175436922</v>
      </c>
      <c r="M32" s="21">
        <f>(WL!M32/(NV!M32-netTAX!M32))*100</f>
        <v>65.940873098389346</v>
      </c>
      <c r="N32" s="21">
        <f>(WL!N32/(NV!N32-netTAX!N32))*100</f>
        <v>66.799509134474562</v>
      </c>
      <c r="O32" s="21">
        <f>(WL!O32/(NV!O32-netTAX!O32))*100</f>
        <v>68.036367709501079</v>
      </c>
      <c r="P32" s="21">
        <f>(WL!P32/(NV!P32-netTAX!P32))*100</f>
        <v>65.716296992851312</v>
      </c>
      <c r="Q32" s="21">
        <f>(WL!Q32/(NV!Q32-netTAX!Q32))*100</f>
        <v>71.756249746133122</v>
      </c>
      <c r="R32" s="21">
        <f>(WL!R32/(NV!R32-netTAX!R32))*100</f>
        <v>78.518309897076932</v>
      </c>
      <c r="S32" s="21">
        <f>(WL!S32/(NV!S32-netTAX!S32))*100</f>
        <v>70.862776863448858</v>
      </c>
      <c r="T32" s="21">
        <f>(WL!T32/(NV!T32-netTAX!T32))*100</f>
        <v>81.58857381576469</v>
      </c>
      <c r="U32" s="21">
        <f>(WL!U32/(NV!U32-netTAX!U32))*100</f>
        <v>78.262040861606224</v>
      </c>
      <c r="V32" s="21">
        <f>(WL!V32/(NV!V32-netTAX!V32))*100</f>
        <v>77.713197714518174</v>
      </c>
      <c r="W32" s="21">
        <f>(WL!W32/(NV!W32-netTAX!W32))*100</f>
        <v>78.97779931071409</v>
      </c>
      <c r="X32" s="21">
        <f>(WL!X32/(NV!X32-netTAX!X32))*100</f>
        <v>80.433804220150407</v>
      </c>
      <c r="Y32" s="21">
        <f>(WL!Y32/(NV!Y32-netTAX!Y32))*100</f>
        <v>70.742914020068071</v>
      </c>
      <c r="Z32" s="21">
        <f>(WL!Z32/(NV!Z32-netTAX!Z32))*100</f>
        <v>86.08969012536825</v>
      </c>
      <c r="AA32" s="21">
        <f>(WL!AA32/(NV!AA32-netTAX!AA32))*100</f>
        <v>82.812630115952274</v>
      </c>
    </row>
    <row r="33" spans="1:27" x14ac:dyDescent="0.2">
      <c r="A33" s="4">
        <v>31</v>
      </c>
      <c r="B33" s="6" t="s">
        <v>46</v>
      </c>
      <c r="C33" s="21">
        <f>(WL!C33/(NV!C33-netTAX!C33))*100</f>
        <v>71.702374732500076</v>
      </c>
      <c r="D33" s="21">
        <f>(WL!D33/(NV!D33-netTAX!D33))*100</f>
        <v>65.52932449565219</v>
      </c>
      <c r="E33" s="21">
        <f>(WL!E33/(NV!E33-netTAX!E33))*100</f>
        <v>62.782849317756181</v>
      </c>
      <c r="F33" s="21">
        <f>(WL!F33/(NV!F33-netTAX!F33))*100</f>
        <v>65.10335072127188</v>
      </c>
      <c r="G33" s="21">
        <f>(WL!G33/(NV!G33-netTAX!G33))*100</f>
        <v>57.265421073552645</v>
      </c>
      <c r="H33" s="21">
        <f>(WL!H33/(NV!H33-netTAX!H33))*100</f>
        <v>60.323319427321266</v>
      </c>
      <c r="I33" s="21">
        <f>(WL!I33/(NV!I33-netTAX!I33))*100</f>
        <v>55.257083384630569</v>
      </c>
      <c r="J33" s="21">
        <f>(WL!J33/(NV!J33-netTAX!J33))*100</f>
        <v>62.114711818211589</v>
      </c>
      <c r="K33" s="21">
        <f>(WL!K33/(NV!K33-netTAX!K33))*100</f>
        <v>65.793942317582761</v>
      </c>
      <c r="L33" s="21">
        <f>(WL!L33/(NV!L33-netTAX!L33))*100</f>
        <v>57.859977922794279</v>
      </c>
      <c r="M33" s="21">
        <f>(WL!M33/(NV!M33-netTAX!M33))*100</f>
        <v>49.859888052791966</v>
      </c>
      <c r="N33" s="21">
        <f>(WL!N33/(NV!N33-netTAX!N33))*100</f>
        <v>58.662129643661665</v>
      </c>
      <c r="O33" s="21">
        <f>(WL!O33/(NV!O33-netTAX!O33))*100</f>
        <v>53.551282117822851</v>
      </c>
      <c r="P33" s="21">
        <f>(WL!P33/(NV!P33-netTAX!P33))*100</f>
        <v>45.421893104026353</v>
      </c>
      <c r="Q33" s="21">
        <f>(WL!Q33/(NV!Q33-netTAX!Q33))*100</f>
        <v>47.747806327370469</v>
      </c>
      <c r="R33" s="21">
        <f>(WL!R33/(NV!R33-netTAX!R33))*100</f>
        <v>36.938486755289524</v>
      </c>
      <c r="S33" s="21">
        <f>(WL!S33/(NV!S33-netTAX!S33))*100</f>
        <v>27.620477922030684</v>
      </c>
      <c r="T33" s="21">
        <f>(WL!T33/(NV!T33-netTAX!T33))*100</f>
        <v>25.354077292248551</v>
      </c>
      <c r="U33" s="21">
        <f>(WL!U33/(NV!U33-netTAX!U33))*100</f>
        <v>25.29017201387434</v>
      </c>
      <c r="V33" s="21">
        <f>(WL!V33/(NV!V33-netTAX!V33))*100</f>
        <v>25.398562632003003</v>
      </c>
      <c r="W33" s="21">
        <f>(WL!W33/(NV!W33-netTAX!W33))*100</f>
        <v>23.699053769870051</v>
      </c>
      <c r="X33" s="21">
        <f>(WL!X33/(NV!X33-netTAX!X33))*100</f>
        <v>20.078014109121238</v>
      </c>
      <c r="Y33" s="21">
        <f>(WL!Y33/(NV!Y33-netTAX!Y33))*100</f>
        <v>18.932208343425877</v>
      </c>
      <c r="Z33" s="21">
        <f>(WL!Z33/(NV!Z33-netTAX!Z33))*100</f>
        <v>19.026387833496493</v>
      </c>
      <c r="AA33" s="21">
        <f>(WL!AA33/(NV!AA33-netTAX!AA33))*100</f>
        <v>17.365304320534065</v>
      </c>
    </row>
    <row r="34" spans="1:27" x14ac:dyDescent="0.2">
      <c r="A34" s="4">
        <v>32</v>
      </c>
      <c r="B34" s="6" t="s">
        <v>47</v>
      </c>
      <c r="C34" s="21">
        <f>(WL!C34/(NV!C34-netTAX!C34))*100</f>
        <v>65.808478866417147</v>
      </c>
      <c r="D34" s="21">
        <f>(WL!D34/(NV!D34-netTAX!D34))*100</f>
        <v>62.00940741994566</v>
      </c>
      <c r="E34" s="21">
        <f>(WL!E34/(NV!E34-netTAX!E34))*100</f>
        <v>58.350066264862576</v>
      </c>
      <c r="F34" s="21">
        <f>(WL!F34/(NV!F34-netTAX!F34))*100</f>
        <v>60.764515511101123</v>
      </c>
      <c r="G34" s="21">
        <f>(WL!G34/(NV!G34-netTAX!G34))*100</f>
        <v>64.284200589386117</v>
      </c>
      <c r="H34" s="21">
        <f>(WL!H34/(NV!H34-netTAX!H34))*100</f>
        <v>67.090531011878568</v>
      </c>
      <c r="I34" s="21">
        <f>(WL!I34/(NV!I34-netTAX!I34))*100</f>
        <v>66.484805807275265</v>
      </c>
      <c r="J34" s="21">
        <f>(WL!J34/(NV!J34-netTAX!J34))*100</f>
        <v>71.673539498270273</v>
      </c>
      <c r="K34" s="21">
        <f>(WL!K34/(NV!K34-netTAX!K34))*100</f>
        <v>80.731077198498497</v>
      </c>
      <c r="L34" s="21">
        <f>(WL!L34/(NV!L34-netTAX!L34))*100</f>
        <v>77.206806065520112</v>
      </c>
      <c r="M34" s="21">
        <f>(WL!M34/(NV!M34-netTAX!M34))*100</f>
        <v>67.392057812521017</v>
      </c>
      <c r="N34" s="21">
        <f>(WL!N34/(NV!N34-netTAX!N34))*100</f>
        <v>72.577439882244192</v>
      </c>
      <c r="O34" s="21">
        <f>(WL!O34/(NV!O34-netTAX!O34))*100</f>
        <v>59.467674978100519</v>
      </c>
      <c r="P34" s="21">
        <f>(WL!P34/(NV!P34-netTAX!P34))*100</f>
        <v>58.575976860240516</v>
      </c>
      <c r="Q34" s="21">
        <f>(WL!Q34/(NV!Q34-netTAX!Q34))*100</f>
        <v>63.067445097305438</v>
      </c>
      <c r="R34" s="21">
        <f>(WL!R34/(NV!R34-netTAX!R34))*100</f>
        <v>62.47332850429185</v>
      </c>
      <c r="S34" s="21">
        <f>(WL!S34/(NV!S34-netTAX!S34))*100</f>
        <v>61.774077609104992</v>
      </c>
      <c r="T34" s="21">
        <f>(WL!T34/(NV!T34-netTAX!T34))*100</f>
        <v>64.83389977317286</v>
      </c>
      <c r="U34" s="21">
        <f>(WL!U34/(NV!U34-netTAX!U34))*100</f>
        <v>75.279141252713117</v>
      </c>
      <c r="V34" s="21">
        <f>(WL!V34/(NV!V34-netTAX!V34))*100</f>
        <v>78.946011676800154</v>
      </c>
      <c r="W34" s="21">
        <f>(WL!W34/(NV!W34-netTAX!W34))*100</f>
        <v>75.689185154659427</v>
      </c>
      <c r="X34" s="21">
        <f>(WL!X34/(NV!X34-netTAX!X34))*100</f>
        <v>65.219323079715821</v>
      </c>
      <c r="Y34" s="21">
        <f>(WL!Y34/(NV!Y34-netTAX!Y34))*100</f>
        <v>64.828760187047337</v>
      </c>
      <c r="Z34" s="21">
        <f>(WL!Z34/(NV!Z34-netTAX!Z34))*100</f>
        <v>67.315131983558302</v>
      </c>
      <c r="AA34" s="21">
        <f>(WL!AA34/(NV!AA34-netTAX!AA34))*100</f>
        <v>57.53326099672573</v>
      </c>
    </row>
    <row r="35" spans="1:27" x14ac:dyDescent="0.2">
      <c r="A35" s="4">
        <v>33</v>
      </c>
      <c r="B35" s="6" t="s">
        <v>48</v>
      </c>
      <c r="C35" s="21">
        <f>(WL!C35/(NV!C35-netTAX!C35))*100</f>
        <v>64.933509324412313</v>
      </c>
      <c r="D35" s="21">
        <f>(WL!D35/(NV!D35-netTAX!D35))*100</f>
        <v>69.170988460213295</v>
      </c>
      <c r="E35" s="21">
        <f>(WL!E35/(NV!E35-netTAX!E35))*100</f>
        <v>63.479179140653663</v>
      </c>
      <c r="F35" s="21">
        <f>(WL!F35/(NV!F35-netTAX!F35))*100</f>
        <v>65.012891138704887</v>
      </c>
      <c r="G35" s="21">
        <f>(WL!G35/(NV!G35-netTAX!G35))*100</f>
        <v>66.288371095238602</v>
      </c>
      <c r="H35" s="21">
        <f>(WL!H35/(NV!H35-netTAX!H35))*100</f>
        <v>68.868720986820634</v>
      </c>
      <c r="I35" s="21">
        <f>(WL!I35/(NV!I35-netTAX!I35))*100</f>
        <v>69.707737258578888</v>
      </c>
      <c r="J35" s="21">
        <f>(WL!J35/(NV!J35-netTAX!J35))*100</f>
        <v>66.725478072138301</v>
      </c>
      <c r="K35" s="21">
        <f>(WL!K35/(NV!K35-netTAX!K35))*100</f>
        <v>68.412192250883962</v>
      </c>
      <c r="L35" s="21">
        <f>(WL!L35/(NV!L35-netTAX!L35))*100</f>
        <v>68.023718080933932</v>
      </c>
      <c r="M35" s="21">
        <f>(WL!M35/(NV!M35-netTAX!M35))*100</f>
        <v>75.119940276236036</v>
      </c>
      <c r="N35" s="21">
        <f>(WL!N35/(NV!N35-netTAX!N35))*100</f>
        <v>67.46511377349394</v>
      </c>
      <c r="O35" s="21">
        <f>(WL!O35/(NV!O35-netTAX!O35))*100</f>
        <v>71.60893434358438</v>
      </c>
      <c r="P35" s="21">
        <f>(WL!P35/(NV!P35-netTAX!P35))*100</f>
        <v>77.223876502452043</v>
      </c>
      <c r="Q35" s="21">
        <f>(WL!Q35/(NV!Q35-netTAX!Q35))*100</f>
        <v>85.799458502187889</v>
      </c>
      <c r="R35" s="21">
        <f>(WL!R35/(NV!R35-netTAX!R35))*100</f>
        <v>80.233480324676648</v>
      </c>
      <c r="S35" s="21">
        <f>(WL!S35/(NV!S35-netTAX!S35))*100</f>
        <v>100.19757715567505</v>
      </c>
      <c r="T35" s="21">
        <f>(WL!T35/(NV!T35-netTAX!T35))*100</f>
        <v>124.86151711240758</v>
      </c>
      <c r="U35" s="21">
        <f>(WL!U35/(NV!U35-netTAX!U35))*100</f>
        <v>98.012710053621674</v>
      </c>
      <c r="V35" s="21">
        <f>(WL!V35/(NV!V35-netTAX!V35))*100</f>
        <v>93.667928846416544</v>
      </c>
      <c r="W35" s="21">
        <f>(WL!W35/(NV!W35-netTAX!W35))*100</f>
        <v>83.938083664064521</v>
      </c>
      <c r="X35" s="21">
        <f>(WL!X35/(NV!X35-netTAX!X35))*100</f>
        <v>73.287426206031412</v>
      </c>
      <c r="Y35" s="21">
        <f>(WL!Y35/(NV!Y35-netTAX!Y35))*100</f>
        <v>72.322927366373293</v>
      </c>
      <c r="Z35" s="21">
        <f>(WL!Z35/(NV!Z35-netTAX!Z35))*100</f>
        <v>70.33810451702962</v>
      </c>
      <c r="AA35" s="21">
        <f>(WL!AA35/(NV!AA35-netTAX!AA35))*100</f>
        <v>72.094011429345471</v>
      </c>
    </row>
    <row r="36" spans="1:27" x14ac:dyDescent="0.2">
      <c r="A36" s="4">
        <v>34</v>
      </c>
      <c r="B36" s="6" t="s">
        <v>49</v>
      </c>
      <c r="C36" s="21">
        <f>(WL!C36/(NV!C36-netTAX!C36))*100</f>
        <v>93.741348701394344</v>
      </c>
      <c r="D36" s="21">
        <f>(WL!D36/(NV!D36-netTAX!D36))*100</f>
        <v>95.956977152154664</v>
      </c>
      <c r="E36" s="21">
        <f>(WL!E36/(NV!E36-netTAX!E36))*100</f>
        <v>91.281512071659165</v>
      </c>
      <c r="F36" s="21">
        <f>(WL!F36/(NV!F36-netTAX!F36))*100</f>
        <v>93.872386603689975</v>
      </c>
      <c r="G36" s="21">
        <f>(WL!G36/(NV!G36-netTAX!G36))*100</f>
        <v>95.909117670590433</v>
      </c>
      <c r="H36" s="21">
        <f>(WL!H36/(NV!H36-netTAX!H36))*100</f>
        <v>99.416084959744211</v>
      </c>
      <c r="I36" s="21">
        <f>(WL!I36/(NV!I36-netTAX!I36))*100</f>
        <v>98.414799459116026</v>
      </c>
      <c r="J36" s="21">
        <f>(WL!J36/(NV!J36-netTAX!J36))*100</f>
        <v>91.859350192287621</v>
      </c>
      <c r="K36" s="21">
        <f>(WL!K36/(NV!K36-netTAX!K36))*100</f>
        <v>95.569360833962108</v>
      </c>
      <c r="L36" s="21">
        <f>(WL!L36/(NV!L36-netTAX!L36))*100</f>
        <v>93.23546393323052</v>
      </c>
      <c r="M36" s="21">
        <f>(WL!M36/(NV!M36-netTAX!M36))*100</f>
        <v>92.76610268602272</v>
      </c>
      <c r="N36" s="21">
        <f>(WL!N36/(NV!N36-netTAX!N36))*100</f>
        <v>88.413092789427594</v>
      </c>
      <c r="O36" s="21">
        <f>(WL!O36/(NV!O36-netTAX!O36))*100</f>
        <v>87.889335121847751</v>
      </c>
      <c r="P36" s="21">
        <f>(WL!P36/(NV!P36-netTAX!P36))*100</f>
        <v>87.054323238907955</v>
      </c>
      <c r="Q36" s="21">
        <f>(WL!Q36/(NV!Q36-netTAX!Q36))*100</f>
        <v>87.646128426225005</v>
      </c>
      <c r="R36" s="21">
        <f>(WL!R36/(NV!R36-netTAX!R36))*100</f>
        <v>91.889035961251352</v>
      </c>
      <c r="S36" s="21">
        <f>(WL!S36/(NV!S36-netTAX!S36))*100</f>
        <v>90.37293911471032</v>
      </c>
      <c r="T36" s="21">
        <f>(WL!T36/(NV!T36-netTAX!T36))*100</f>
        <v>94.313493882696321</v>
      </c>
      <c r="U36" s="21">
        <f>(WL!U36/(NV!U36-netTAX!U36))*100</f>
        <v>85.30360125011866</v>
      </c>
      <c r="V36" s="21">
        <f>(WL!V36/(NV!V36-netTAX!V36))*100</f>
        <v>86.314207749036655</v>
      </c>
      <c r="W36" s="21">
        <f>(WL!W36/(NV!W36-netTAX!W36))*100</f>
        <v>80.544266190990484</v>
      </c>
      <c r="X36" s="21">
        <f>(WL!X36/(NV!X36-netTAX!X36))*100</f>
        <v>75.53168573167892</v>
      </c>
      <c r="Y36" s="21">
        <f>(WL!Y36/(NV!Y36-netTAX!Y36))*100</f>
        <v>77.893130541386512</v>
      </c>
      <c r="Z36" s="21">
        <f>(WL!Z36/(NV!Z36-netTAX!Z36))*100</f>
        <v>76.627162597134827</v>
      </c>
      <c r="AA36" s="21">
        <f>(WL!AA36/(NV!AA36-netTAX!AA36))*100</f>
        <v>76.658536771746313</v>
      </c>
    </row>
    <row r="37" spans="1:27" x14ac:dyDescent="0.2">
      <c r="A37" s="4">
        <v>35</v>
      </c>
      <c r="B37" s="6" t="s">
        <v>50</v>
      </c>
      <c r="C37" s="21">
        <f>(WL!C37/(NV!C37-netTAX!C37))*100</f>
        <v>81.340143090434665</v>
      </c>
      <c r="D37" s="21">
        <f>(WL!D37/(NV!D37-netTAX!D37))*100</f>
        <v>80.101744293892551</v>
      </c>
      <c r="E37" s="21">
        <f>(WL!E37/(NV!E37-netTAX!E37))*100</f>
        <v>75.823659995794671</v>
      </c>
      <c r="F37" s="21">
        <f>(WL!F37/(NV!F37-netTAX!F37))*100</f>
        <v>77.056522767264653</v>
      </c>
      <c r="G37" s="21">
        <f>(WL!G37/(NV!G37-netTAX!G37))*100</f>
        <v>80.526016839937625</v>
      </c>
      <c r="H37" s="21">
        <f>(WL!H37/(NV!H37-netTAX!H37))*100</f>
        <v>74.866447203720242</v>
      </c>
      <c r="I37" s="21">
        <f>(WL!I37/(NV!I37-netTAX!I37))*100</f>
        <v>75.690233165712655</v>
      </c>
      <c r="J37" s="21">
        <f>(WL!J37/(NV!J37-netTAX!J37))*100</f>
        <v>72.097624791497495</v>
      </c>
      <c r="K37" s="21">
        <f>(WL!K37/(NV!K37-netTAX!K37))*100</f>
        <v>73.266476376600764</v>
      </c>
      <c r="L37" s="21">
        <f>(WL!L37/(NV!L37-netTAX!L37))*100</f>
        <v>71.776147997303283</v>
      </c>
      <c r="M37" s="21">
        <f>(WL!M37/(NV!M37-netTAX!M37))*100</f>
        <v>69.229258602009665</v>
      </c>
      <c r="N37" s="21">
        <f>(WL!N37/(NV!N37-netTAX!N37))*100</f>
        <v>72.205189570601931</v>
      </c>
      <c r="O37" s="21">
        <f>(WL!O37/(NV!O37-netTAX!O37))*100</f>
        <v>75.064839636606422</v>
      </c>
      <c r="P37" s="21">
        <f>(WL!P37/(NV!P37-netTAX!P37))*100</f>
        <v>71.180178245521816</v>
      </c>
      <c r="Q37" s="21">
        <f>(WL!Q37/(NV!Q37-netTAX!Q37))*100</f>
        <v>72.076047635982803</v>
      </c>
      <c r="R37" s="21">
        <f>(WL!R37/(NV!R37-netTAX!R37))*100</f>
        <v>77.836499589171225</v>
      </c>
      <c r="S37" s="21">
        <f>(WL!S37/(NV!S37-netTAX!S37))*100</f>
        <v>75.204496335373889</v>
      </c>
      <c r="T37" s="21">
        <f>(WL!T37/(NV!T37-netTAX!T37))*100</f>
        <v>76.548179040458734</v>
      </c>
      <c r="U37" s="21">
        <f>(WL!U37/(NV!U37-netTAX!U37))*100</f>
        <v>69.098362168739342</v>
      </c>
      <c r="V37" s="21">
        <f>(WL!V37/(NV!V37-netTAX!V37))*100</f>
        <v>65.616531968096609</v>
      </c>
      <c r="W37" s="21">
        <f>(WL!W37/(NV!W37-netTAX!W37))*100</f>
        <v>67.992366580764354</v>
      </c>
      <c r="X37" s="21">
        <f>(WL!X37/(NV!X37-netTAX!X37))*100</f>
        <v>57.415099141457979</v>
      </c>
      <c r="Y37" s="21">
        <f>(WL!Y37/(NV!Y37-netTAX!Y37))*100</f>
        <v>58.23762713402445</v>
      </c>
      <c r="Z37" s="21">
        <f>(WL!Z37/(NV!Z37-netTAX!Z37))*100</f>
        <v>60.919995052006215</v>
      </c>
      <c r="AA37" s="21">
        <f>(WL!AA37/(NV!AA37-netTAX!AA37))*100</f>
        <v>58.852386249761302</v>
      </c>
    </row>
    <row r="38" spans="1:27" x14ac:dyDescent="0.2">
      <c r="A38" s="4">
        <v>36</v>
      </c>
      <c r="B38" s="6" t="s">
        <v>51</v>
      </c>
      <c r="C38" s="21">
        <f>(WL!C38/(NV!C38-netTAX!C38))*100</f>
        <v>71.901999148278279</v>
      </c>
      <c r="D38" s="21">
        <f>(WL!D38/(NV!D38-netTAX!D38))*100</f>
        <v>68.84201125625691</v>
      </c>
      <c r="E38" s="21">
        <f>(WL!E38/(NV!E38-netTAX!E38))*100</f>
        <v>65.437156677235407</v>
      </c>
      <c r="F38" s="21">
        <f>(WL!F38/(NV!F38-netTAX!F38))*100</f>
        <v>64.496796860646157</v>
      </c>
      <c r="G38" s="21">
        <f>(WL!G38/(NV!G38-netTAX!G38))*100</f>
        <v>65.829529594674369</v>
      </c>
      <c r="H38" s="21">
        <f>(WL!H38/(NV!H38-netTAX!H38))*100</f>
        <v>74.850047134339235</v>
      </c>
      <c r="I38" s="21">
        <f>(WL!I38/(NV!I38-netTAX!I38))*100</f>
        <v>71.466864484472268</v>
      </c>
      <c r="J38" s="21">
        <f>(WL!J38/(NV!J38-netTAX!J38))*100</f>
        <v>76.702408200090275</v>
      </c>
      <c r="K38" s="21">
        <f>(WL!K38/(NV!K38-netTAX!K38))*100</f>
        <v>78.290625787897667</v>
      </c>
      <c r="L38" s="21">
        <f>(WL!L38/(NV!L38-netTAX!L38))*100</f>
        <v>71.00559588051766</v>
      </c>
      <c r="M38" s="21">
        <f>(WL!M38/(NV!M38-netTAX!M38))*100</f>
        <v>65.978118745915651</v>
      </c>
      <c r="N38" s="21">
        <f>(WL!N38/(NV!N38-netTAX!N38))*100</f>
        <v>63.541158497006919</v>
      </c>
      <c r="O38" s="21">
        <f>(WL!O38/(NV!O38-netTAX!O38))*100</f>
        <v>57.129447256707657</v>
      </c>
      <c r="P38" s="21">
        <f>(WL!P38/(NV!P38-netTAX!P38))*100</f>
        <v>57.996381278056042</v>
      </c>
      <c r="Q38" s="21">
        <f>(WL!Q38/(NV!Q38-netTAX!Q38))*100</f>
        <v>63.833689710910782</v>
      </c>
      <c r="R38" s="21">
        <f>(WL!R38/(NV!R38-netTAX!R38))*100</f>
        <v>84.869484934501472</v>
      </c>
      <c r="S38" s="21">
        <f>(WL!S38/(NV!S38-netTAX!S38))*100</f>
        <v>72.357401625821765</v>
      </c>
      <c r="T38" s="21">
        <f>(WL!T38/(NV!T38-netTAX!T38))*100</f>
        <v>71.898778691871755</v>
      </c>
      <c r="U38" s="21">
        <f>(WL!U38/(NV!U38-netTAX!U38))*100</f>
        <v>70.174997450617596</v>
      </c>
      <c r="V38" s="21">
        <f>(WL!V38/(NV!V38-netTAX!V38))*100</f>
        <v>69.554015113606027</v>
      </c>
      <c r="W38" s="21">
        <f>(WL!W38/(NV!W38-netTAX!W38))*100</f>
        <v>60.789835742606044</v>
      </c>
      <c r="X38" s="21">
        <f>(WL!X38/(NV!X38-netTAX!X38))*100</f>
        <v>57.154953963740496</v>
      </c>
      <c r="Y38" s="21">
        <f>(WL!Y38/(NV!Y38-netTAX!Y38))*100</f>
        <v>57.002636026809363</v>
      </c>
      <c r="Z38" s="21">
        <f>(WL!Z38/(NV!Z38-netTAX!Z38))*100</f>
        <v>53.757688347316467</v>
      </c>
      <c r="AA38" s="21">
        <f>(WL!AA38/(NV!AA38-netTAX!AA38))*100</f>
        <v>52.469213228043522</v>
      </c>
    </row>
    <row r="39" spans="1:27" x14ac:dyDescent="0.2">
      <c r="A39" s="4">
        <v>37</v>
      </c>
      <c r="B39" s="6" t="s">
        <v>52</v>
      </c>
      <c r="C39" s="21">
        <f>(WL!C39/(NV!C39-netTAX!C39))*100</f>
        <v>61.135210372247116</v>
      </c>
      <c r="D39" s="21">
        <f>(WL!D39/(NV!D39-netTAX!D39))*100</f>
        <v>60.051273074024095</v>
      </c>
      <c r="E39" s="21">
        <f>(WL!E39/(NV!E39-netTAX!E39))*100</f>
        <v>55.700287570825878</v>
      </c>
      <c r="F39" s="21">
        <f>(WL!F39/(NV!F39-netTAX!F39))*100</f>
        <v>56.828511666525436</v>
      </c>
      <c r="G39" s="21">
        <f>(WL!G39/(NV!G39-netTAX!G39))*100</f>
        <v>56.300208762446815</v>
      </c>
      <c r="H39" s="21">
        <f>(WL!H39/(NV!H39-netTAX!H39))*100</f>
        <v>58.223073401788049</v>
      </c>
      <c r="I39" s="21">
        <f>(WL!I39/(NV!I39-netTAX!I39))*100</f>
        <v>58.165416883443676</v>
      </c>
      <c r="J39" s="21">
        <f>(WL!J39/(NV!J39-netTAX!J39))*100</f>
        <v>60.802509585226161</v>
      </c>
      <c r="K39" s="21">
        <f>(WL!K39/(NV!K39-netTAX!K39))*100</f>
        <v>61.378120928910207</v>
      </c>
      <c r="L39" s="21">
        <f>(WL!L39/(NV!L39-netTAX!L39))*100</f>
        <v>63.859303310201824</v>
      </c>
      <c r="M39" s="21">
        <f>(WL!M39/(NV!M39-netTAX!M39))*100</f>
        <v>61.332627525340989</v>
      </c>
      <c r="N39" s="21">
        <f>(WL!N39/(NV!N39-netTAX!N39))*100</f>
        <v>64.540859113323449</v>
      </c>
      <c r="O39" s="21">
        <f>(WL!O39/(NV!O39-netTAX!O39))*100</f>
        <v>66.743513333572281</v>
      </c>
      <c r="P39" s="21">
        <f>(WL!P39/(NV!P39-netTAX!P39))*100</f>
        <v>48.665642254152552</v>
      </c>
      <c r="Q39" s="21">
        <f>(WL!Q39/(NV!Q39-netTAX!Q39))*100</f>
        <v>48.220746414127071</v>
      </c>
      <c r="R39" s="21">
        <f>(WL!R39/(NV!R39-netTAX!R39))*100</f>
        <v>41.033393453586314</v>
      </c>
      <c r="S39" s="21">
        <f>(WL!S39/(NV!S39-netTAX!S39))*100</f>
        <v>38.942627903962233</v>
      </c>
      <c r="T39" s="21">
        <f>(WL!T39/(NV!T39-netTAX!T39))*100</f>
        <v>35.876633331817622</v>
      </c>
      <c r="U39" s="21">
        <f>(WL!U39/(NV!U39-netTAX!U39))*100</f>
        <v>40.930425922665961</v>
      </c>
      <c r="V39" s="21">
        <f>(WL!V39/(NV!V39-netTAX!V39))*100</f>
        <v>39.596185527293557</v>
      </c>
      <c r="W39" s="21">
        <f>(WL!W39/(NV!W39-netTAX!W39))*100</f>
        <v>36.998774761359165</v>
      </c>
      <c r="X39" s="21">
        <f>(WL!X39/(NV!X39-netTAX!X39))*100</f>
        <v>35.013451777979668</v>
      </c>
      <c r="Y39" s="21">
        <f>(WL!Y39/(NV!Y39-netTAX!Y39))*100</f>
        <v>36.440243040438205</v>
      </c>
      <c r="Z39" s="21">
        <f>(WL!Z39/(NV!Z39-netTAX!Z39))*100</f>
        <v>38.410198366116994</v>
      </c>
      <c r="AA39" s="21">
        <f>(WL!AA39/(NV!AA39-netTAX!AA39))*100</f>
        <v>40.550437204157028</v>
      </c>
    </row>
    <row r="40" spans="1:27" x14ac:dyDescent="0.2">
      <c r="A40" s="4">
        <v>38</v>
      </c>
      <c r="B40" s="6" t="s">
        <v>53</v>
      </c>
      <c r="C40" s="21">
        <f>(WL!C40/(NV!C40-netTAX!C40))*100</f>
        <v>89.09867152743297</v>
      </c>
      <c r="D40" s="21">
        <f>(WL!D40/(NV!D40-netTAX!D40))*100</f>
        <v>87.199618901375871</v>
      </c>
      <c r="E40" s="21">
        <f>(WL!E40/(NV!E40-netTAX!E40))*100</f>
        <v>82.36310837682646</v>
      </c>
      <c r="F40" s="21">
        <f>(WL!F40/(NV!F40-netTAX!F40))*100</f>
        <v>82.693138794998106</v>
      </c>
      <c r="G40" s="21">
        <f>(WL!G40/(NV!G40-netTAX!G40))*100</f>
        <v>77.796667402563514</v>
      </c>
      <c r="H40" s="21">
        <f>(WL!H40/(NV!H40-netTAX!H40))*100</f>
        <v>75.23333841122421</v>
      </c>
      <c r="I40" s="21">
        <f>(WL!I40/(NV!I40-netTAX!I40))*100</f>
        <v>73.150848202028641</v>
      </c>
      <c r="J40" s="21">
        <f>(WL!J40/(NV!J40-netTAX!J40))*100</f>
        <v>68.210904505205178</v>
      </c>
      <c r="K40" s="21">
        <f>(WL!K40/(NV!K40-netTAX!K40))*100</f>
        <v>68.522712842111758</v>
      </c>
      <c r="L40" s="21">
        <f>(WL!L40/(NV!L40-netTAX!L40))*100</f>
        <v>67.75745232331623</v>
      </c>
      <c r="M40" s="21">
        <f>(WL!M40/(NV!M40-netTAX!M40))*100</f>
        <v>63.271382831741363</v>
      </c>
      <c r="N40" s="21">
        <f>(WL!N40/(NV!N40-netTAX!N40))*100</f>
        <v>64.3237032164201</v>
      </c>
      <c r="O40" s="21">
        <f>(WL!O40/(NV!O40-netTAX!O40))*100</f>
        <v>60.237905521751976</v>
      </c>
      <c r="P40" s="21">
        <f>(WL!P40/(NV!P40-netTAX!P40))*100</f>
        <v>59.641332945339045</v>
      </c>
      <c r="Q40" s="21">
        <f>(WL!Q40/(NV!Q40-netTAX!Q40))*100</f>
        <v>57.12926172580228</v>
      </c>
      <c r="R40" s="21">
        <f>(WL!R40/(NV!R40-netTAX!R40))*100</f>
        <v>60.891826232944823</v>
      </c>
      <c r="S40" s="21">
        <f>(WL!S40/(NV!S40-netTAX!S40))*100</f>
        <v>56.256382092853826</v>
      </c>
      <c r="T40" s="21">
        <f>(WL!T40/(NV!T40-netTAX!T40))*100</f>
        <v>58.530429405498118</v>
      </c>
      <c r="U40" s="21">
        <f>(WL!U40/(NV!U40-netTAX!U40))*100</f>
        <v>53.053428384182524</v>
      </c>
      <c r="V40" s="21">
        <f>(WL!V40/(NV!V40-netTAX!V40))*100</f>
        <v>52.181331127329642</v>
      </c>
      <c r="W40" s="21">
        <f>(WL!W40/(NV!W40-netTAX!W40))*100</f>
        <v>55.739552909282168</v>
      </c>
      <c r="X40" s="21">
        <f>(WL!X40/(NV!X40-netTAX!X40))*100</f>
        <v>51.936698388865224</v>
      </c>
      <c r="Y40" s="21">
        <f>(WL!Y40/(NV!Y40-netTAX!Y40))*100</f>
        <v>54.236981968538075</v>
      </c>
      <c r="Z40" s="21">
        <f>(WL!Z40/(NV!Z40-netTAX!Z40))*100</f>
        <v>58.534999973097356</v>
      </c>
      <c r="AA40" s="21">
        <f>(WL!AA40/(NV!AA40-netTAX!AA40))*100</f>
        <v>58.917038196391871</v>
      </c>
    </row>
    <row r="41" spans="1:27" x14ac:dyDescent="0.2">
      <c r="A41" s="4">
        <v>39</v>
      </c>
      <c r="B41" s="6" t="s">
        <v>54</v>
      </c>
      <c r="C41" s="21">
        <f>(WL!C41/(NV!C41-netTAX!C41))*100</f>
        <v>19.631457386446876</v>
      </c>
      <c r="D41" s="21">
        <f>(WL!D41/(NV!D41-netTAX!D41))*100</f>
        <v>18.429578230397802</v>
      </c>
      <c r="E41" s="21">
        <f>(WL!E41/(NV!E41-netTAX!E41))*100</f>
        <v>18.252236069558698</v>
      </c>
      <c r="F41" s="21">
        <f>(WL!F41/(NV!F41-netTAX!F41))*100</f>
        <v>20.954958363862861</v>
      </c>
      <c r="G41" s="21">
        <f>(WL!G41/(NV!G41-netTAX!G41))*100</f>
        <v>19.157419836477178</v>
      </c>
      <c r="H41" s="21">
        <f>(WL!H41/(NV!H41-netTAX!H41))*100</f>
        <v>23.212223097660562</v>
      </c>
      <c r="I41" s="21">
        <f>(WL!I41/(NV!I41-netTAX!I41))*100</f>
        <v>23.169756557773653</v>
      </c>
      <c r="J41" s="21">
        <f>(WL!J41/(NV!J41-netTAX!J41))*100</f>
        <v>29.975983637812142</v>
      </c>
      <c r="K41" s="21">
        <f>(WL!K41/(NV!K41-netTAX!K41))*100</f>
        <v>25.196835952459306</v>
      </c>
      <c r="L41" s="21">
        <f>(WL!L41/(NV!L41-netTAX!L41))*100</f>
        <v>40.738022101576284</v>
      </c>
      <c r="M41" s="21">
        <f>(WL!M41/(NV!M41-netTAX!M41))*100</f>
        <v>23.738364513951296</v>
      </c>
      <c r="N41" s="21">
        <f>(WL!N41/(NV!N41-netTAX!N41))*100</f>
        <v>22.309033383610249</v>
      </c>
      <c r="O41" s="21">
        <f>(WL!O41/(NV!O41-netTAX!O41))*100</f>
        <v>22.516542309534877</v>
      </c>
      <c r="P41" s="21">
        <f>(WL!P41/(NV!P41-netTAX!P41))*100</f>
        <v>21.938709325483124</v>
      </c>
      <c r="Q41" s="21">
        <f>(WL!Q41/(NV!Q41-netTAX!Q41))*100</f>
        <v>20.945012370498766</v>
      </c>
      <c r="R41" s="21">
        <f>(WL!R41/(NV!R41-netTAX!R41))*100</f>
        <v>20.402807726187568</v>
      </c>
      <c r="S41" s="21">
        <f>(WL!S41/(NV!S41-netTAX!S41))*100</f>
        <v>25.521738568286302</v>
      </c>
      <c r="T41" s="21">
        <f>(WL!T41/(NV!T41-netTAX!T41))*100</f>
        <v>30.643184766225723</v>
      </c>
      <c r="U41" s="21">
        <f>(WL!U41/(NV!U41-netTAX!U41))*100</f>
        <v>22.355037049955378</v>
      </c>
      <c r="V41" s="21">
        <f>(WL!V41/(NV!V41-netTAX!V41))*100</f>
        <v>25.532834213862856</v>
      </c>
      <c r="W41" s="21">
        <f>(WL!W41/(NV!W41-netTAX!W41))*100</f>
        <v>26.924904737007065</v>
      </c>
      <c r="X41" s="21">
        <f>(WL!X41/(NV!X41-netTAX!X41))*100</f>
        <v>25.267169203299598</v>
      </c>
      <c r="Y41" s="21">
        <f>(WL!Y41/(NV!Y41-netTAX!Y41))*100</f>
        <v>24.283026266910497</v>
      </c>
      <c r="Z41" s="21">
        <f>(WL!Z41/(NV!Z41-netTAX!Z41))*100</f>
        <v>28.159416984752106</v>
      </c>
      <c r="AA41" s="21">
        <f>(WL!AA41/(NV!AA41-netTAX!AA41))*100</f>
        <v>27.58033178901762</v>
      </c>
    </row>
    <row r="42" spans="1:27" x14ac:dyDescent="0.2">
      <c r="A42" s="4">
        <v>40</v>
      </c>
      <c r="B42" s="6" t="s">
        <v>55</v>
      </c>
      <c r="C42" s="21">
        <f>(WL!C42/(NV!C42-netTAX!C42))*100</f>
        <v>73.823127805918574</v>
      </c>
      <c r="D42" s="21">
        <f>(WL!D42/(NV!D42-netTAX!D42))*100</f>
        <v>63.935446632531757</v>
      </c>
      <c r="E42" s="21">
        <f>(WL!E42/(NV!E42-netTAX!E42))*100</f>
        <v>66.801198691776605</v>
      </c>
      <c r="F42" s="21">
        <f>(WL!F42/(NV!F42-netTAX!F42))*100</f>
        <v>67.893327613092538</v>
      </c>
      <c r="G42" s="21">
        <f>(WL!G42/(NV!G42-netTAX!G42))*100</f>
        <v>73.214469077160658</v>
      </c>
      <c r="H42" s="21">
        <f>(WL!H42/(NV!H42-netTAX!H42))*100</f>
        <v>69.197373968671101</v>
      </c>
      <c r="I42" s="21">
        <f>(WL!I42/(NV!I42-netTAX!I42))*100</f>
        <v>54.953718169157028</v>
      </c>
      <c r="J42" s="21">
        <f>(WL!J42/(NV!J42-netTAX!J42))*100</f>
        <v>77.375380953729206</v>
      </c>
      <c r="K42" s="21">
        <f>(WL!K42/(NV!K42-netTAX!K42))*100</f>
        <v>76.326571606007391</v>
      </c>
      <c r="L42" s="21">
        <f>(WL!L42/(NV!L42-netTAX!L42))*100</f>
        <v>64.205425562089644</v>
      </c>
      <c r="M42" s="21">
        <f>(WL!M42/(NV!M42-netTAX!M42))*100</f>
        <v>59.000339866039667</v>
      </c>
      <c r="N42" s="21">
        <f>(WL!N42/(NV!N42-netTAX!N42))*100</f>
        <v>63.902655244250759</v>
      </c>
      <c r="O42" s="21">
        <f>(WL!O42/(NV!O42-netTAX!O42))*100</f>
        <v>61.111757936362807</v>
      </c>
      <c r="P42" s="21">
        <f>(WL!P42/(NV!P42-netTAX!P42))*100</f>
        <v>57.901351818382963</v>
      </c>
      <c r="Q42" s="21">
        <f>(WL!Q42/(NV!Q42-netTAX!Q42))*100</f>
        <v>61.568726818370244</v>
      </c>
      <c r="R42" s="21">
        <f>(WL!R42/(NV!R42-netTAX!R42))*100</f>
        <v>63.667076001408596</v>
      </c>
      <c r="S42" s="21">
        <f>(WL!S42/(NV!S42-netTAX!S42))*100</f>
        <v>58.859421850863725</v>
      </c>
      <c r="T42" s="21">
        <f>(WL!T42/(NV!T42-netTAX!T42))*100</f>
        <v>69.390365620492503</v>
      </c>
      <c r="U42" s="21">
        <f>(WL!U42/(NV!U42-netTAX!U42))*100</f>
        <v>60.482586397063073</v>
      </c>
      <c r="V42" s="21">
        <f>(WL!V42/(NV!V42-netTAX!V42))*100</f>
        <v>65.349349778796949</v>
      </c>
      <c r="W42" s="21">
        <f>(WL!W42/(NV!W42-netTAX!W42))*100</f>
        <v>59.271096087132605</v>
      </c>
      <c r="X42" s="21">
        <f>(WL!X42/(NV!X42-netTAX!X42))*100</f>
        <v>54.656673222302146</v>
      </c>
      <c r="Y42" s="21">
        <f>(WL!Y42/(NV!Y42-netTAX!Y42))*100</f>
        <v>55.224496124993216</v>
      </c>
      <c r="Z42" s="21">
        <f>(WL!Z42/(NV!Z42-netTAX!Z42))*100</f>
        <v>57.535956566767432</v>
      </c>
      <c r="AA42" s="21">
        <f>(WL!AA42/(NV!AA42-netTAX!AA42))*100</f>
        <v>61.782159768727361</v>
      </c>
    </row>
    <row r="43" spans="1:27" x14ac:dyDescent="0.2">
      <c r="A43" s="4">
        <v>41</v>
      </c>
      <c r="B43" s="6" t="s">
        <v>56</v>
      </c>
      <c r="C43" s="21">
        <f>(WL!C43/(NV!C43-netTAX!C43))*100</f>
        <v>74.044332698690397</v>
      </c>
      <c r="D43" s="21">
        <f>(WL!D43/(NV!D43-netTAX!D43))*100</f>
        <v>71.064593911514535</v>
      </c>
      <c r="E43" s="21">
        <f>(WL!E43/(NV!E43-netTAX!E43))*100</f>
        <v>75.186156843114588</v>
      </c>
      <c r="F43" s="21">
        <f>(WL!F43/(NV!F43-netTAX!F43))*100</f>
        <v>74.768530594410905</v>
      </c>
      <c r="G43" s="21">
        <f>(WL!G43/(NV!G43-netTAX!G43))*100</f>
        <v>79.586540724264637</v>
      </c>
      <c r="H43" s="21">
        <f>(WL!H43/(NV!H43-netTAX!H43))*100</f>
        <v>75.022844819594113</v>
      </c>
      <c r="I43" s="21">
        <f>(WL!I43/(NV!I43-netTAX!I43))*100</f>
        <v>72.671018168256893</v>
      </c>
      <c r="J43" s="21">
        <f>(WL!J43/(NV!J43-netTAX!J43))*100</f>
        <v>85.56173474692919</v>
      </c>
      <c r="K43" s="21">
        <f>(WL!K43/(NV!K43-netTAX!K43))*100</f>
        <v>75.101667522537184</v>
      </c>
      <c r="L43" s="21">
        <f>(WL!L43/(NV!L43-netTAX!L43))*100</f>
        <v>67.231861816790214</v>
      </c>
      <c r="M43" s="21">
        <f>(WL!M43/(NV!M43-netTAX!M43))*100</f>
        <v>59.901576174753956</v>
      </c>
      <c r="N43" s="21">
        <f>(WL!N43/(NV!N43-netTAX!N43))*100</f>
        <v>60.582046773049981</v>
      </c>
      <c r="O43" s="21">
        <f>(WL!O43/(NV!O43-netTAX!O43))*100</f>
        <v>62.164534873350149</v>
      </c>
      <c r="P43" s="21">
        <f>(WL!P43/(NV!P43-netTAX!P43))*100</f>
        <v>63.650333521094183</v>
      </c>
      <c r="Q43" s="21">
        <f>(WL!Q43/(NV!Q43-netTAX!Q43))*100</f>
        <v>74.439034902712251</v>
      </c>
      <c r="R43" s="21">
        <f>(WL!R43/(NV!R43-netTAX!R43))*100</f>
        <v>82.488061225233864</v>
      </c>
      <c r="S43" s="21">
        <f>(WL!S43/(NV!S43-netTAX!S43))*100</f>
        <v>71.591447401011337</v>
      </c>
      <c r="T43" s="21">
        <f>(WL!T43/(NV!T43-netTAX!T43))*100</f>
        <v>79.697197452064344</v>
      </c>
      <c r="U43" s="21">
        <f>(WL!U43/(NV!U43-netTAX!U43))*100</f>
        <v>84.933498970295517</v>
      </c>
      <c r="V43" s="21">
        <f>(WL!V43/(NV!V43-netTAX!V43))*100</f>
        <v>75.646846470309796</v>
      </c>
      <c r="W43" s="21">
        <f>(WL!W43/(NV!W43-netTAX!W43))*100</f>
        <v>75.119848334320494</v>
      </c>
      <c r="X43" s="21">
        <f>(WL!X43/(NV!X43-netTAX!X43))*100</f>
        <v>70.126171750504369</v>
      </c>
      <c r="Y43" s="21">
        <f>(WL!Y43/(NV!Y43-netTAX!Y43))*100</f>
        <v>72.061683715703111</v>
      </c>
      <c r="Z43" s="21">
        <f>(WL!Z43/(NV!Z43-netTAX!Z43))*100</f>
        <v>69.016988014850753</v>
      </c>
      <c r="AA43" s="21">
        <f>(WL!AA43/(NV!AA43-netTAX!AA43))*100</f>
        <v>73.356197996165449</v>
      </c>
    </row>
    <row r="44" spans="1:27" x14ac:dyDescent="0.2">
      <c r="A44" s="4">
        <v>42</v>
      </c>
      <c r="B44" s="6" t="s">
        <v>57</v>
      </c>
      <c r="C44" s="21">
        <f>(WL!C44/(NV!C44-netTAX!C44))*100</f>
        <v>63.377400204422585</v>
      </c>
      <c r="D44" s="21">
        <f>(WL!D44/(NV!D44-netTAX!D44))*100</f>
        <v>62.264278784669848</v>
      </c>
      <c r="E44" s="21">
        <f>(WL!E44/(NV!E44-netTAX!E44))*100</f>
        <v>61.650255608598549</v>
      </c>
      <c r="F44" s="21">
        <f>(WL!F44/(NV!F44-netTAX!F44))*100</f>
        <v>63.059114011919156</v>
      </c>
      <c r="G44" s="21">
        <f>(WL!G44/(NV!G44-netTAX!G44))*100</f>
        <v>61.831397464487615</v>
      </c>
      <c r="H44" s="21">
        <f>(WL!H44/(NV!H44-netTAX!H44))*100</f>
        <v>68.097988240908734</v>
      </c>
      <c r="I44" s="21">
        <f>(WL!I44/(NV!I44-netTAX!I44))*100</f>
        <v>64.306460280184169</v>
      </c>
      <c r="J44" s="21">
        <f>(WL!J44/(NV!J44-netTAX!J44))*100</f>
        <v>65.523881606937195</v>
      </c>
      <c r="K44" s="21">
        <f>(WL!K44/(NV!K44-netTAX!K44))*100</f>
        <v>67.529815237181595</v>
      </c>
      <c r="L44" s="21">
        <f>(WL!L44/(NV!L44-netTAX!L44))*100</f>
        <v>63.584435932904611</v>
      </c>
      <c r="M44" s="21">
        <f>(WL!M44/(NV!M44-netTAX!M44))*100</f>
        <v>63.697797745160415</v>
      </c>
      <c r="N44" s="21">
        <f>(WL!N44/(NV!N44-netTAX!N44))*100</f>
        <v>69.709215659488564</v>
      </c>
      <c r="O44" s="21">
        <f>(WL!O44/(NV!O44-netTAX!O44))*100</f>
        <v>76.435741699499403</v>
      </c>
      <c r="P44" s="21">
        <f>(WL!P44/(NV!P44-netTAX!P44))*100</f>
        <v>68.212364484271077</v>
      </c>
      <c r="Q44" s="21">
        <f>(WL!Q44/(NV!Q44-netTAX!Q44))*100</f>
        <v>72.609120403626179</v>
      </c>
      <c r="R44" s="21">
        <f>(WL!R44/(NV!R44-netTAX!R44))*100</f>
        <v>74.119818843240864</v>
      </c>
      <c r="S44" s="21">
        <f>(WL!S44/(NV!S44-netTAX!S44))*100</f>
        <v>68.596658090994481</v>
      </c>
      <c r="T44" s="21">
        <f>(WL!T44/(NV!T44-netTAX!T44))*100</f>
        <v>66.558924915851904</v>
      </c>
      <c r="U44" s="21">
        <f>(WL!U44/(NV!U44-netTAX!U44))*100</f>
        <v>68.343837762857078</v>
      </c>
      <c r="V44" s="21">
        <f>(WL!V44/(NV!V44-netTAX!V44))*100</f>
        <v>65.361316258080322</v>
      </c>
      <c r="W44" s="21">
        <f>(WL!W44/(NV!W44-netTAX!W44))*100</f>
        <v>57.361565645682603</v>
      </c>
      <c r="X44" s="21">
        <f>(WL!X44/(NV!X44-netTAX!X44))*100</f>
        <v>59.204215641349641</v>
      </c>
      <c r="Y44" s="21">
        <f>(WL!Y44/(NV!Y44-netTAX!Y44))*100</f>
        <v>58.254244716090085</v>
      </c>
      <c r="Z44" s="21">
        <f>(WL!Z44/(NV!Z44-netTAX!Z44))*100</f>
        <v>56.067579040609658</v>
      </c>
      <c r="AA44" s="21">
        <f>(WL!AA44/(NV!AA44-netTAX!AA44))*100</f>
        <v>60.346861134925334</v>
      </c>
    </row>
    <row r="45" spans="1:27" x14ac:dyDescent="0.2">
      <c r="A45" s="4">
        <v>43</v>
      </c>
      <c r="B45" s="6" t="s">
        <v>58</v>
      </c>
      <c r="C45" s="21">
        <f>(WL!C45/(NV!C45-netTAX!C45))*100</f>
        <v>41.782305314382747</v>
      </c>
      <c r="D45" s="21">
        <f>(WL!D45/(NV!D45-netTAX!D45))*100</f>
        <v>41.658334201238631</v>
      </c>
      <c r="E45" s="21">
        <f>(WL!E45/(NV!E45-netTAX!E45))*100</f>
        <v>45.601044962803137</v>
      </c>
      <c r="F45" s="21">
        <f>(WL!F45/(NV!F45-netTAX!F45))*100</f>
        <v>49.057489092436313</v>
      </c>
      <c r="G45" s="21">
        <f>(WL!G45/(NV!G45-netTAX!G45))*100</f>
        <v>49.439451323446441</v>
      </c>
      <c r="H45" s="21">
        <f>(WL!H45/(NV!H45-netTAX!H45))*100</f>
        <v>50.906077626078996</v>
      </c>
      <c r="I45" s="21">
        <f>(WL!I45/(NV!I45-netTAX!I45))*100</f>
        <v>52.581262364178052</v>
      </c>
      <c r="J45" s="21">
        <f>(WL!J45/(NV!J45-netTAX!J45))*100</f>
        <v>59.849994437021401</v>
      </c>
      <c r="K45" s="21">
        <f>(WL!K45/(NV!K45-netTAX!K45))*100</f>
        <v>65.344045039114178</v>
      </c>
      <c r="L45" s="21">
        <f>(WL!L45/(NV!L45-netTAX!L45))*100</f>
        <v>52.957573857312767</v>
      </c>
      <c r="M45" s="21">
        <f>(WL!M45/(NV!M45-netTAX!M45))*100</f>
        <v>54.222890790972265</v>
      </c>
      <c r="N45" s="21">
        <f>(WL!N45/(NV!N45-netTAX!N45))*100</f>
        <v>53.216460826789593</v>
      </c>
      <c r="O45" s="21">
        <f>(WL!O45/(NV!O45-netTAX!O45))*100</f>
        <v>60.246721427427289</v>
      </c>
      <c r="P45" s="21">
        <f>(WL!P45/(NV!P45-netTAX!P45))*100</f>
        <v>50.267760692815088</v>
      </c>
      <c r="Q45" s="21">
        <f>(WL!Q45/(NV!Q45-netTAX!Q45))*100</f>
        <v>52.876639044596594</v>
      </c>
      <c r="R45" s="21">
        <f>(WL!R45/(NV!R45-netTAX!R45))*100</f>
        <v>47.557749016138374</v>
      </c>
      <c r="S45" s="21">
        <f>(WL!S45/(NV!S45-netTAX!S45))*100</f>
        <v>42.665142584803348</v>
      </c>
      <c r="T45" s="21">
        <f>(WL!T45/(NV!T45-netTAX!T45))*100</f>
        <v>70.078395565564406</v>
      </c>
      <c r="U45" s="21">
        <f>(WL!U45/(NV!U45-netTAX!U45))*100</f>
        <v>47.90683395532875</v>
      </c>
      <c r="V45" s="21">
        <f>(WL!V45/(NV!V45-netTAX!V45))*100</f>
        <v>42.891302786673911</v>
      </c>
      <c r="W45" s="21">
        <f>(WL!W45/(NV!W45-netTAX!W45))*100</f>
        <v>35.790547989851454</v>
      </c>
      <c r="X45" s="21">
        <f>(WL!X45/(NV!X45-netTAX!X45))*100</f>
        <v>36.261173404412801</v>
      </c>
      <c r="Y45" s="21">
        <f>(WL!Y45/(NV!Y45-netTAX!Y45))*100</f>
        <v>33.071955088222872</v>
      </c>
      <c r="Z45" s="21">
        <f>(WL!Z45/(NV!Z45-netTAX!Z45))*100</f>
        <v>31.968669828220563</v>
      </c>
      <c r="AA45" s="21">
        <f>(WL!AA45/(NV!AA45-netTAX!AA45))*100</f>
        <v>33.108988403298724</v>
      </c>
    </row>
    <row r="46" spans="1:27" x14ac:dyDescent="0.2">
      <c r="A46" s="4">
        <v>44</v>
      </c>
      <c r="B46" s="6" t="s">
        <v>59</v>
      </c>
      <c r="C46" s="21">
        <f>(WL!C46/(NV!C46-netTAX!C46))*100</f>
        <v>44.308619593793452</v>
      </c>
      <c r="D46" s="21">
        <f>(WL!D46/(NV!D46-netTAX!D46))*100</f>
        <v>39.400076192110198</v>
      </c>
      <c r="E46" s="21">
        <f>(WL!E46/(NV!E46-netTAX!E46))*100</f>
        <v>40.070882398208944</v>
      </c>
      <c r="F46" s="21">
        <f>(WL!F46/(NV!F46-netTAX!F46))*100</f>
        <v>42.687645887693506</v>
      </c>
      <c r="G46" s="21">
        <f>(WL!G46/(NV!G46-netTAX!G46))*100</f>
        <v>43.180919249870144</v>
      </c>
      <c r="H46" s="21">
        <f>(WL!H46/(NV!H46-netTAX!H46))*100</f>
        <v>46.791476137912774</v>
      </c>
      <c r="I46" s="21">
        <f>(WL!I46/(NV!I46-netTAX!I46))*100</f>
        <v>46.804992720598207</v>
      </c>
      <c r="J46" s="21">
        <f>(WL!J46/(NV!J46-netTAX!J46))*100</f>
        <v>47.621643922853835</v>
      </c>
      <c r="K46" s="21">
        <f>(WL!K46/(NV!K46-netTAX!K46))*100</f>
        <v>53.305278767100717</v>
      </c>
      <c r="L46" s="21">
        <f>(WL!L46/(NV!L46-netTAX!L46))*100</f>
        <v>50.427582686397884</v>
      </c>
      <c r="M46" s="21">
        <f>(WL!M46/(NV!M46-netTAX!M46))*100</f>
        <v>53.342618279355555</v>
      </c>
      <c r="N46" s="21">
        <f>(WL!N46/(NV!N46-netTAX!N46))*100</f>
        <v>55.581381860620603</v>
      </c>
      <c r="O46" s="21">
        <f>(WL!O46/(NV!O46-netTAX!O46))*100</f>
        <v>62.996588787261501</v>
      </c>
      <c r="P46" s="21">
        <f>(WL!P46/(NV!P46-netTAX!P46))*100</f>
        <v>56.255044896712405</v>
      </c>
      <c r="Q46" s="21">
        <f>(WL!Q46/(NV!Q46-netTAX!Q46))*100</f>
        <v>62.3872042704987</v>
      </c>
      <c r="R46" s="21">
        <f>(WL!R46/(NV!R46-netTAX!R46))*100</f>
        <v>71.888419063864475</v>
      </c>
      <c r="S46" s="21">
        <f>(WL!S46/(NV!S46-netTAX!S46))*100</f>
        <v>64.382264015181391</v>
      </c>
      <c r="T46" s="21">
        <f>(WL!T46/(NV!T46-netTAX!T46))*100</f>
        <v>65.138469435204598</v>
      </c>
      <c r="U46" s="21">
        <f>(WL!U46/(NV!U46-netTAX!U46))*100</f>
        <v>69.491588781363035</v>
      </c>
      <c r="V46" s="21">
        <f>(WL!V46/(NV!V46-netTAX!V46))*100</f>
        <v>69.339138561245477</v>
      </c>
      <c r="W46" s="21">
        <f>(WL!W46/(NV!W46-netTAX!W46))*100</f>
        <v>65.798715518370486</v>
      </c>
      <c r="X46" s="21">
        <f>(WL!X46/(NV!X46-netTAX!X46))*100</f>
        <v>59.719715655394054</v>
      </c>
      <c r="Y46" s="21">
        <f>(WL!Y46/(NV!Y46-netTAX!Y46))*100</f>
        <v>64.607055962781175</v>
      </c>
      <c r="Z46" s="21">
        <f>(WL!Z46/(NV!Z46-netTAX!Z46))*100</f>
        <v>60.59057515272459</v>
      </c>
      <c r="AA46" s="21">
        <f>(WL!AA46/(NV!AA46-netTAX!AA46))*100</f>
        <v>69.746084257840991</v>
      </c>
    </row>
    <row r="47" spans="1:27" x14ac:dyDescent="0.2">
      <c r="A47" s="4">
        <v>45</v>
      </c>
      <c r="B47" s="6" t="s">
        <v>60</v>
      </c>
      <c r="C47" s="21">
        <f>(WL!C47/(NV!C47-netTAX!C47))*100</f>
        <v>37.648706785911436</v>
      </c>
      <c r="D47" s="21">
        <f>(WL!D47/(NV!D47-netTAX!D47))*100</f>
        <v>35.282010285719579</v>
      </c>
      <c r="E47" s="21">
        <f>(WL!E47/(NV!E47-netTAX!E47))*100</f>
        <v>37.068626274239058</v>
      </c>
      <c r="F47" s="21">
        <f>(WL!F47/(NV!F47-netTAX!F47))*100</f>
        <v>39.335904304584659</v>
      </c>
      <c r="G47" s="21">
        <f>(WL!G47/(NV!G47-netTAX!G47))*100</f>
        <v>41.848743850828249</v>
      </c>
      <c r="H47" s="21">
        <f>(WL!H47/(NV!H47-netTAX!H47))*100</f>
        <v>48.688710452599729</v>
      </c>
      <c r="I47" s="21">
        <f>(WL!I47/(NV!I47-netTAX!I47))*100</f>
        <v>49.930047966331259</v>
      </c>
      <c r="J47" s="21">
        <f>(WL!J47/(NV!J47-netTAX!J47))*100</f>
        <v>52.915343410904413</v>
      </c>
      <c r="K47" s="21">
        <f>(WL!K47/(NV!K47-netTAX!K47))*100</f>
        <v>53.955070403198427</v>
      </c>
      <c r="L47" s="21">
        <f>(WL!L47/(NV!L47-netTAX!L47))*100</f>
        <v>46.452524917746544</v>
      </c>
      <c r="M47" s="21">
        <f>(WL!M47/(NV!M47-netTAX!M47))*100</f>
        <v>49.918267110263429</v>
      </c>
      <c r="N47" s="21">
        <f>(WL!N47/(NV!N47-netTAX!N47))*100</f>
        <v>48.250871510028389</v>
      </c>
      <c r="O47" s="21">
        <f>(WL!O47/(NV!O47-netTAX!O47))*100</f>
        <v>51.311742825711256</v>
      </c>
      <c r="P47" s="21">
        <f>(WL!P47/(NV!P47-netTAX!P47))*100</f>
        <v>44.685820272639688</v>
      </c>
      <c r="Q47" s="21">
        <f>(WL!Q47/(NV!Q47-netTAX!Q47))*100</f>
        <v>49.221939933976053</v>
      </c>
      <c r="R47" s="21">
        <f>(WL!R47/(NV!R47-netTAX!R47))*100</f>
        <v>62.623371898931033</v>
      </c>
      <c r="S47" s="21">
        <f>(WL!S47/(NV!S47-netTAX!S47))*100</f>
        <v>54.562757269597007</v>
      </c>
      <c r="T47" s="21">
        <f>(WL!T47/(NV!T47-netTAX!T47))*100</f>
        <v>57.094889111977906</v>
      </c>
      <c r="U47" s="21">
        <f>(WL!U47/(NV!U47-netTAX!U47))*100</f>
        <v>53.758715200681984</v>
      </c>
      <c r="V47" s="21">
        <f>(WL!V47/(NV!V47-netTAX!V47))*100</f>
        <v>50.347861693273387</v>
      </c>
      <c r="W47" s="21">
        <f>(WL!W47/(NV!W47-netTAX!W47))*100</f>
        <v>44.49688962836899</v>
      </c>
      <c r="X47" s="21">
        <f>(WL!X47/(NV!X47-netTAX!X47))*100</f>
        <v>44.102403248020195</v>
      </c>
      <c r="Y47" s="21">
        <f>(WL!Y47/(NV!Y47-netTAX!Y47))*100</f>
        <v>47.852616279462971</v>
      </c>
      <c r="Z47" s="21">
        <f>(WL!Z47/(NV!Z47-netTAX!Z47))*100</f>
        <v>41.332369350020201</v>
      </c>
      <c r="AA47" s="21">
        <f>(WL!AA47/(NV!AA47-netTAX!AA47))*100</f>
        <v>43.817057375335203</v>
      </c>
    </row>
    <row r="48" spans="1:27" x14ac:dyDescent="0.2">
      <c r="A48" s="4">
        <v>46</v>
      </c>
      <c r="B48" s="6" t="s">
        <v>61</v>
      </c>
      <c r="C48" s="21">
        <f>(WL!C48/(NV!C48-netTAX!C48))*100</f>
        <v>50.973872809469952</v>
      </c>
      <c r="D48" s="21">
        <f>(WL!D48/(NV!D48-netTAX!D48))*100</f>
        <v>49.242801846475167</v>
      </c>
      <c r="E48" s="21">
        <f>(WL!E48/(NV!E48-netTAX!E48))*100</f>
        <v>41.747278897926392</v>
      </c>
      <c r="F48" s="21">
        <f>(WL!F48/(NV!F48-netTAX!F48))*100</f>
        <v>38.616482723796217</v>
      </c>
      <c r="G48" s="21">
        <f>(WL!G48/(NV!G48-netTAX!G48))*100</f>
        <v>40.811881207682333</v>
      </c>
      <c r="H48" s="21">
        <f>(WL!H48/(NV!H48-netTAX!H48))*100</f>
        <v>45.665725112707747</v>
      </c>
      <c r="I48" s="21">
        <f>(WL!I48/(NV!I48-netTAX!I48))*100</f>
        <v>42.894738426406541</v>
      </c>
      <c r="J48" s="21">
        <f>(WL!J48/(NV!J48-netTAX!J48))*100</f>
        <v>48.585169879047349</v>
      </c>
      <c r="K48" s="21">
        <f>(WL!K48/(NV!K48-netTAX!K48))*100</f>
        <v>48.768524396318767</v>
      </c>
      <c r="L48" s="21">
        <f>(WL!L48/(NV!L48-netTAX!L48))*100</f>
        <v>31.44435798648869</v>
      </c>
      <c r="M48" s="21">
        <f>(WL!M48/(NV!M48-netTAX!M48))*100</f>
        <v>34.057096615632354</v>
      </c>
      <c r="N48" s="21">
        <f>(WL!N48/(NV!N48-netTAX!N48))*100</f>
        <v>29.4418639871617</v>
      </c>
      <c r="O48" s="21">
        <f>(WL!O48/(NV!O48-netTAX!O48))*100</f>
        <v>26.548949808780662</v>
      </c>
      <c r="P48" s="21">
        <f>(WL!P48/(NV!P48-netTAX!P48))*100</f>
        <v>29.979109018662996</v>
      </c>
      <c r="Q48" s="21">
        <f>(WL!Q48/(NV!Q48-netTAX!Q48))*100</f>
        <v>29.473546732034212</v>
      </c>
      <c r="R48" s="21">
        <f>(WL!R48/(NV!R48-netTAX!R48))*100</f>
        <v>32.47786561319846</v>
      </c>
      <c r="S48" s="21">
        <f>(WL!S48/(NV!S48-netTAX!S48))*100</f>
        <v>27.20112139320004</v>
      </c>
      <c r="T48" s="21">
        <f>(WL!T48/(NV!T48-netTAX!T48))*100</f>
        <v>43.335909467865662</v>
      </c>
      <c r="U48" s="21">
        <f>(WL!U48/(NV!U48-netTAX!U48))*100</f>
        <v>37.235810999860668</v>
      </c>
      <c r="V48" s="21">
        <f>(WL!V48/(NV!V48-netTAX!V48))*100</f>
        <v>55.418272991967385</v>
      </c>
      <c r="W48" s="21">
        <f>(WL!W48/(NV!W48-netTAX!W48))*100</f>
        <v>22.554021604933265</v>
      </c>
      <c r="X48" s="21">
        <f>(WL!X48/(NV!X48-netTAX!X48))*100</f>
        <v>20.857776395023141</v>
      </c>
      <c r="Y48" s="21">
        <f>(WL!Y48/(NV!Y48-netTAX!Y48))*100</f>
        <v>21.158610011572534</v>
      </c>
      <c r="Z48" s="21">
        <f>(WL!Z48/(NV!Z48-netTAX!Z48))*100</f>
        <v>20.901447758386585</v>
      </c>
      <c r="AA48" s="21">
        <f>(WL!AA48/(NV!AA48-netTAX!AA48))*100</f>
        <v>21.798408392329101</v>
      </c>
    </row>
    <row r="49" spans="1:27" x14ac:dyDescent="0.2">
      <c r="A49" s="4">
        <v>47</v>
      </c>
      <c r="B49" s="6" t="s">
        <v>62</v>
      </c>
      <c r="C49" s="21">
        <f>(WL!C49/(NV!C49-netTAX!C49))*100</f>
        <v>33.56699797578689</v>
      </c>
      <c r="D49" s="21">
        <f>(WL!D49/(NV!D49-netTAX!D49))*100</f>
        <v>31.22823691813813</v>
      </c>
      <c r="E49" s="21">
        <f>(WL!E49/(NV!E49-netTAX!E49))*100</f>
        <v>28.344676517415131</v>
      </c>
      <c r="F49" s="21">
        <f>(WL!F49/(NV!F49-netTAX!F49))*100</f>
        <v>31.563682707921085</v>
      </c>
      <c r="G49" s="21">
        <f>(WL!G49/(NV!G49-netTAX!G49))*100</f>
        <v>31.381550222549532</v>
      </c>
      <c r="H49" s="21">
        <f>(WL!H49/(NV!H49-netTAX!H49))*100</f>
        <v>34.737679231121341</v>
      </c>
      <c r="I49" s="21">
        <f>(WL!I49/(NV!I49-netTAX!I49))*100</f>
        <v>32.746499779984603</v>
      </c>
      <c r="J49" s="21">
        <f>(WL!J49/(NV!J49-netTAX!J49))*100</f>
        <v>42.646497475731749</v>
      </c>
      <c r="K49" s="21">
        <f>(WL!K49/(NV!K49-netTAX!K49))*100</f>
        <v>38.242613615888388</v>
      </c>
      <c r="L49" s="21">
        <f>(WL!L49/(NV!L49-netTAX!L49))*100</f>
        <v>46.373766851372864</v>
      </c>
      <c r="M49" s="21">
        <f>(WL!M49/(NV!M49-netTAX!M49))*100</f>
        <v>44.983428321295548</v>
      </c>
      <c r="N49" s="21">
        <f>(WL!N49/(NV!N49-netTAX!N49))*100</f>
        <v>43.461079264700238</v>
      </c>
      <c r="O49" s="21">
        <f>(WL!O49/(NV!O49-netTAX!O49))*100</f>
        <v>40.711080651503451</v>
      </c>
      <c r="P49" s="21">
        <f>(WL!P49/(NV!P49-netTAX!P49))*100</f>
        <v>36.02497524481516</v>
      </c>
      <c r="Q49" s="21">
        <f>(WL!Q49/(NV!Q49-netTAX!Q49))*100</f>
        <v>39.677723998969725</v>
      </c>
      <c r="R49" s="21">
        <f>(WL!R49/(NV!R49-netTAX!R49))*100</f>
        <v>39.650020885785622</v>
      </c>
      <c r="S49" s="21">
        <f>(WL!S49/(NV!S49-netTAX!S49))*100</f>
        <v>38.719830268395334</v>
      </c>
      <c r="T49" s="21">
        <f>(WL!T49/(NV!T49-netTAX!T49))*100</f>
        <v>38.017570555356677</v>
      </c>
      <c r="U49" s="21">
        <f>(WL!U49/(NV!U49-netTAX!U49))*100</f>
        <v>45.37077142958168</v>
      </c>
      <c r="V49" s="21">
        <f>(WL!V49/(NV!V49-netTAX!V49))*100</f>
        <v>32.313769694635191</v>
      </c>
      <c r="W49" s="21">
        <f>(WL!W49/(NV!W49-netTAX!W49))*100</f>
        <v>53.575592821693995</v>
      </c>
      <c r="X49" s="21">
        <f>(WL!X49/(NV!X49-netTAX!X49))*100</f>
        <v>51.298304245968794</v>
      </c>
      <c r="Y49" s="21">
        <f>(WL!Y49/(NV!Y49-netTAX!Y49))*100</f>
        <v>52.129908071575095</v>
      </c>
      <c r="Z49" s="21">
        <f>(WL!Z49/(NV!Z49-netTAX!Z49))*100</f>
        <v>56.765221483027517</v>
      </c>
      <c r="AA49" s="21">
        <f>(WL!AA49/(NV!AA49-netTAX!AA49))*100</f>
        <v>62.696092696276132</v>
      </c>
    </row>
    <row r="50" spans="1:27" x14ac:dyDescent="0.2">
      <c r="A50" s="4">
        <v>48</v>
      </c>
      <c r="B50" s="6" t="s">
        <v>63</v>
      </c>
      <c r="C50" s="21">
        <f>(WL!C50/(NV!C50-netTAX!C50))*100</f>
        <v>30.765710339288717</v>
      </c>
      <c r="D50" s="21">
        <f>(WL!D50/(NV!D50-netTAX!D50))*100</f>
        <v>32.93152691691693</v>
      </c>
      <c r="E50" s="21">
        <f>(WL!E50/(NV!E50-netTAX!E50))*100</f>
        <v>31.412167718686646</v>
      </c>
      <c r="F50" s="21">
        <f>(WL!F50/(NV!F50-netTAX!F50))*100</f>
        <v>34.373379984344922</v>
      </c>
      <c r="G50" s="21">
        <f>(WL!G50/(NV!G50-netTAX!G50))*100</f>
        <v>37.37690822491647</v>
      </c>
      <c r="H50" s="21">
        <f>(WL!H50/(NV!H50-netTAX!H50))*100</f>
        <v>43.71992205263318</v>
      </c>
      <c r="I50" s="21">
        <f>(WL!I50/(NV!I50-netTAX!I50))*100</f>
        <v>49.437678917813223</v>
      </c>
      <c r="J50" s="21">
        <f>(WL!J50/(NV!J50-netTAX!J50))*100</f>
        <v>51.718855480576821</v>
      </c>
      <c r="K50" s="21">
        <f>(WL!K50/(NV!K50-netTAX!K50))*100</f>
        <v>51.544959741507078</v>
      </c>
      <c r="L50" s="21">
        <f>(WL!L50/(NV!L50-netTAX!L50))*100</f>
        <v>50.031507461533245</v>
      </c>
      <c r="M50" s="21">
        <f>(WL!M50/(NV!M50-netTAX!M50))*100</f>
        <v>52.489404424691401</v>
      </c>
      <c r="N50" s="21">
        <f>(WL!N50/(NV!N50-netTAX!N50))*100</f>
        <v>47.674100200006173</v>
      </c>
      <c r="O50" s="21">
        <f>(WL!O50/(NV!O50-netTAX!O50))*100</f>
        <v>47.343724135404464</v>
      </c>
      <c r="P50" s="21">
        <f>(WL!P50/(NV!P50-netTAX!P50))*100</f>
        <v>43.93080546330296</v>
      </c>
      <c r="Q50" s="21">
        <f>(WL!Q50/(NV!Q50-netTAX!Q50))*100</f>
        <v>51.504988386588771</v>
      </c>
      <c r="R50" s="21">
        <f>(WL!R50/(NV!R50-netTAX!R50))*100</f>
        <v>55.698112073615476</v>
      </c>
      <c r="S50" s="21">
        <f>(WL!S50/(NV!S50-netTAX!S50))*100</f>
        <v>46.610914749695567</v>
      </c>
      <c r="T50" s="21">
        <f>(WL!T50/(NV!T50-netTAX!T50))*100</f>
        <v>49.522624296184304</v>
      </c>
      <c r="U50" s="21">
        <f>(WL!U50/(NV!U50-netTAX!U50))*100</f>
        <v>65.255065967326004</v>
      </c>
      <c r="V50" s="21">
        <f>(WL!V50/(NV!V50-netTAX!V50))*100</f>
        <v>66.860110577725067</v>
      </c>
      <c r="W50" s="21">
        <f>(WL!W50/(NV!W50-netTAX!W50))*100</f>
        <v>65.764756480083221</v>
      </c>
      <c r="X50" s="21">
        <f>(WL!X50/(NV!X50-netTAX!X50))*100</f>
        <v>60.824877563330269</v>
      </c>
      <c r="Y50" s="21">
        <f>(WL!Y50/(NV!Y50-netTAX!Y50))*100</f>
        <v>65.642971384217475</v>
      </c>
      <c r="Z50" s="21">
        <f>(WL!Z50/(NV!Z50-netTAX!Z50))*100</f>
        <v>63.877137879729453</v>
      </c>
      <c r="AA50" s="21">
        <f>(WL!AA50/(NV!AA50-netTAX!AA50))*100</f>
        <v>61.368399509071125</v>
      </c>
    </row>
    <row r="51" spans="1:27" x14ac:dyDescent="0.2">
      <c r="A51" s="4">
        <v>49</v>
      </c>
      <c r="B51" s="6" t="s">
        <v>64</v>
      </c>
      <c r="C51" s="21">
        <f>(WL!C51/(NV!C51-netTAX!C51))*100</f>
        <v>50.195087939823054</v>
      </c>
      <c r="D51" s="21">
        <f>(WL!D51/(NV!D51-netTAX!D51))*100</f>
        <v>45.632205713939967</v>
      </c>
      <c r="E51" s="21">
        <f>(WL!E51/(NV!E51-netTAX!E51))*100</f>
        <v>41.32310970686482</v>
      </c>
      <c r="F51" s="21">
        <f>(WL!F51/(NV!F51-netTAX!F51))*100</f>
        <v>46.409881338908541</v>
      </c>
      <c r="G51" s="21">
        <f>(WL!G51/(NV!G51-netTAX!G51))*100</f>
        <v>40.225213994677965</v>
      </c>
      <c r="H51" s="21">
        <f>(WL!H51/(NV!H51-netTAX!H51))*100</f>
        <v>40.086907407820839</v>
      </c>
      <c r="I51" s="21">
        <f>(WL!I51/(NV!I51-netTAX!I51))*100</f>
        <v>42.10874112266459</v>
      </c>
      <c r="J51" s="21">
        <f>(WL!J51/(NV!J51-netTAX!J51))*100</f>
        <v>37.718399668082711</v>
      </c>
      <c r="K51" s="21">
        <f>(WL!K51/(NV!K51-netTAX!K51))*100</f>
        <v>29.215160195444394</v>
      </c>
      <c r="L51" s="21">
        <f>(WL!L51/(NV!L51-netTAX!L51))*100</f>
        <v>32.627409518063232</v>
      </c>
      <c r="M51" s="21">
        <f>(WL!M51/(NV!M51-netTAX!M51))*100</f>
        <v>31.79992571947577</v>
      </c>
      <c r="N51" s="21">
        <f>(WL!N51/(NV!N51-netTAX!N51))*100</f>
        <v>29.887374360976519</v>
      </c>
      <c r="O51" s="21">
        <f>(WL!O51/(NV!O51-netTAX!O51))*100</f>
        <v>31.46684251527569</v>
      </c>
      <c r="P51" s="21">
        <f>(WL!P51/(NV!P51-netTAX!P51))*100</f>
        <v>35.022718682922438</v>
      </c>
      <c r="Q51" s="21">
        <f>(WL!Q51/(NV!Q51-netTAX!Q51))*100</f>
        <v>39.663757014680343</v>
      </c>
      <c r="R51" s="21">
        <f>(WL!R51/(NV!R51-netTAX!R51))*100</f>
        <v>41.520008039586742</v>
      </c>
      <c r="S51" s="21">
        <f>(WL!S51/(NV!S51-netTAX!S51))*100</f>
        <v>43.799960124753632</v>
      </c>
      <c r="T51" s="21">
        <f>(WL!T51/(NV!T51-netTAX!T51))*100</f>
        <v>42.660745591461534</v>
      </c>
      <c r="U51" s="21">
        <f>(WL!U51/(NV!U51-netTAX!U51))*100</f>
        <v>43.771784780772869</v>
      </c>
      <c r="V51" s="21">
        <f>(WL!V51/(NV!V51-netTAX!V51))*100</f>
        <v>45.985264545363194</v>
      </c>
      <c r="W51" s="21">
        <f>(WL!W51/(NV!W51-netTAX!W51))*100</f>
        <v>47.477561037884563</v>
      </c>
      <c r="X51" s="21">
        <f>(WL!X51/(NV!X51-netTAX!X51))*100</f>
        <v>44.647353429032862</v>
      </c>
      <c r="Y51" s="21">
        <f>(WL!Y51/(NV!Y51-netTAX!Y51))*100</f>
        <v>49.470572876415773</v>
      </c>
      <c r="Z51" s="21">
        <f>(WL!Z51/(NV!Z51-netTAX!Z51))*100</f>
        <v>50.532028283753135</v>
      </c>
      <c r="AA51" s="21">
        <f>(WL!AA51/(NV!AA51-netTAX!AA51))*100</f>
        <v>53.678167376954647</v>
      </c>
    </row>
    <row r="52" spans="1:27" x14ac:dyDescent="0.2">
      <c r="A52" s="4">
        <v>50</v>
      </c>
      <c r="B52" s="6" t="s">
        <v>65</v>
      </c>
      <c r="C52" s="21">
        <f>(WL!C52/(NV!C52-netTAX!C52))*100</f>
        <v>71.972870719781639</v>
      </c>
      <c r="D52" s="21">
        <f>(WL!D52/(NV!D52-netTAX!D52))*100</f>
        <v>70.885845740000548</v>
      </c>
      <c r="E52" s="21">
        <f>(WL!E52/(NV!E52-netTAX!E52))*100</f>
        <v>71.784363887647856</v>
      </c>
      <c r="F52" s="21">
        <f>(WL!F52/(NV!F52-netTAX!F52))*100</f>
        <v>76.905338840768096</v>
      </c>
      <c r="G52" s="21">
        <f>(WL!G52/(NV!G52-netTAX!G52))*100</f>
        <v>72.730861625271316</v>
      </c>
      <c r="H52" s="21">
        <f>(WL!H52/(NV!H52-netTAX!H52))*100</f>
        <v>77.833274236639028</v>
      </c>
      <c r="I52" s="21">
        <f>(WL!I52/(NV!I52-netTAX!I52))*100</f>
        <v>85.002956364269266</v>
      </c>
      <c r="J52" s="21">
        <f>(WL!J52/(NV!J52-netTAX!J52))*100</f>
        <v>82.47083236709453</v>
      </c>
      <c r="K52" s="21">
        <f>(WL!K52/(NV!K52-netTAX!K52))*100</f>
        <v>78.06112571904255</v>
      </c>
      <c r="L52" s="21">
        <f>(WL!L52/(NV!L52-netTAX!L52))*100</f>
        <v>76.327818417676383</v>
      </c>
      <c r="M52" s="21">
        <f>(WL!M52/(NV!M52-netTAX!M52))*100</f>
        <v>74.983562150450311</v>
      </c>
      <c r="N52" s="21">
        <f>(WL!N52/(NV!N52-netTAX!N52))*100</f>
        <v>69.692441151939605</v>
      </c>
      <c r="O52" s="21">
        <f>(WL!O52/(NV!O52-netTAX!O52))*100</f>
        <v>73.368295292317271</v>
      </c>
      <c r="P52" s="21">
        <f>(WL!P52/(NV!P52-netTAX!P52))*100</f>
        <v>57.361489910714305</v>
      </c>
      <c r="Q52" s="21">
        <f>(WL!Q52/(NV!Q52-netTAX!Q52))*100</f>
        <v>61.672793857124141</v>
      </c>
      <c r="R52" s="21">
        <f>(WL!R52/(NV!R52-netTAX!R52))*100</f>
        <v>69.117018385386132</v>
      </c>
      <c r="S52" s="21">
        <f>(WL!S52/(NV!S52-netTAX!S52))*100</f>
        <v>54.126078296456356</v>
      </c>
      <c r="T52" s="21">
        <f>(WL!T52/(NV!T52-netTAX!T52))*100</f>
        <v>74.823143284368498</v>
      </c>
      <c r="U52" s="21">
        <f>(WL!U52/(NV!U52-netTAX!U52))*100</f>
        <v>55.809729149432542</v>
      </c>
      <c r="V52" s="21">
        <f>(WL!V52/(NV!V52-netTAX!V52))*100</f>
        <v>53.721372825214843</v>
      </c>
      <c r="W52" s="21">
        <f>(WL!W52/(NV!W52-netTAX!W52))*100</f>
        <v>50.727053496154795</v>
      </c>
      <c r="X52" s="21">
        <f>(WL!X52/(NV!X52-netTAX!X52))*100</f>
        <v>49.590459301664715</v>
      </c>
      <c r="Y52" s="21">
        <f>(WL!Y52/(NV!Y52-netTAX!Y52))*100</f>
        <v>52.019524479079124</v>
      </c>
      <c r="Z52" s="21">
        <f>(WL!Z52/(NV!Z52-netTAX!Z52))*100</f>
        <v>52.004228565742224</v>
      </c>
      <c r="AA52" s="21">
        <f>(WL!AA52/(NV!AA52-netTAX!AA52))*100</f>
        <v>51.783412215309944</v>
      </c>
    </row>
    <row r="53" spans="1:27" x14ac:dyDescent="0.2">
      <c r="A53" s="4">
        <v>51</v>
      </c>
      <c r="B53" s="6" t="s">
        <v>66</v>
      </c>
      <c r="C53" s="21">
        <f>(WL!C53/(NV!C53-netTAX!C53))*100</f>
        <v>92.199022236492283</v>
      </c>
      <c r="D53" s="21">
        <f>(WL!D53/(NV!D53-netTAX!D53))*100</f>
        <v>112.58416888927911</v>
      </c>
      <c r="E53" s="21">
        <f>(WL!E53/(NV!E53-netTAX!E53))*100</f>
        <v>117.63362179174328</v>
      </c>
      <c r="F53" s="21">
        <f>(WL!F53/(NV!F53-netTAX!F53))*100</f>
        <v>96.805730010406592</v>
      </c>
      <c r="G53" s="21">
        <f>(WL!G53/(NV!G53-netTAX!G53))*100</f>
        <v>87.121144712622439</v>
      </c>
      <c r="H53" s="21">
        <f>(WL!H53/(NV!H53-netTAX!H53))*100</f>
        <v>92.215010708465712</v>
      </c>
      <c r="I53" s="21">
        <f>(WL!I53/(NV!I53-netTAX!I53))*100</f>
        <v>90.923422150800818</v>
      </c>
      <c r="J53" s="21">
        <f>(WL!J53/(NV!J53-netTAX!J53))*100</f>
        <v>82.926867152722451</v>
      </c>
      <c r="K53" s="21">
        <f>(WL!K53/(NV!K53-netTAX!K53))*100</f>
        <v>71.801940985075134</v>
      </c>
      <c r="L53" s="21">
        <f>(WL!L53/(NV!L53-netTAX!L53))*100</f>
        <v>75.428432260703147</v>
      </c>
      <c r="M53" s="21">
        <f>(WL!M53/(NV!M53-netTAX!M53))*100</f>
        <v>74.146855239510273</v>
      </c>
      <c r="N53" s="21">
        <f>(WL!N53/(NV!N53-netTAX!N53))*100</f>
        <v>76.071389902096072</v>
      </c>
      <c r="O53" s="21">
        <f>(WL!O53/(NV!O53-netTAX!O53))*100</f>
        <v>74.906197467098892</v>
      </c>
      <c r="P53" s="21">
        <f>(WL!P53/(NV!P53-netTAX!P53))*100</f>
        <v>79.411059868002113</v>
      </c>
      <c r="Q53" s="21">
        <f>(WL!Q53/(NV!Q53-netTAX!Q53))*100</f>
        <v>82.664277091831252</v>
      </c>
      <c r="R53" s="21">
        <f>(WL!R53/(NV!R53-netTAX!R53))*100</f>
        <v>91.670160041829703</v>
      </c>
      <c r="S53" s="21">
        <f>(WL!S53/(NV!S53-netTAX!S53))*100</f>
        <v>80.792808380506415</v>
      </c>
      <c r="T53" s="21">
        <f>(WL!T53/(NV!T53-netTAX!T53))*100</f>
        <v>82.467052845704842</v>
      </c>
      <c r="U53" s="21">
        <f>(WL!U53/(NV!U53-netTAX!U53))*100</f>
        <v>95.758769678764182</v>
      </c>
      <c r="V53" s="21">
        <f>(WL!V53/(NV!V53-netTAX!V53))*100</f>
        <v>90.608137056333632</v>
      </c>
      <c r="W53" s="21">
        <f>(WL!W53/(NV!W53-netTAX!W53))*100</f>
        <v>88.198308547282423</v>
      </c>
      <c r="X53" s="21">
        <f>(WL!X53/(NV!X53-netTAX!X53))*100</f>
        <v>69.187084773393465</v>
      </c>
      <c r="Y53" s="21">
        <f>(WL!Y53/(NV!Y53-netTAX!Y53))*100</f>
        <v>79.065645786772748</v>
      </c>
      <c r="Z53" s="21">
        <f>(WL!Z53/(NV!Z53-netTAX!Z53))*100</f>
        <v>67.858636991997869</v>
      </c>
      <c r="AA53" s="21">
        <f>(WL!AA53/(NV!AA53-netTAX!AA53))*100</f>
        <v>68.992137386345945</v>
      </c>
    </row>
    <row r="54" spans="1:27" x14ac:dyDescent="0.2">
      <c r="A54" s="4">
        <v>52</v>
      </c>
      <c r="B54" s="6" t="s">
        <v>67</v>
      </c>
      <c r="C54" s="21">
        <f>(WL!C54/(NV!C54-netTAX!C54))*100</f>
        <v>80.317839152499133</v>
      </c>
      <c r="D54" s="21">
        <f>(WL!D54/(NV!D54-netTAX!D54))*100</f>
        <v>79.199141093648564</v>
      </c>
      <c r="E54" s="21">
        <f>(WL!E54/(NV!E54-netTAX!E54))*100</f>
        <v>77.728534208478067</v>
      </c>
      <c r="F54" s="21">
        <f>(WL!F54/(NV!F54-netTAX!F54))*100</f>
        <v>76.669299653479385</v>
      </c>
      <c r="G54" s="21">
        <f>(WL!G54/(NV!G54-netTAX!G54))*100</f>
        <v>79.100928803817709</v>
      </c>
      <c r="H54" s="21">
        <f>(WL!H54/(NV!H54-netTAX!H54))*100</f>
        <v>82.399521558767447</v>
      </c>
      <c r="I54" s="21">
        <f>(WL!I54/(NV!I54-netTAX!I54))*100</f>
        <v>79.544529417104286</v>
      </c>
      <c r="J54" s="21">
        <f>(WL!J54/(NV!J54-netTAX!J54))*100</f>
        <v>76.090594280433592</v>
      </c>
      <c r="K54" s="21">
        <f>(WL!K54/(NV!K54-netTAX!K54))*100</f>
        <v>76.261567606140659</v>
      </c>
      <c r="L54" s="21">
        <f>(WL!L54/(NV!L54-netTAX!L54))*100</f>
        <v>77.133877892381506</v>
      </c>
      <c r="M54" s="21">
        <f>(WL!M54/(NV!M54-netTAX!M54))*100</f>
        <v>84.406787538636365</v>
      </c>
      <c r="N54" s="21">
        <f>(WL!N54/(NV!N54-netTAX!N54))*100</f>
        <v>77.731816071525145</v>
      </c>
      <c r="O54" s="21">
        <f>(WL!O54/(NV!O54-netTAX!O54))*100</f>
        <v>78.376457471513774</v>
      </c>
      <c r="P54" s="21">
        <f>(WL!P54/(NV!P54-netTAX!P54))*100</f>
        <v>81.502677485967183</v>
      </c>
      <c r="Q54" s="21">
        <f>(WL!Q54/(NV!Q54-netTAX!Q54))*100</f>
        <v>75.376232013347959</v>
      </c>
      <c r="R54" s="21">
        <f>(WL!R54/(NV!R54-netTAX!R54))*100</f>
        <v>70.467803015765526</v>
      </c>
      <c r="S54" s="21">
        <f>(WL!S54/(NV!S54-netTAX!S54))*100</f>
        <v>67.880568339117829</v>
      </c>
      <c r="T54" s="21">
        <f>(WL!T54/(NV!T54-netTAX!T54))*100</f>
        <v>73.096432831386437</v>
      </c>
      <c r="U54" s="21">
        <f>(WL!U54/(NV!U54-netTAX!U54))*100</f>
        <v>76.174115637812235</v>
      </c>
      <c r="V54" s="21">
        <f>(WL!V54/(NV!V54-netTAX!V54))*100</f>
        <v>70.144640739782787</v>
      </c>
      <c r="W54" s="21">
        <f>(WL!W54/(NV!W54-netTAX!W54))*100</f>
        <v>72.452765805410181</v>
      </c>
      <c r="X54" s="21">
        <f>(WL!X54/(NV!X54-netTAX!X54))*100</f>
        <v>79.961920676586999</v>
      </c>
      <c r="Y54" s="21">
        <f>(WL!Y54/(NV!Y54-netTAX!Y54))*100</f>
        <v>72.041064106000675</v>
      </c>
      <c r="Z54" s="21">
        <f>(WL!Z54/(NV!Z54-netTAX!Z54))*100</f>
        <v>76.599458968602946</v>
      </c>
      <c r="AA54" s="21">
        <f>(WL!AA54/(NV!AA54-netTAX!AA54))*100</f>
        <v>76.280582237335366</v>
      </c>
    </row>
    <row r="55" spans="1:27" x14ac:dyDescent="0.2">
      <c r="A55" s="4">
        <v>53</v>
      </c>
      <c r="B55" s="6" t="s">
        <v>68</v>
      </c>
      <c r="C55" s="21">
        <f>(WL!C55/(NV!C55-netTAX!C55))*100</f>
        <v>80.195837981051284</v>
      </c>
      <c r="D55" s="21">
        <f>(WL!D55/(NV!D55-netTAX!D55))*100</f>
        <v>78.969128955081601</v>
      </c>
      <c r="E55" s="21">
        <f>(WL!E55/(NV!E55-netTAX!E55))*100</f>
        <v>82.447927381510539</v>
      </c>
      <c r="F55" s="21">
        <f>(WL!F55/(NV!F55-netTAX!F55))*100</f>
        <v>81.477500234862859</v>
      </c>
      <c r="G55" s="21">
        <f>(WL!G55/(NV!G55-netTAX!G55))*100</f>
        <v>76.708504358350709</v>
      </c>
      <c r="H55" s="21">
        <f>(WL!H55/(NV!H55-netTAX!H55))*100</f>
        <v>77.2046948730259</v>
      </c>
      <c r="I55" s="21">
        <f>(WL!I55/(NV!I55-netTAX!I55))*100</f>
        <v>78.222190190306875</v>
      </c>
      <c r="J55" s="21">
        <f>(WL!J55/(NV!J55-netTAX!J55))*100</f>
        <v>78.81650220783078</v>
      </c>
      <c r="K55" s="21">
        <f>(WL!K55/(NV!K55-netTAX!K55))*100</f>
        <v>77.982062795503268</v>
      </c>
      <c r="L55" s="21">
        <f>(WL!L55/(NV!L55-netTAX!L55))*100</f>
        <v>82.832436283849432</v>
      </c>
      <c r="M55" s="21">
        <f>(WL!M55/(NV!M55-netTAX!M55))*100</f>
        <v>76.039673123495078</v>
      </c>
      <c r="N55" s="21">
        <f>(WL!N55/(NV!N55-netTAX!N55))*100</f>
        <v>74.35271579923068</v>
      </c>
      <c r="O55" s="21">
        <f>(WL!O55/(NV!O55-netTAX!O55))*100</f>
        <v>78.38606588434051</v>
      </c>
      <c r="P55" s="21">
        <f>(WL!P55/(NV!P55-netTAX!P55))*100</f>
        <v>77.648180775310564</v>
      </c>
      <c r="Q55" s="21">
        <f>(WL!Q55/(NV!Q55-netTAX!Q55))*100</f>
        <v>78.768160995365804</v>
      </c>
      <c r="R55" s="21">
        <f>(WL!R55/(NV!R55-netTAX!R55))*100</f>
        <v>75.956416443018199</v>
      </c>
      <c r="S55" s="21">
        <f>(WL!S55/(NV!S55-netTAX!S55))*100</f>
        <v>72.674486076709343</v>
      </c>
      <c r="T55" s="21">
        <f>(WL!T55/(NV!T55-netTAX!T55))*100</f>
        <v>69.44627218693428</v>
      </c>
      <c r="U55" s="21">
        <f>(WL!U55/(NV!U55-netTAX!U55))*100</f>
        <v>73.057631743445256</v>
      </c>
      <c r="V55" s="21">
        <f>(WL!V55/(NV!V55-netTAX!V55))*100</f>
        <v>69.423186631534463</v>
      </c>
      <c r="W55" s="21">
        <f>(WL!W55/(NV!W55-netTAX!W55))*100</f>
        <v>69.970296796808086</v>
      </c>
      <c r="X55" s="21">
        <f>(WL!X55/(NV!X55-netTAX!X55))*100</f>
        <v>58.395582382828579</v>
      </c>
      <c r="Y55" s="21">
        <f>(WL!Y55/(NV!Y55-netTAX!Y55))*100</f>
        <v>61.156361785646475</v>
      </c>
      <c r="Z55" s="21">
        <f>(WL!Z55/(NV!Z55-netTAX!Z55))*100</f>
        <v>64.623039223625355</v>
      </c>
      <c r="AA55" s="21">
        <f>(WL!AA55/(NV!AA55-netTAX!AA55))*100</f>
        <v>65.861576705863541</v>
      </c>
    </row>
    <row r="56" spans="1:27" x14ac:dyDescent="0.2">
      <c r="A56" s="4">
        <v>54</v>
      </c>
      <c r="B56" s="6" t="s">
        <v>69</v>
      </c>
      <c r="C56" s="21">
        <f>(WL!C56/(NV!C56-netTAX!C56))*100</f>
        <v>86.288443788636044</v>
      </c>
      <c r="D56" s="21">
        <f>(WL!D56/(NV!D56-netTAX!D56))*100</f>
        <v>87.94554346824593</v>
      </c>
      <c r="E56" s="21">
        <f>(WL!E56/(NV!E56-netTAX!E56))*100</f>
        <v>86.014567977865838</v>
      </c>
      <c r="F56" s="21">
        <f>(WL!F56/(NV!F56-netTAX!F56))*100</f>
        <v>91.205492416276627</v>
      </c>
      <c r="G56" s="21">
        <f>(WL!G56/(NV!G56-netTAX!G56))*100</f>
        <v>98.467474923849181</v>
      </c>
      <c r="H56" s="21">
        <f>(WL!H56/(NV!H56-netTAX!H56))*100</f>
        <v>104.28785824447337</v>
      </c>
      <c r="I56" s="21">
        <f>(WL!I56/(NV!I56-netTAX!I56))*100</f>
        <v>105.60243216740145</v>
      </c>
      <c r="J56" s="21">
        <f>(WL!J56/(NV!J56-netTAX!J56))*100</f>
        <v>102.21284056390982</v>
      </c>
      <c r="K56" s="21">
        <f>(WL!K56/(NV!K56-netTAX!K56))*100</f>
        <v>103.06266611030384</v>
      </c>
      <c r="L56" s="21">
        <f>(WL!L56/(NV!L56-netTAX!L56))*100</f>
        <v>98.274825832873162</v>
      </c>
      <c r="M56" s="21">
        <f>(WL!M56/(NV!M56-netTAX!M56))*100</f>
        <v>97.042490595341889</v>
      </c>
      <c r="N56" s="21">
        <f>(WL!N56/(NV!N56-netTAX!N56))*100</f>
        <v>95.960833630026414</v>
      </c>
      <c r="O56" s="21">
        <f>(WL!O56/(NV!O56-netTAX!O56))*100</f>
        <v>104.51419308916969</v>
      </c>
      <c r="P56" s="21">
        <f>(WL!P56/(NV!P56-netTAX!P56))*100</f>
        <v>92.368402797220057</v>
      </c>
      <c r="Q56" s="21">
        <f>(WL!Q56/(NV!Q56-netTAX!Q56))*100</f>
        <v>102.72938822828137</v>
      </c>
      <c r="R56" s="21">
        <f>(WL!R56/(NV!R56-netTAX!R56))*100</f>
        <v>123.17516682950367</v>
      </c>
      <c r="S56" s="21">
        <f>(WL!S56/(NV!S56-netTAX!S56))*100</f>
        <v>124.1748437126429</v>
      </c>
      <c r="T56" s="21">
        <f>(WL!T56/(NV!T56-netTAX!T56))*100</f>
        <v>112.52918887778623</v>
      </c>
      <c r="U56" s="21">
        <f>(WL!U56/(NV!U56-netTAX!U56))*100</f>
        <v>115.18247277647666</v>
      </c>
      <c r="V56" s="21">
        <f>(WL!V56/(NV!V56-netTAX!V56))*100</f>
        <v>98.908959546460466</v>
      </c>
      <c r="W56" s="21">
        <f>(WL!W56/(NV!W56-netTAX!W56))*100</f>
        <v>94.40415616496901</v>
      </c>
      <c r="X56" s="21">
        <f>(WL!X56/(NV!X56-netTAX!X56))*100</f>
        <v>83.369646098084104</v>
      </c>
      <c r="Y56" s="21">
        <f>(WL!Y56/(NV!Y56-netTAX!Y56))*100</f>
        <v>96.457321808945068</v>
      </c>
      <c r="Z56" s="21">
        <f>(WL!Z56/(NV!Z56-netTAX!Z56))*100</f>
        <v>101.15568709100506</v>
      </c>
      <c r="AA56" s="21">
        <f>(WL!AA56/(NV!AA56-netTAX!AA56))*100</f>
        <v>104.2723392395044</v>
      </c>
    </row>
    <row r="57" spans="1:27" x14ac:dyDescent="0.2">
      <c r="A57" s="4">
        <v>55</v>
      </c>
      <c r="B57" s="6" t="s">
        <v>70</v>
      </c>
      <c r="C57" s="21">
        <f>(WL!C57/(NV!C57-netTAX!C57))*100</f>
        <v>61.794680798730063</v>
      </c>
      <c r="D57" s="21">
        <f>(WL!D57/(NV!D57-netTAX!D57))*100</f>
        <v>69.218212103427661</v>
      </c>
      <c r="E57" s="21">
        <f>(WL!E57/(NV!E57-netTAX!E57))*100</f>
        <v>70.891600239864388</v>
      </c>
      <c r="F57" s="21">
        <f>(WL!F57/(NV!F57-netTAX!F57))*100</f>
        <v>76.020354512039731</v>
      </c>
      <c r="G57" s="21">
        <f>(WL!G57/(NV!G57-netTAX!G57))*100</f>
        <v>74.222719250385026</v>
      </c>
      <c r="H57" s="21">
        <f>(WL!H57/(NV!H57-netTAX!H57))*100</f>
        <v>77.563766866039856</v>
      </c>
      <c r="I57" s="21">
        <f>(WL!I57/(NV!I57-netTAX!I57))*100</f>
        <v>79.98993083040088</v>
      </c>
      <c r="J57" s="21">
        <f>(WL!J57/(NV!J57-netTAX!J57))*100</f>
        <v>87.367591828220696</v>
      </c>
      <c r="K57" s="21">
        <f>(WL!K57/(NV!K57-netTAX!K57))*100</f>
        <v>84.174121633503816</v>
      </c>
      <c r="L57" s="21">
        <f>(WL!L57/(NV!L57-netTAX!L57))*100</f>
        <v>80.93017447616873</v>
      </c>
      <c r="M57" s="21">
        <f>(WL!M57/(NV!M57-netTAX!M57))*100</f>
        <v>71.38257409708666</v>
      </c>
      <c r="N57" s="21">
        <f>(WL!N57/(NV!N57-netTAX!N57))*100</f>
        <v>70.253562169832975</v>
      </c>
      <c r="O57" s="21">
        <f>(WL!O57/(NV!O57-netTAX!O57))*100</f>
        <v>76.96780420889489</v>
      </c>
      <c r="P57" s="21">
        <f>(WL!P57/(NV!P57-netTAX!P57))*100</f>
        <v>71.75271307733577</v>
      </c>
      <c r="Q57" s="21">
        <f>(WL!Q57/(NV!Q57-netTAX!Q57))*100</f>
        <v>72.137705718386385</v>
      </c>
      <c r="R57" s="21">
        <f>(WL!R57/(NV!R57-netTAX!R57))*100</f>
        <v>67.754445594390148</v>
      </c>
      <c r="S57" s="21">
        <f>(WL!S57/(NV!S57-netTAX!S57))*100</f>
        <v>63.137546769911282</v>
      </c>
      <c r="T57" s="21">
        <f>(WL!T57/(NV!T57-netTAX!T57))*100</f>
        <v>73.004116263676451</v>
      </c>
      <c r="U57" s="21">
        <f>(WL!U57/(NV!U57-netTAX!U57))*100</f>
        <v>73.199158573220359</v>
      </c>
      <c r="V57" s="21">
        <f>(WL!V57/(NV!V57-netTAX!V57))*100</f>
        <v>71.372528861161172</v>
      </c>
      <c r="W57" s="21">
        <f>(WL!W57/(NV!W57-netTAX!W57))*100</f>
        <v>75.979099911450405</v>
      </c>
      <c r="X57" s="21">
        <f>(WL!X57/(NV!X57-netTAX!X57))*100</f>
        <v>71.108975904474264</v>
      </c>
      <c r="Y57" s="21">
        <f>(WL!Y57/(NV!Y57-netTAX!Y57))*100</f>
        <v>72.96393542528169</v>
      </c>
      <c r="Z57" s="21">
        <f>(WL!Z57/(NV!Z57-netTAX!Z57))*100</f>
        <v>74.52613739846467</v>
      </c>
      <c r="AA57" s="21">
        <f>(WL!AA57/(NV!AA57-netTAX!AA57))*100</f>
        <v>77.55665681930634</v>
      </c>
    </row>
    <row r="58" spans="1:27" x14ac:dyDescent="0.2">
      <c r="A58" s="4">
        <v>56</v>
      </c>
      <c r="B58" s="6" t="s">
        <v>71</v>
      </c>
      <c r="C58" s="21">
        <f>(WL!C58/(NV!C58-netTAX!C58))*100</f>
        <v>68.836406847056182</v>
      </c>
      <c r="D58" s="21">
        <f>(WL!D58/(NV!D58-netTAX!D58))*100</f>
        <v>70.192605912120214</v>
      </c>
      <c r="E58" s="21">
        <f>(WL!E58/(NV!E58-netTAX!E58))*100</f>
        <v>69.962283877682637</v>
      </c>
      <c r="F58" s="21">
        <f>(WL!F58/(NV!F58-netTAX!F58))*100</f>
        <v>68.401997734401931</v>
      </c>
      <c r="G58" s="21">
        <f>(WL!G58/(NV!G58-netTAX!G58))*100</f>
        <v>68.413932534104319</v>
      </c>
      <c r="H58" s="21">
        <f>(WL!H58/(NV!H58-netTAX!H58))*100</f>
        <v>71.668745855763532</v>
      </c>
      <c r="I58" s="21">
        <f>(WL!I58/(NV!I58-netTAX!I58))*100</f>
        <v>72.540875037337017</v>
      </c>
      <c r="J58" s="21">
        <f>(WL!J58/(NV!J58-netTAX!J58))*100</f>
        <v>69.601994593935416</v>
      </c>
      <c r="K58" s="21">
        <f>(WL!K58/(NV!K58-netTAX!K58))*100</f>
        <v>65.60935316406497</v>
      </c>
      <c r="L58" s="21">
        <f>(WL!L58/(NV!L58-netTAX!L58))*100</f>
        <v>66.280213059233688</v>
      </c>
      <c r="M58" s="21">
        <f>(WL!M58/(NV!M58-netTAX!M58))*100</f>
        <v>64.746415272774911</v>
      </c>
      <c r="N58" s="21">
        <f>(WL!N58/(NV!N58-netTAX!N58))*100</f>
        <v>65.267781451247174</v>
      </c>
      <c r="O58" s="21">
        <f>(WL!O58/(NV!O58-netTAX!O58))*100</f>
        <v>68.158440738054452</v>
      </c>
      <c r="P58" s="21">
        <f>(WL!P58/(NV!P58-netTAX!P58))*100</f>
        <v>65.772571514654459</v>
      </c>
      <c r="Q58" s="21">
        <f>(WL!Q58/(NV!Q58-netTAX!Q58))*100</f>
        <v>67.249571493254706</v>
      </c>
      <c r="R58" s="21">
        <f>(WL!R58/(NV!R58-netTAX!R58))*100</f>
        <v>71.014011983106982</v>
      </c>
      <c r="S58" s="21">
        <f>(WL!S58/(NV!S58-netTAX!S58))*100</f>
        <v>71.30051705260685</v>
      </c>
      <c r="T58" s="21">
        <f>(WL!T58/(NV!T58-netTAX!T58))*100</f>
        <v>71.176456160421083</v>
      </c>
      <c r="U58" s="21">
        <f>(WL!U58/(NV!U58-netTAX!U58))*100</f>
        <v>62.941410247584429</v>
      </c>
      <c r="V58" s="21">
        <f>(WL!V58/(NV!V58-netTAX!V58))*100</f>
        <v>61.755649250474121</v>
      </c>
      <c r="W58" s="21">
        <f>(WL!W58/(NV!W58-netTAX!W58))*100</f>
        <v>60.388071654664166</v>
      </c>
      <c r="X58" s="21">
        <f>(WL!X58/(NV!X58-netTAX!X58))*100</f>
        <v>52.748203841177009</v>
      </c>
      <c r="Y58" s="21">
        <f>(WL!Y58/(NV!Y58-netTAX!Y58))*100</f>
        <v>57.552714268877338</v>
      </c>
      <c r="Z58" s="21">
        <f>(WL!Z58/(NV!Z58-netTAX!Z58))*100</f>
        <v>63.021992831914609</v>
      </c>
      <c r="AA58" s="21">
        <f>(WL!AA58/(NV!AA58-netTAX!AA58))*100</f>
        <v>61.122754019965782</v>
      </c>
    </row>
    <row r="59" spans="1:27" x14ac:dyDescent="0.2">
      <c r="A59" s="4">
        <v>57</v>
      </c>
      <c r="B59" s="6" t="s">
        <v>72</v>
      </c>
      <c r="C59" s="21">
        <f>(WL!C59/(NV!C59-netTAX!C59))*100</f>
        <v>68.818741425364806</v>
      </c>
      <c r="D59" s="21">
        <f>(WL!D59/(NV!D59-netTAX!D59))*100</f>
        <v>72.327293199675751</v>
      </c>
      <c r="E59" s="21">
        <f>(WL!E59/(NV!E59-netTAX!E59))*100</f>
        <v>77.695169559486104</v>
      </c>
      <c r="F59" s="21">
        <f>(WL!F59/(NV!F59-netTAX!F59))*100</f>
        <v>82.632266174821638</v>
      </c>
      <c r="G59" s="21">
        <f>(WL!G59/(NV!G59-netTAX!G59))*100</f>
        <v>83.200477858867174</v>
      </c>
      <c r="H59" s="21">
        <f>(WL!H59/(NV!H59-netTAX!H59))*100</f>
        <v>84.779393634691729</v>
      </c>
      <c r="I59" s="21">
        <f>(WL!I59/(NV!I59-netTAX!I59))*100</f>
        <v>88.057353016402999</v>
      </c>
      <c r="J59" s="21">
        <f>(WL!J59/(NV!J59-netTAX!J59))*100</f>
        <v>88.111033836636167</v>
      </c>
      <c r="K59" s="21">
        <f>(WL!K59/(NV!K59-netTAX!K59))*100</f>
        <v>87.936548988314073</v>
      </c>
      <c r="L59" s="21">
        <f>(WL!L59/(NV!L59-netTAX!L59))*100</f>
        <v>93.088638628923732</v>
      </c>
      <c r="M59" s="21">
        <f>(WL!M59/(NV!M59-netTAX!M59))*100</f>
        <v>90.256680155129743</v>
      </c>
      <c r="N59" s="21">
        <f>(WL!N59/(NV!N59-netTAX!N59))*100</f>
        <v>96.515139579854377</v>
      </c>
      <c r="O59" s="21">
        <f>(WL!O59/(NV!O59-netTAX!O59))*100</f>
        <v>102.29952905692758</v>
      </c>
      <c r="P59" s="21">
        <f>(WL!P59/(NV!P59-netTAX!P59))*100</f>
        <v>96.192662869296669</v>
      </c>
      <c r="Q59" s="21">
        <f>(WL!Q59/(NV!Q59-netTAX!Q59))*100</f>
        <v>97.751741064196494</v>
      </c>
      <c r="R59" s="21">
        <f>(WL!R59/(NV!R59-netTAX!R59))*100</f>
        <v>108.12507633315533</v>
      </c>
      <c r="S59" s="21">
        <f>(WL!S59/(NV!S59-netTAX!S59))*100</f>
        <v>112.9102570718666</v>
      </c>
      <c r="T59" s="21">
        <f>(WL!T59/(NV!T59-netTAX!T59))*100</f>
        <v>100.84898885941229</v>
      </c>
      <c r="U59" s="21">
        <f>(WL!U59/(NV!U59-netTAX!U59))*100</f>
        <v>98.541992806890192</v>
      </c>
      <c r="V59" s="21">
        <f>(WL!V59/(NV!V59-netTAX!V59))*100</f>
        <v>90.680098839210785</v>
      </c>
      <c r="W59" s="21">
        <f>(WL!W59/(NV!W59-netTAX!W59))*100</f>
        <v>84.595223023921733</v>
      </c>
      <c r="X59" s="21">
        <f>(WL!X59/(NV!X59-netTAX!X59))*100</f>
        <v>71.332069900452737</v>
      </c>
      <c r="Y59" s="21">
        <f>(WL!Y59/(NV!Y59-netTAX!Y59))*100</f>
        <v>83.523128629783244</v>
      </c>
      <c r="Z59" s="21">
        <f>(WL!Z59/(NV!Z59-netTAX!Z59))*100</f>
        <v>90.057361996916867</v>
      </c>
      <c r="AA59" s="21">
        <f>(WL!AA59/(NV!AA59-netTAX!AA59))*100</f>
        <v>75.356361676769325</v>
      </c>
    </row>
    <row r="60" spans="1:27" x14ac:dyDescent="0.2">
      <c r="A60" s="4">
        <v>58</v>
      </c>
      <c r="B60" s="6" t="s">
        <v>73</v>
      </c>
      <c r="C60" s="21">
        <f>(WL!C60/(NV!C60-netTAX!C60))*100</f>
        <v>93.720053184804243</v>
      </c>
      <c r="D60" s="21">
        <f>(WL!D60/(NV!D60-netTAX!D60))*100</f>
        <v>95.327881934317872</v>
      </c>
      <c r="E60" s="21">
        <f>(WL!E60/(NV!E60-netTAX!E60))*100</f>
        <v>87.065137642211269</v>
      </c>
      <c r="F60" s="21">
        <f>(WL!F60/(NV!F60-netTAX!F60))*100</f>
        <v>86.296473874009422</v>
      </c>
      <c r="G60" s="21">
        <f>(WL!G60/(NV!G60-netTAX!G60))*100</f>
        <v>86.99149035341631</v>
      </c>
      <c r="H60" s="21">
        <f>(WL!H60/(NV!H60-netTAX!H60))*100</f>
        <v>92.047895630706577</v>
      </c>
      <c r="I60" s="21">
        <f>(WL!I60/(NV!I60-netTAX!I60))*100</f>
        <v>95.991112184438066</v>
      </c>
      <c r="J60" s="21">
        <f>(WL!J60/(NV!J60-netTAX!J60))*100</f>
        <v>101.11486160322765</v>
      </c>
      <c r="K60" s="21">
        <f>(WL!K60/(NV!K60-netTAX!K60))*100</f>
        <v>88.150490984273858</v>
      </c>
      <c r="L60" s="21">
        <f>(WL!L60/(NV!L60-netTAX!L60))*100</f>
        <v>84.870269599691881</v>
      </c>
      <c r="M60" s="21">
        <f>(WL!M60/(NV!M60-netTAX!M60))*100</f>
        <v>80.389094672091559</v>
      </c>
      <c r="N60" s="21">
        <f>(WL!N60/(NV!N60-netTAX!N60))*100</f>
        <v>71.915462011120638</v>
      </c>
      <c r="O60" s="21">
        <f>(WL!O60/(NV!O60-netTAX!O60))*100</f>
        <v>69.20245562766452</v>
      </c>
      <c r="P60" s="21">
        <f>(WL!P60/(NV!P60-netTAX!P60))*100</f>
        <v>50.022799548702388</v>
      </c>
      <c r="Q60" s="21">
        <f>(WL!Q60/(NV!Q60-netTAX!Q60))*100</f>
        <v>55.378505508559947</v>
      </c>
      <c r="R60" s="21">
        <f>(WL!R60/(NV!R60-netTAX!R60))*100</f>
        <v>65.4597003514872</v>
      </c>
      <c r="S60" s="21">
        <f>(WL!S60/(NV!S60-netTAX!S60))*100</f>
        <v>52.520938660477199</v>
      </c>
      <c r="T60" s="21">
        <f>(WL!T60/(NV!T60-netTAX!T60))*100</f>
        <v>103.83989459875025</v>
      </c>
      <c r="U60" s="21">
        <f>(WL!U60/(NV!U60-netTAX!U60))*100</f>
        <v>80.497147684636559</v>
      </c>
      <c r="V60" s="21">
        <f>(WL!V60/(NV!V60-netTAX!V60))*100</f>
        <v>83.423992135755668</v>
      </c>
      <c r="W60" s="21">
        <f>(WL!W60/(NV!W60-netTAX!W60))*100</f>
        <v>83.643841156123798</v>
      </c>
      <c r="X60" s="21">
        <f>(WL!X60/(NV!X60-netTAX!X60))*100</f>
        <v>87.401434003669877</v>
      </c>
      <c r="Y60" s="21">
        <f>(WL!Y60/(NV!Y60-netTAX!Y60))*100</f>
        <v>76.132868926646196</v>
      </c>
      <c r="Z60" s="21">
        <f>(WL!Z60/(NV!Z60-netTAX!Z60))*100</f>
        <v>70.746396450315359</v>
      </c>
      <c r="AA60" s="21">
        <f>(WL!AA60/(NV!AA60-netTAX!AA60))*100</f>
        <v>68.991930860642853</v>
      </c>
    </row>
    <row r="61" spans="1:27" x14ac:dyDescent="0.2">
      <c r="A61" s="4">
        <v>59</v>
      </c>
      <c r="B61" s="6" t="s">
        <v>74</v>
      </c>
      <c r="C61" s="21">
        <f>(WL!C61/(NV!C61-netTAX!C61))*100</f>
        <v>67.122335907652754</v>
      </c>
      <c r="D61" s="21">
        <f>(WL!D61/(NV!D61-netTAX!D61))*100</f>
        <v>71.406478032834571</v>
      </c>
      <c r="E61" s="21">
        <f>(WL!E61/(NV!E61-netTAX!E61))*100</f>
        <v>71.272817898946059</v>
      </c>
      <c r="F61" s="21">
        <f>(WL!F61/(NV!F61-netTAX!F61))*100</f>
        <v>71.232288753074286</v>
      </c>
      <c r="G61" s="21">
        <f>(WL!G61/(NV!G61-netTAX!G61))*100</f>
        <v>69.508925123499878</v>
      </c>
      <c r="H61" s="21">
        <f>(WL!H61/(NV!H61-netTAX!H61))*100</f>
        <v>69.560845044244218</v>
      </c>
      <c r="I61" s="21">
        <f>(WL!I61/(NV!I61-netTAX!I61))*100</f>
        <v>67.830658420743333</v>
      </c>
      <c r="J61" s="21">
        <f>(WL!J61/(NV!J61-netTAX!J61))*100</f>
        <v>67.789654725878094</v>
      </c>
      <c r="K61" s="21">
        <f>(WL!K61/(NV!K61-netTAX!K61))*100</f>
        <v>66.717757943139944</v>
      </c>
      <c r="L61" s="21">
        <f>(WL!L61/(NV!L61-netTAX!L61))*100</f>
        <v>65.457313536050606</v>
      </c>
      <c r="M61" s="21">
        <f>(WL!M61/(NV!M61-netTAX!M61))*100</f>
        <v>68.640329119239837</v>
      </c>
      <c r="N61" s="21">
        <f>(WL!N61/(NV!N61-netTAX!N61))*100</f>
        <v>69.275263337235344</v>
      </c>
      <c r="O61" s="21">
        <f>(WL!O61/(NV!O61-netTAX!O61))*100</f>
        <v>76.831377314013253</v>
      </c>
      <c r="P61" s="21">
        <f>(WL!P61/(NV!P61-netTAX!P61))*100</f>
        <v>74.504905112530963</v>
      </c>
      <c r="Q61" s="21">
        <f>(WL!Q61/(NV!Q61-netTAX!Q61))*100</f>
        <v>74.008952858296638</v>
      </c>
      <c r="R61" s="21">
        <f>(WL!R61/(NV!R61-netTAX!R61))*100</f>
        <v>79.900918541733716</v>
      </c>
      <c r="S61" s="21">
        <f>(WL!S61/(NV!S61-netTAX!S61))*100</f>
        <v>73.889884421851875</v>
      </c>
      <c r="T61" s="21">
        <f>(WL!T61/(NV!T61-netTAX!T61))*100</f>
        <v>76.88894262977071</v>
      </c>
      <c r="U61" s="21">
        <f>(WL!U61/(NV!U61-netTAX!U61))*100</f>
        <v>76.807653394523996</v>
      </c>
      <c r="V61" s="21">
        <f>(WL!V61/(NV!V61-netTAX!V61))*100</f>
        <v>70.43177785457911</v>
      </c>
      <c r="W61" s="21">
        <f>(WL!W61/(NV!W61-netTAX!W61))*100</f>
        <v>70.656607743277959</v>
      </c>
      <c r="X61" s="21">
        <f>(WL!X61/(NV!X61-netTAX!X61))*100</f>
        <v>68.613703374749392</v>
      </c>
      <c r="Y61" s="21">
        <f>(WL!Y61/(NV!Y61-netTAX!Y61))*100</f>
        <v>72.581036745749586</v>
      </c>
      <c r="Z61" s="21">
        <f>(WL!Z61/(NV!Z61-netTAX!Z61))*100</f>
        <v>69.23859554923628</v>
      </c>
      <c r="AA61" s="21">
        <f>(WL!AA61/(NV!AA61-netTAX!AA61))*100</f>
        <v>67.539591890196789</v>
      </c>
    </row>
    <row r="62" spans="1:27" x14ac:dyDescent="0.2">
      <c r="A62" s="4">
        <v>60</v>
      </c>
      <c r="B62" s="6" t="s">
        <v>75</v>
      </c>
      <c r="C62" s="21">
        <f>(WL!C62/(NV!C62-netTAX!C62))*100</f>
        <v>22.665494669284769</v>
      </c>
      <c r="D62" s="21">
        <f>(WL!D62/(NV!D62-netTAX!D62))*100</f>
        <v>23.815350689881008</v>
      </c>
      <c r="E62" s="21">
        <f>(WL!E62/(NV!E62-netTAX!E62))*100</f>
        <v>21.591877208337575</v>
      </c>
      <c r="F62" s="21">
        <f>(WL!F62/(NV!F62-netTAX!F62))*100</f>
        <v>19.033827432953188</v>
      </c>
      <c r="G62" s="21">
        <f>(WL!G62/(NV!G62-netTAX!G62))*100</f>
        <v>19.004839318586615</v>
      </c>
      <c r="H62" s="21">
        <f>(WL!H62/(NV!H62-netTAX!H62))*100</f>
        <v>18.983364234660051</v>
      </c>
      <c r="I62" s="21">
        <f>(WL!I62/(NV!I62-netTAX!I62))*100</f>
        <v>17.910187410314666</v>
      </c>
      <c r="J62" s="21">
        <f>(WL!J62/(NV!J62-netTAX!J62))*100</f>
        <v>17.905557507471467</v>
      </c>
      <c r="K62" s="21">
        <f>(WL!K62/(NV!K62-netTAX!K62))*100</f>
        <v>18.914165531726866</v>
      </c>
      <c r="L62" s="21">
        <f>(WL!L62/(NV!L62-netTAX!L62))*100</f>
        <v>19.122196972522332</v>
      </c>
      <c r="M62" s="21">
        <f>(WL!M62/(NV!M62-netTAX!M62))*100</f>
        <v>19.557067994523784</v>
      </c>
      <c r="N62" s="21">
        <f>(WL!N62/(NV!N62-netTAX!N62))*100</f>
        <v>24.578653274854656</v>
      </c>
      <c r="O62" s="21">
        <f>(WL!O62/(NV!O62-netTAX!O62))*100</f>
        <v>28.223265945456035</v>
      </c>
      <c r="P62" s="21">
        <f>(WL!P62/(NV!P62-netTAX!P62))*100</f>
        <v>29.697222248644913</v>
      </c>
      <c r="Q62" s="21">
        <f>(WL!Q62/(NV!Q62-netTAX!Q62))*100</f>
        <v>35.110955295599467</v>
      </c>
      <c r="R62" s="21">
        <f>(WL!R62/(NV!R62-netTAX!R62))*100</f>
        <v>30.050909594443748</v>
      </c>
      <c r="S62" s="21">
        <f>(WL!S62/(NV!S62-netTAX!S62))*100</f>
        <v>30.441486015198549</v>
      </c>
      <c r="T62" s="21">
        <f>(WL!T62/(NV!T62-netTAX!T62))*100</f>
        <v>49.230176133324818</v>
      </c>
      <c r="U62" s="21">
        <f>(WL!U62/(NV!U62-netTAX!U62))*100</f>
        <v>72.620071189024031</v>
      </c>
      <c r="V62" s="21">
        <f>(WL!V62/(NV!V62-netTAX!V62))*100</f>
        <v>48.057262222573421</v>
      </c>
      <c r="W62" s="21">
        <f>(WL!W62/(NV!W62-netTAX!W62))*100</f>
        <v>33.143180967622769</v>
      </c>
      <c r="X62" s="21">
        <f>(WL!X62/(NV!X62-netTAX!X62))*100</f>
        <v>24.631645595188282</v>
      </c>
      <c r="Y62" s="21">
        <f>(WL!Y62/(NV!Y62-netTAX!Y62))*100</f>
        <v>25.737433726118113</v>
      </c>
      <c r="Z62" s="21">
        <f>(WL!Z62/(NV!Z62-netTAX!Z62))*100</f>
        <v>23.953136206065189</v>
      </c>
      <c r="AA62" s="21">
        <f>(WL!AA62/(NV!AA62-netTAX!AA62))*100</f>
        <v>24.703390339485129</v>
      </c>
    </row>
    <row r="63" spans="1:27" x14ac:dyDescent="0.2">
      <c r="A63" s="4">
        <v>61</v>
      </c>
      <c r="B63" s="6" t="s">
        <v>76</v>
      </c>
      <c r="C63" s="21">
        <f>(WL!C63/(NV!C63-netTAX!C63))*100</f>
        <v>52.441722214747152</v>
      </c>
      <c r="D63" s="21">
        <f>(WL!D63/(NV!D63-netTAX!D63))*100</f>
        <v>55.230106302235406</v>
      </c>
      <c r="E63" s="21">
        <f>(WL!E63/(NV!E63-netTAX!E63))*100</f>
        <v>47.991742895268381</v>
      </c>
      <c r="F63" s="21">
        <f>(WL!F63/(NV!F63-netTAX!F63))*100</f>
        <v>44.176584981650159</v>
      </c>
      <c r="G63" s="21">
        <f>(WL!G63/(NV!G63-netTAX!G63))*100</f>
        <v>43.638748089646874</v>
      </c>
      <c r="H63" s="21">
        <f>(WL!H63/(NV!H63-netTAX!H63))*100</f>
        <v>42.683671689757823</v>
      </c>
      <c r="I63" s="21">
        <f>(WL!I63/(NV!I63-netTAX!I63))*100</f>
        <v>39.101211874919514</v>
      </c>
      <c r="J63" s="21">
        <f>(WL!J63/(NV!J63-netTAX!J63))*100</f>
        <v>39.672204912856223</v>
      </c>
      <c r="K63" s="21">
        <f>(WL!K63/(NV!K63-netTAX!K63))*100</f>
        <v>39.110515499115508</v>
      </c>
      <c r="L63" s="21">
        <f>(WL!L63/(NV!L63-netTAX!L63))*100</f>
        <v>37.65737223803535</v>
      </c>
      <c r="M63" s="21">
        <f>(WL!M63/(NV!M63-netTAX!M63))*100</f>
        <v>35.142731150823948</v>
      </c>
      <c r="N63" s="21">
        <f>(WL!N63/(NV!N63-netTAX!N63))*100</f>
        <v>46.522946615616462</v>
      </c>
      <c r="O63" s="21">
        <f>(WL!O63/(NV!O63-netTAX!O63))*100</f>
        <v>48.344959288318826</v>
      </c>
      <c r="P63" s="21">
        <f>(WL!P63/(NV!P63-netTAX!P63))*100</f>
        <v>49.80078196360256</v>
      </c>
      <c r="Q63" s="21">
        <f>(WL!Q63/(NV!Q63-netTAX!Q63))*100</f>
        <v>45.53596777671693</v>
      </c>
      <c r="R63" s="21">
        <f>(WL!R63/(NV!R63-netTAX!R63))*100</f>
        <v>33.547528648292868</v>
      </c>
      <c r="S63" s="21">
        <f>(WL!S63/(NV!S63-netTAX!S63))*100</f>
        <v>30.818133970437795</v>
      </c>
      <c r="T63" s="21">
        <f>(WL!T63/(NV!T63-netTAX!T63))*100</f>
        <v>36.949237227434054</v>
      </c>
      <c r="U63" s="21">
        <f>(WL!U63/(NV!U63-netTAX!U63))*100</f>
        <v>34.422378473973275</v>
      </c>
      <c r="V63" s="21">
        <f>(WL!V63/(NV!V63-netTAX!V63))*100</f>
        <v>30.863693832183408</v>
      </c>
      <c r="W63" s="21">
        <f>(WL!W63/(NV!W63-netTAX!W63))*100</f>
        <v>28.15704699237212</v>
      </c>
      <c r="X63" s="21">
        <f>(WL!X63/(NV!X63-netTAX!X63))*100</f>
        <v>22.184086749109003</v>
      </c>
      <c r="Y63" s="21">
        <f>(WL!Y63/(NV!Y63-netTAX!Y63))*100</f>
        <v>30.162349842441515</v>
      </c>
      <c r="Z63" s="21">
        <f>(WL!Z63/(NV!Z63-netTAX!Z63))*100</f>
        <v>27.805803568730425</v>
      </c>
      <c r="AA63" s="21">
        <f>(WL!AA63/(NV!AA63-netTAX!AA63))*100</f>
        <v>28.731258741907915</v>
      </c>
    </row>
    <row r="64" spans="1:27" x14ac:dyDescent="0.2">
      <c r="A64" s="4">
        <v>62</v>
      </c>
      <c r="B64" s="6" t="s">
        <v>77</v>
      </c>
      <c r="C64" s="21">
        <f>(WL!C64/(NV!C64-netTAX!C64))*100</f>
        <v>42.048252614851016</v>
      </c>
      <c r="D64" s="21">
        <f>(WL!D64/(NV!D64-netTAX!D64))*100</f>
        <v>40.093620654833899</v>
      </c>
      <c r="E64" s="21">
        <f>(WL!E64/(NV!E64-netTAX!E64))*100</f>
        <v>34.783853963149888</v>
      </c>
      <c r="F64" s="21">
        <f>(WL!F64/(NV!F64-netTAX!F64))*100</f>
        <v>33.392181025557093</v>
      </c>
      <c r="G64" s="21">
        <f>(WL!G64/(NV!G64-netTAX!G64))*100</f>
        <v>35.796674939226357</v>
      </c>
      <c r="H64" s="21">
        <f>(WL!H64/(NV!H64-netTAX!H64))*100</f>
        <v>35.948651984241614</v>
      </c>
      <c r="I64" s="21">
        <f>(WL!I64/(NV!I64-netTAX!I64))*100</f>
        <v>32.870006047613359</v>
      </c>
      <c r="J64" s="21">
        <f>(WL!J64/(NV!J64-netTAX!J64))*100</f>
        <v>33.27899610844559</v>
      </c>
      <c r="K64" s="21">
        <f>(WL!K64/(NV!K64-netTAX!K64))*100</f>
        <v>35.356041126790075</v>
      </c>
      <c r="L64" s="21">
        <f>(WL!L64/(NV!L64-netTAX!L64))*100</f>
        <v>32.809618126171969</v>
      </c>
      <c r="M64" s="21">
        <f>(WL!M64/(NV!M64-netTAX!M64))*100</f>
        <v>32.015209651571723</v>
      </c>
      <c r="N64" s="21">
        <f>(WL!N64/(NV!N64-netTAX!N64))*100</f>
        <v>36.387151823721283</v>
      </c>
      <c r="O64" s="21">
        <f>(WL!O64/(NV!O64-netTAX!O64))*100</f>
        <v>38.944417236189601</v>
      </c>
      <c r="P64" s="21">
        <f>(WL!P64/(NV!P64-netTAX!P64))*100</f>
        <v>35.795697483345791</v>
      </c>
      <c r="Q64" s="21">
        <f>(WL!Q64/(NV!Q64-netTAX!Q64))*100</f>
        <v>37.085235575987269</v>
      </c>
      <c r="R64" s="21">
        <f>(WL!R64/(NV!R64-netTAX!R64))*100</f>
        <v>38.355486717829557</v>
      </c>
      <c r="S64" s="21">
        <f>(WL!S64/(NV!S64-netTAX!S64))*100</f>
        <v>36.857244792058651</v>
      </c>
      <c r="T64" s="21">
        <f>(WL!T64/(NV!T64-netTAX!T64))*100</f>
        <v>34.300810306357675</v>
      </c>
      <c r="U64" s="21">
        <f>(WL!U64/(NV!U64-netTAX!U64))*100</f>
        <v>32.997602706072946</v>
      </c>
      <c r="V64" s="21">
        <f>(WL!V64/(NV!V64-netTAX!V64))*100</f>
        <v>29.633537310241394</v>
      </c>
      <c r="W64" s="21">
        <f>(WL!W64/(NV!W64-netTAX!W64))*100</f>
        <v>30.477164799639837</v>
      </c>
      <c r="X64" s="21">
        <f>(WL!X64/(NV!X64-netTAX!X64))*100</f>
        <v>29.463355047803191</v>
      </c>
      <c r="Y64" s="21">
        <f>(WL!Y64/(NV!Y64-netTAX!Y64))*100</f>
        <v>31.180136214205913</v>
      </c>
      <c r="Z64" s="21">
        <f>(WL!Z64/(NV!Z64-netTAX!Z64))*100</f>
        <v>28.743737337533474</v>
      </c>
      <c r="AA64" s="21">
        <f>(WL!AA64/(NV!AA64-netTAX!AA64))*100</f>
        <v>28.461132900690778</v>
      </c>
    </row>
    <row r="65" spans="1:27" x14ac:dyDescent="0.2">
      <c r="A65" s="4">
        <v>63</v>
      </c>
      <c r="B65" s="6" t="s">
        <v>78</v>
      </c>
      <c r="C65" s="21">
        <f>(WL!C65/(NV!C65-netTAX!C65))*100</f>
        <v>17.866486995904594</v>
      </c>
      <c r="D65" s="21">
        <f>(WL!D65/(NV!D65-netTAX!D65))*100</f>
        <v>18.942901302825437</v>
      </c>
      <c r="E65" s="21">
        <f>(WL!E65/(NV!E65-netTAX!E65))*100</f>
        <v>17.433583667914178</v>
      </c>
      <c r="F65" s="21">
        <f>(WL!F65/(NV!F65-netTAX!F65))*100</f>
        <v>18.103451448922076</v>
      </c>
      <c r="G65" s="21">
        <f>(WL!G65/(NV!G65-netTAX!G65))*100</f>
        <v>21.111248428058392</v>
      </c>
      <c r="H65" s="21">
        <f>(WL!H65/(NV!H65-netTAX!H65))*100</f>
        <v>21.924738412717033</v>
      </c>
      <c r="I65" s="21">
        <f>(WL!I65/(NV!I65-netTAX!I65))*100</f>
        <v>21.180501072739595</v>
      </c>
      <c r="J65" s="21">
        <f>(WL!J65/(NV!J65-netTAX!J65))*100</f>
        <v>20.113408543599377</v>
      </c>
      <c r="K65" s="21">
        <f>(WL!K65/(NV!K65-netTAX!K65))*100</f>
        <v>19.489600495673656</v>
      </c>
      <c r="L65" s="21">
        <f>(WL!L65/(NV!L65-netTAX!L65))*100</f>
        <v>16.448166732820198</v>
      </c>
      <c r="M65" s="21">
        <f>(WL!M65/(NV!M65-netTAX!M65))*100</f>
        <v>16.174020592174518</v>
      </c>
      <c r="N65" s="21">
        <f>(WL!N65/(NV!N65-netTAX!N65))*100</f>
        <v>16.994561313269131</v>
      </c>
      <c r="O65" s="21">
        <f>(WL!O65/(NV!O65-netTAX!O65))*100</f>
        <v>18.445012118166151</v>
      </c>
      <c r="P65" s="21">
        <f>(WL!P65/(NV!P65-netTAX!P65))*100</f>
        <v>16.681382217245062</v>
      </c>
      <c r="Q65" s="21">
        <f>(WL!Q65/(NV!Q65-netTAX!Q65))*100</f>
        <v>16.766831658652706</v>
      </c>
      <c r="R65" s="21">
        <f>(WL!R65/(NV!R65-netTAX!R65))*100</f>
        <v>16.862000588269304</v>
      </c>
      <c r="S65" s="21">
        <f>(WL!S65/(NV!S65-netTAX!S65))*100</f>
        <v>16.406322564568857</v>
      </c>
      <c r="T65" s="21">
        <f>(WL!T65/(NV!T65-netTAX!T65))*100</f>
        <v>15.31700914254322</v>
      </c>
      <c r="U65" s="21">
        <f>(WL!U65/(NV!U65-netTAX!U65))*100</f>
        <v>15.271645478402171</v>
      </c>
      <c r="V65" s="21">
        <f>(WL!V65/(NV!V65-netTAX!V65))*100</f>
        <v>14.19009004986046</v>
      </c>
      <c r="W65" s="21">
        <f>(WL!W65/(NV!W65-netTAX!W65))*100</f>
        <v>14.707342209030505</v>
      </c>
      <c r="X65" s="21">
        <f>(WL!X65/(NV!X65-netTAX!X65))*100</f>
        <v>14.431758441193104</v>
      </c>
      <c r="Y65" s="21">
        <f>(WL!Y65/(NV!Y65-netTAX!Y65))*100</f>
        <v>15.487105768867265</v>
      </c>
      <c r="Z65" s="21">
        <f>(WL!Z65/(NV!Z65-netTAX!Z65))*100</f>
        <v>14.430326744372671</v>
      </c>
      <c r="AA65" s="21">
        <f>(WL!AA65/(NV!AA65-netTAX!AA65))*100</f>
        <v>13.857096914830406</v>
      </c>
    </row>
    <row r="66" spans="1:27" x14ac:dyDescent="0.2">
      <c r="A66" s="4">
        <v>64</v>
      </c>
      <c r="B66" s="6" t="s">
        <v>79</v>
      </c>
      <c r="C66" s="21">
        <f>(WL!C66/(NV!C66-netTAX!C66))*100</f>
        <v>35.084085196675645</v>
      </c>
      <c r="D66" s="21">
        <f>(WL!D66/(NV!D66-netTAX!D66))*100</f>
        <v>35.871926099667292</v>
      </c>
      <c r="E66" s="21">
        <f>(WL!E66/(NV!E66-netTAX!E66))*100</f>
        <v>31.185705075583204</v>
      </c>
      <c r="F66" s="21">
        <f>(WL!F66/(NV!F66-netTAX!F66))*100</f>
        <v>28.932527605282843</v>
      </c>
      <c r="G66" s="21">
        <f>(WL!G66/(NV!G66-netTAX!G66))*100</f>
        <v>29.221511339217244</v>
      </c>
      <c r="H66" s="21">
        <f>(WL!H66/(NV!H66-netTAX!H66))*100</f>
        <v>29.398929162807679</v>
      </c>
      <c r="I66" s="21">
        <f>(WL!I66/(NV!I66-netTAX!I66))*100</f>
        <v>27.484796422720169</v>
      </c>
      <c r="J66" s="21">
        <f>(WL!J66/(NV!J66-netTAX!J66))*100</f>
        <v>24.942335107625901</v>
      </c>
      <c r="K66" s="21">
        <f>(WL!K66/(NV!K66-netTAX!K66))*100</f>
        <v>24.463428605619281</v>
      </c>
      <c r="L66" s="21">
        <f>(WL!L66/(NV!L66-netTAX!L66))*100</f>
        <v>21.629930009062235</v>
      </c>
      <c r="M66" s="21">
        <f>(WL!M66/(NV!M66-netTAX!M66))*100</f>
        <v>19.909908859162904</v>
      </c>
      <c r="N66" s="21">
        <f>(WL!N66/(NV!N66-netTAX!N66))*100</f>
        <v>20.902804565588902</v>
      </c>
      <c r="O66" s="21">
        <f>(WL!O66/(NV!O66-netTAX!O66))*100</f>
        <v>21.953771563241535</v>
      </c>
      <c r="P66" s="21">
        <f>(WL!P66/(NV!P66-netTAX!P66))*100</f>
        <v>19.925388368986518</v>
      </c>
      <c r="Q66" s="21">
        <f>(WL!Q66/(NV!Q66-netTAX!Q66))*100</f>
        <v>19.74313816240111</v>
      </c>
      <c r="R66" s="21">
        <f>(WL!R66/(NV!R66-netTAX!R66))*100</f>
        <v>20.943187308498473</v>
      </c>
      <c r="S66" s="21">
        <f>(WL!S66/(NV!S66-netTAX!S66))*100</f>
        <v>20.469702786155423</v>
      </c>
      <c r="T66" s="21">
        <f>(WL!T66/(NV!T66-netTAX!T66))*100</f>
        <v>17.930310063948198</v>
      </c>
      <c r="U66" s="21">
        <f>(WL!U66/(NV!U66-netTAX!U66))*100</f>
        <v>16.5194672010673</v>
      </c>
      <c r="V66" s="21">
        <f>(WL!V66/(NV!V66-netTAX!V66))*100</f>
        <v>14.943995637011847</v>
      </c>
      <c r="W66" s="21">
        <f>(WL!W66/(NV!W66-netTAX!W66))*100</f>
        <v>15.137516566740047</v>
      </c>
      <c r="X66" s="21">
        <f>(WL!X66/(NV!X66-netTAX!X66))*100</f>
        <v>13.653142894919974</v>
      </c>
      <c r="Y66" s="21">
        <f>(WL!Y66/(NV!Y66-netTAX!Y66))*100</f>
        <v>14.531939788316706</v>
      </c>
      <c r="Z66" s="21">
        <f>(WL!Z66/(NV!Z66-netTAX!Z66))*100</f>
        <v>13.232896626473952</v>
      </c>
      <c r="AA66" s="21">
        <f>(WL!AA66/(NV!AA66-netTAX!AA66))*100</f>
        <v>12.646313874316014</v>
      </c>
    </row>
    <row r="67" spans="1:27" x14ac:dyDescent="0.2">
      <c r="A67" s="4">
        <v>65</v>
      </c>
      <c r="B67" s="6" t="s">
        <v>80</v>
      </c>
      <c r="C67" s="21">
        <f>(WL!C67/(NV!C67-netTAX!C67))*100</f>
        <v>56.208081010837027</v>
      </c>
      <c r="D67" s="21">
        <f>(WL!D67/(NV!D67-netTAX!D67))*100</f>
        <v>60.674553086521598</v>
      </c>
      <c r="E67" s="21">
        <f>(WL!E67/(NV!E67-netTAX!E67))*100</f>
        <v>58.178189717052533</v>
      </c>
      <c r="F67" s="21">
        <f>(WL!F67/(NV!F67-netTAX!F67))*100</f>
        <v>60.132149656325687</v>
      </c>
      <c r="G67" s="21">
        <f>(WL!G67/(NV!G67-netTAX!G67))*100</f>
        <v>59.636993932261575</v>
      </c>
      <c r="H67" s="21">
        <f>(WL!H67/(NV!H67-netTAX!H67))*100</f>
        <v>58.248487207064535</v>
      </c>
      <c r="I67" s="21">
        <f>(WL!I67/(NV!I67-netTAX!I67))*100</f>
        <v>63.226999787979686</v>
      </c>
      <c r="J67" s="21">
        <f>(WL!J67/(NV!J67-netTAX!J67))*100</f>
        <v>63.161368082810732</v>
      </c>
      <c r="K67" s="21">
        <f>(WL!K67/(NV!K67-netTAX!K67))*100</f>
        <v>58.168564025107948</v>
      </c>
      <c r="L67" s="21">
        <f>(WL!L67/(NV!L67-netTAX!L67))*100</f>
        <v>62.58807644053018</v>
      </c>
      <c r="M67" s="21">
        <f>(WL!M67/(NV!M67-netTAX!M67))*100</f>
        <v>69.784592696373409</v>
      </c>
      <c r="N67" s="21">
        <f>(WL!N67/(NV!N67-netTAX!N67))*100</f>
        <v>67.190763833158115</v>
      </c>
      <c r="O67" s="21">
        <f>(WL!O67/(NV!O67-netTAX!O67))*100</f>
        <v>67.971236360100562</v>
      </c>
      <c r="P67" s="21">
        <f>(WL!P67/(NV!P67-netTAX!P67))*100</f>
        <v>63.967400664534701</v>
      </c>
      <c r="Q67" s="21">
        <f>(WL!Q67/(NV!Q67-netTAX!Q67))*100</f>
        <v>61.398991068264273</v>
      </c>
      <c r="R67" s="21">
        <f>(WL!R67/(NV!R67-netTAX!R67))*100</f>
        <v>61.134903235335379</v>
      </c>
      <c r="S67" s="21">
        <f>(WL!S67/(NV!S67-netTAX!S67))*100</f>
        <v>62.494532975856856</v>
      </c>
      <c r="T67" s="21">
        <f>(WL!T67/(NV!T67-netTAX!T67))*100</f>
        <v>58.700200167333449</v>
      </c>
      <c r="U67" s="21">
        <f>(WL!U67/(NV!U67-netTAX!U67))*100</f>
        <v>59.928540511433283</v>
      </c>
      <c r="V67" s="21">
        <f>(WL!V67/(NV!V67-netTAX!V67))*100</f>
        <v>59.890614439141807</v>
      </c>
      <c r="W67" s="21">
        <f>(WL!W67/(NV!W67-netTAX!W67))*100</f>
        <v>60.9418854771654</v>
      </c>
      <c r="X67" s="21">
        <f>(WL!X67/(NV!X67-netTAX!X67))*100</f>
        <v>59.632773544163463</v>
      </c>
      <c r="Y67" s="21">
        <f>(WL!Y67/(NV!Y67-netTAX!Y67))*100</f>
        <v>60.788970590290027</v>
      </c>
      <c r="Z67" s="21">
        <f>(WL!Z67/(NV!Z67-netTAX!Z67))*100</f>
        <v>59.109516392672255</v>
      </c>
      <c r="AA67" s="21">
        <f>(WL!AA67/(NV!AA67-netTAX!AA67))*100</f>
        <v>58.887287098863972</v>
      </c>
    </row>
    <row r="68" spans="1:27" x14ac:dyDescent="0.2">
      <c r="A68" s="4">
        <v>66</v>
      </c>
      <c r="B68" s="6" t="s">
        <v>81</v>
      </c>
      <c r="C68" s="21">
        <f>(WL!C68/(NV!C68-netTAX!C68))*100</f>
        <v>83.165563313383132</v>
      </c>
      <c r="D68" s="21">
        <f>(WL!D68/(NV!D68-netTAX!D68))*100</f>
        <v>90.631845678841799</v>
      </c>
      <c r="E68" s="21">
        <f>(WL!E68/(NV!E68-netTAX!E68))*100</f>
        <v>83.481770569506068</v>
      </c>
      <c r="F68" s="21">
        <f>(WL!F68/(NV!F68-netTAX!F68))*100</f>
        <v>91.220385018701407</v>
      </c>
      <c r="G68" s="21">
        <f>(WL!G68/(NV!G68-netTAX!G68))*100</f>
        <v>96.395990197721744</v>
      </c>
      <c r="H68" s="21">
        <f>(WL!H68/(NV!H68-netTAX!H68))*100</f>
        <v>94.898185733903631</v>
      </c>
      <c r="I68" s="21">
        <f>(WL!I68/(NV!I68-netTAX!I68))*100</f>
        <v>95.737001736163066</v>
      </c>
      <c r="J68" s="21">
        <f>(WL!J68/(NV!J68-netTAX!J68))*100</f>
        <v>94.784973280377429</v>
      </c>
      <c r="K68" s="21">
        <f>(WL!K68/(NV!K68-netTAX!K68))*100</f>
        <v>97.648840808704691</v>
      </c>
      <c r="L68" s="21">
        <f>(WL!L68/(NV!L68-netTAX!L68))*100</f>
        <v>98.938660519663017</v>
      </c>
      <c r="M68" s="21">
        <f>(WL!M68/(NV!M68-netTAX!M68))*100</f>
        <v>101.62081369881291</v>
      </c>
      <c r="N68" s="21">
        <f>(WL!N68/(NV!N68-netTAX!N68))*100</f>
        <v>101.48108669797371</v>
      </c>
      <c r="O68" s="21">
        <f>(WL!O68/(NV!O68-netTAX!O68))*100</f>
        <v>95.29325718172845</v>
      </c>
      <c r="P68" s="21">
        <f>(WL!P68/(NV!P68-netTAX!P68))*100</f>
        <v>94.120749099858102</v>
      </c>
      <c r="Q68" s="21">
        <f>(WL!Q68/(NV!Q68-netTAX!Q68))*100</f>
        <v>89.756356525608666</v>
      </c>
      <c r="R68" s="21">
        <f>(WL!R68/(NV!R68-netTAX!R68))*100</f>
        <v>85.656907239121622</v>
      </c>
      <c r="S68" s="21">
        <f>(WL!S68/(NV!S68-netTAX!S68))*100</f>
        <v>82.892922038769129</v>
      </c>
      <c r="T68" s="21">
        <f>(WL!T68/(NV!T68-netTAX!T68))*100</f>
        <v>74.333996006382137</v>
      </c>
      <c r="U68" s="21">
        <f>(WL!U68/(NV!U68-netTAX!U68))*100</f>
        <v>81.541282215532036</v>
      </c>
      <c r="V68" s="21">
        <f>(WL!V68/(NV!V68-netTAX!V68))*100</f>
        <v>83.59773523860386</v>
      </c>
      <c r="W68" s="21">
        <f>(WL!W68/(NV!W68-netTAX!W68))*100</f>
        <v>90.322314516878649</v>
      </c>
      <c r="X68" s="21">
        <f>(WL!X68/(NV!X68-netTAX!X68))*100</f>
        <v>95.347441367869408</v>
      </c>
      <c r="Y68" s="21">
        <f>(WL!Y68/(NV!Y68-netTAX!Y68))*100</f>
        <v>91.198018275959882</v>
      </c>
      <c r="Z68" s="21">
        <f>(WL!Z68/(NV!Z68-netTAX!Z68))*100</f>
        <v>91.248652072061617</v>
      </c>
      <c r="AA68" s="21">
        <f>(WL!AA68/(NV!AA68-netTAX!AA68))*100</f>
        <v>93.366734647283636</v>
      </c>
    </row>
    <row r="69" spans="1:27" x14ac:dyDescent="0.2">
      <c r="A69" s="4">
        <v>67</v>
      </c>
      <c r="B69" s="6" t="s">
        <v>82</v>
      </c>
      <c r="C69" s="21">
        <f>(WL!C69/(NV!C69-netTAX!C69))*100</f>
        <v>90.722529769283739</v>
      </c>
      <c r="D69" s="21">
        <f>(WL!D69/(NV!D69-netTAX!D69))*100</f>
        <v>88.075581378431352</v>
      </c>
      <c r="E69" s="21">
        <f>(WL!E69/(NV!E69-netTAX!E69))*100</f>
        <v>91.304271634428275</v>
      </c>
      <c r="F69" s="21">
        <f>(WL!F69/(NV!F69-netTAX!F69))*100</f>
        <v>97.358421041537397</v>
      </c>
      <c r="G69" s="21">
        <f>(WL!G69/(NV!G69-netTAX!G69))*100</f>
        <v>85.206785935769446</v>
      </c>
      <c r="H69" s="21">
        <f>(WL!H69/(NV!H69-netTAX!H69))*100</f>
        <v>85.392057905779851</v>
      </c>
      <c r="I69" s="21">
        <f>(WL!I69/(NV!I69-netTAX!I69))*100</f>
        <v>90.359557220258466</v>
      </c>
      <c r="J69" s="21">
        <f>(WL!J69/(NV!J69-netTAX!J69))*100</f>
        <v>87.285130529164135</v>
      </c>
      <c r="K69" s="21">
        <f>(WL!K69/(NV!K69-netTAX!K69))*100</f>
        <v>89.187356507336474</v>
      </c>
      <c r="L69" s="21">
        <f>(WL!L69/(NV!L69-netTAX!L69))*100</f>
        <v>92.53658012581316</v>
      </c>
      <c r="M69" s="21">
        <f>(WL!M69/(NV!M69-netTAX!M69))*100</f>
        <v>98.130221999138627</v>
      </c>
      <c r="N69" s="21">
        <f>(WL!N69/(NV!N69-netTAX!N69))*100</f>
        <v>98.834368156890619</v>
      </c>
      <c r="O69" s="21">
        <f>(WL!O69/(NV!O69-netTAX!O69))*100</f>
        <v>97.501524080093787</v>
      </c>
      <c r="P69" s="21">
        <f>(WL!P69/(NV!P69-netTAX!P69))*100</f>
        <v>97.75867160594747</v>
      </c>
      <c r="Q69" s="21">
        <f>(WL!Q69/(NV!Q69-netTAX!Q69))*100</f>
        <v>94.934988766212356</v>
      </c>
      <c r="R69" s="21">
        <f>(WL!R69/(NV!R69-netTAX!R69))*100</f>
        <v>83.771807616681244</v>
      </c>
      <c r="S69" s="21">
        <f>(WL!S69/(NV!S69-netTAX!S69))*100</f>
        <v>78.430269407100411</v>
      </c>
      <c r="T69" s="21">
        <f>(WL!T69/(NV!T69-netTAX!T69))*100</f>
        <v>73.2041266806458</v>
      </c>
      <c r="U69" s="21">
        <f>(WL!U69/(NV!U69-netTAX!U69))*100</f>
        <v>76.227819089487298</v>
      </c>
      <c r="V69" s="21">
        <f>(WL!V69/(NV!V69-netTAX!V69))*100</f>
        <v>70.331629254199186</v>
      </c>
      <c r="W69" s="21">
        <f>(WL!W69/(NV!W69-netTAX!W69))*100</f>
        <v>72.664224328302467</v>
      </c>
      <c r="X69" s="21">
        <f>(WL!X69/(NV!X69-netTAX!X69))*100</f>
        <v>78.254282594902037</v>
      </c>
      <c r="Y69" s="21">
        <f>(WL!Y69/(NV!Y69-netTAX!Y69))*100</f>
        <v>78.294697150170848</v>
      </c>
      <c r="Z69" s="21">
        <f>(WL!Z69/(NV!Z69-netTAX!Z69))*100</f>
        <v>77.66046717827308</v>
      </c>
      <c r="AA69" s="21">
        <f>(WL!AA69/(NV!AA69-netTAX!AA69))*100</f>
        <v>82.153532117473858</v>
      </c>
    </row>
    <row r="70" spans="1:27" x14ac:dyDescent="0.2">
      <c r="A70" s="4">
        <v>68</v>
      </c>
      <c r="B70" s="6" t="s">
        <v>83</v>
      </c>
      <c r="C70" s="21">
        <f>(WL!C70/(NV!C70-netTAX!C70))*100</f>
        <v>68.513441353590423</v>
      </c>
      <c r="D70" s="21">
        <f>(WL!D70/(NV!D70-netTAX!D70))*100</f>
        <v>66.850130931440816</v>
      </c>
      <c r="E70" s="21">
        <f>(WL!E70/(NV!E70-netTAX!E70))*100</f>
        <v>64.426993962895722</v>
      </c>
      <c r="F70" s="21">
        <f>(WL!F70/(NV!F70-netTAX!F70))*100</f>
        <v>59.414233554567318</v>
      </c>
      <c r="G70" s="21">
        <f>(WL!G70/(NV!G70-netTAX!G70))*100</f>
        <v>59.6758995569826</v>
      </c>
      <c r="H70" s="21">
        <f>(WL!H70/(NV!H70-netTAX!H70))*100</f>
        <v>58.588486250588701</v>
      </c>
      <c r="I70" s="21">
        <f>(WL!I70/(NV!I70-netTAX!I70))*100</f>
        <v>56.243867248797343</v>
      </c>
      <c r="J70" s="21">
        <f>(WL!J70/(NV!J70-netTAX!J70))*100</f>
        <v>55.395228113334859</v>
      </c>
      <c r="K70" s="21">
        <f>(WL!K70/(NV!K70-netTAX!K70))*100</f>
        <v>52.981707427790845</v>
      </c>
      <c r="L70" s="21">
        <f>(WL!L70/(NV!L70-netTAX!L70))*100</f>
        <v>52.147613343520895</v>
      </c>
      <c r="M70" s="21">
        <f>(WL!M70/(NV!M70-netTAX!M70))*100</f>
        <v>48.59082799427555</v>
      </c>
      <c r="N70" s="21">
        <f>(WL!N70/(NV!N70-netTAX!N70))*100</f>
        <v>47.069280037080659</v>
      </c>
      <c r="O70" s="21">
        <f>(WL!O70/(NV!O70-netTAX!O70))*100</f>
        <v>46.854318545737392</v>
      </c>
      <c r="P70" s="21">
        <f>(WL!P70/(NV!P70-netTAX!P70))*100</f>
        <v>47.529040511963963</v>
      </c>
      <c r="Q70" s="21">
        <f>(WL!Q70/(NV!Q70-netTAX!Q70))*100</f>
        <v>45.203365503992202</v>
      </c>
      <c r="R70" s="21">
        <f>(WL!R70/(NV!R70-netTAX!R70))*100</f>
        <v>49.362263249179357</v>
      </c>
      <c r="S70" s="21">
        <f>(WL!S70/(NV!S70-netTAX!S70))*100</f>
        <v>47.631591683406441</v>
      </c>
      <c r="T70" s="21">
        <f>(WL!T70/(NV!T70-netTAX!T70))*100</f>
        <v>44.689569636407633</v>
      </c>
      <c r="U70" s="21">
        <f>(WL!U70/(NV!U70-netTAX!U70))*100</f>
        <v>44.474961917878332</v>
      </c>
      <c r="V70" s="21">
        <f>(WL!V70/(NV!V70-netTAX!V70))*100</f>
        <v>43.663295581127443</v>
      </c>
      <c r="W70" s="21">
        <f>(WL!W70/(NV!W70-netTAX!W70))*100</f>
        <v>47.58221839916569</v>
      </c>
      <c r="X70" s="21">
        <f>(WL!X70/(NV!X70-netTAX!X70))*100</f>
        <v>48.480639787659285</v>
      </c>
      <c r="Y70" s="21">
        <f>(WL!Y70/(NV!Y70-netTAX!Y70))*100</f>
        <v>49.994493929369007</v>
      </c>
      <c r="Z70" s="21">
        <f>(WL!Z70/(NV!Z70-netTAX!Z70))*100</f>
        <v>48.275326320429322</v>
      </c>
      <c r="AA70" s="21">
        <f>(WL!AA70/(NV!AA70-netTAX!AA70))*100</f>
        <v>50.057693622083519</v>
      </c>
    </row>
    <row r="71" spans="1:27" x14ac:dyDescent="0.2">
      <c r="A71" s="4">
        <v>69</v>
      </c>
      <c r="B71" s="6" t="s">
        <v>84</v>
      </c>
      <c r="C71" s="21">
        <f>(WL!C71/(NV!C71-netTAX!C71))*100</f>
        <v>72.159557872250758</v>
      </c>
      <c r="D71" s="21">
        <f>(WL!D71/(NV!D71-netTAX!D71))*100</f>
        <v>72.543828937200388</v>
      </c>
      <c r="E71" s="21">
        <f>(WL!E71/(NV!E71-netTAX!E71))*100</f>
        <v>73.962653691900087</v>
      </c>
      <c r="F71" s="21">
        <f>(WL!F71/(NV!F71-netTAX!F71))*100</f>
        <v>77.528522316412193</v>
      </c>
      <c r="G71" s="21">
        <f>(WL!G71/(NV!G71-netTAX!G71))*100</f>
        <v>81.7218218888992</v>
      </c>
      <c r="H71" s="21">
        <f>(WL!H71/(NV!H71-netTAX!H71))*100</f>
        <v>86.352903837302108</v>
      </c>
      <c r="I71" s="21">
        <f>(WL!I71/(NV!I71-netTAX!I71))*100</f>
        <v>85.881324014554593</v>
      </c>
      <c r="J71" s="21">
        <f>(WL!J71/(NV!J71-netTAX!J71))*100</f>
        <v>79.11329598692555</v>
      </c>
      <c r="K71" s="21">
        <f>(WL!K71/(NV!K71-netTAX!K71))*100</f>
        <v>73.505345037028832</v>
      </c>
      <c r="L71" s="21">
        <f>(WL!L71/(NV!L71-netTAX!L71))*100</f>
        <v>74.205749017914485</v>
      </c>
      <c r="M71" s="21">
        <f>(WL!M71/(NV!M71-netTAX!M71))*100</f>
        <v>74.506515282859553</v>
      </c>
      <c r="N71" s="21">
        <f>(WL!N71/(NV!N71-netTAX!N71))*100</f>
        <v>78.723274834833745</v>
      </c>
      <c r="O71" s="21">
        <f>(WL!O71/(NV!O71-netTAX!O71))*100</f>
        <v>85.353507673466794</v>
      </c>
      <c r="P71" s="21">
        <f>(WL!P71/(NV!P71-netTAX!P71))*100</f>
        <v>83.96545910548906</v>
      </c>
      <c r="Q71" s="21">
        <f>(WL!Q71/(NV!Q71-netTAX!Q71))*100</f>
        <v>79.375066233711976</v>
      </c>
      <c r="R71" s="21">
        <f>(WL!R71/(NV!R71-netTAX!R71))*100</f>
        <v>73.956985499121615</v>
      </c>
      <c r="S71" s="21">
        <f>(WL!S71/(NV!S71-netTAX!S71))*100</f>
        <v>75.085602733834747</v>
      </c>
      <c r="T71" s="21">
        <f>(WL!T71/(NV!T71-netTAX!T71))*100</f>
        <v>76.510254479745129</v>
      </c>
      <c r="U71" s="21">
        <f>(WL!U71/(NV!U71-netTAX!U71))*100</f>
        <v>74.535098167921248</v>
      </c>
      <c r="V71" s="21">
        <f>(WL!V71/(NV!V71-netTAX!V71))*100</f>
        <v>73.161756302444203</v>
      </c>
      <c r="W71" s="21">
        <f>(WL!W71/(NV!W71-netTAX!W71))*100</f>
        <v>71.426464088888238</v>
      </c>
      <c r="X71" s="21">
        <f>(WL!X71/(NV!X71-netTAX!X71))*100</f>
        <v>75.111634552557362</v>
      </c>
      <c r="Y71" s="21">
        <f>(WL!Y71/(NV!Y71-netTAX!Y71))*100</f>
        <v>76.753110821736541</v>
      </c>
      <c r="Z71" s="21">
        <f>(WL!Z71/(NV!Z71-netTAX!Z71))*100</f>
        <v>80.040114251610589</v>
      </c>
      <c r="AA71" s="21">
        <f>(WL!AA71/(NV!AA71-netTAX!AA71))*100</f>
        <v>82.158319196577324</v>
      </c>
    </row>
    <row r="72" spans="1:27" x14ac:dyDescent="0.2">
      <c r="A72" s="4">
        <v>70</v>
      </c>
      <c r="B72" s="6" t="s">
        <v>85</v>
      </c>
      <c r="C72" s="21">
        <f>(WL!C72/(NV!C72-netTAX!C72))*100</f>
        <v>35.105975520144177</v>
      </c>
      <c r="D72" s="21">
        <f>(WL!D72/(NV!D72-netTAX!D72))*100</f>
        <v>35.568406535544703</v>
      </c>
      <c r="E72" s="21">
        <f>(WL!E72/(NV!E72-netTAX!E72))*100</f>
        <v>35.329446158794909</v>
      </c>
      <c r="F72" s="21">
        <f>(WL!F72/(NV!F72-netTAX!F72))*100</f>
        <v>35.589324265006418</v>
      </c>
      <c r="G72" s="21">
        <f>(WL!G72/(NV!G72-netTAX!G72))*100</f>
        <v>37.134993519617566</v>
      </c>
      <c r="H72" s="21">
        <f>(WL!H72/(NV!H72-netTAX!H72))*100</f>
        <v>36.734224325257955</v>
      </c>
      <c r="I72" s="21">
        <f>(WL!I72/(NV!I72-netTAX!I72))*100</f>
        <v>40.025175771828721</v>
      </c>
      <c r="J72" s="21">
        <f>(WL!J72/(NV!J72-netTAX!J72))*100</f>
        <v>40.078540887172487</v>
      </c>
      <c r="K72" s="21">
        <f>(WL!K72/(NV!K72-netTAX!K72))*100</f>
        <v>39.672260223790097</v>
      </c>
      <c r="L72" s="21">
        <f>(WL!L72/(NV!L72-netTAX!L72))*100</f>
        <v>39.173350364432793</v>
      </c>
      <c r="M72" s="21">
        <f>(WL!M72/(NV!M72-netTAX!M72))*100</f>
        <v>39.722610231868586</v>
      </c>
      <c r="N72" s="21">
        <f>(WL!N72/(NV!N72-netTAX!N72))*100</f>
        <v>39.250554091392871</v>
      </c>
      <c r="O72" s="21">
        <f>(WL!O72/(NV!O72-netTAX!O72))*100</f>
        <v>40.347247229083862</v>
      </c>
      <c r="P72" s="21">
        <f>(WL!P72/(NV!P72-netTAX!P72))*100</f>
        <v>39.989960282341805</v>
      </c>
      <c r="Q72" s="21">
        <f>(WL!Q72/(NV!Q72-netTAX!Q72))*100</f>
        <v>40.817440977087927</v>
      </c>
      <c r="R72" s="21">
        <f>(WL!R72/(NV!R72-netTAX!R72))*100</f>
        <v>43.857585577077216</v>
      </c>
      <c r="S72" s="21">
        <f>(WL!S72/(NV!S72-netTAX!S72))*100</f>
        <v>44.955639646799192</v>
      </c>
      <c r="T72" s="21">
        <f>(WL!T72/(NV!T72-netTAX!T72))*100</f>
        <v>42.755353149220255</v>
      </c>
      <c r="U72" s="21">
        <f>(WL!U72/(NV!U72-netTAX!U72))*100</f>
        <v>42.750356894366007</v>
      </c>
      <c r="V72" s="21">
        <f>(WL!V72/(NV!V72-netTAX!V72))*100</f>
        <v>45.764677243806204</v>
      </c>
      <c r="W72" s="21">
        <f>(WL!W72/(NV!W72-netTAX!W72))*100</f>
        <v>45.663558794458012</v>
      </c>
      <c r="X72" s="21">
        <f>(WL!X72/(NV!X72-netTAX!X72))*100</f>
        <v>46.430129858933356</v>
      </c>
      <c r="Y72" s="21">
        <f>(WL!Y72/(NV!Y72-netTAX!Y72))*100</f>
        <v>42.980478401030922</v>
      </c>
      <c r="Z72" s="21">
        <f>(WL!Z72/(NV!Z72-netTAX!Z72))*100</f>
        <v>43.852548428464225</v>
      </c>
      <c r="AA72" s="21">
        <f>(WL!AA72/(NV!AA72-netTAX!AA72))*100</f>
        <v>44.811092364309722</v>
      </c>
    </row>
    <row r="73" spans="1:27" x14ac:dyDescent="0.2">
      <c r="A73" s="4">
        <v>71</v>
      </c>
      <c r="B73" s="6" t="s">
        <v>86</v>
      </c>
      <c r="C73" s="21">
        <f>(WL!C73/(NV!C73-netTAX!C73))*100</f>
        <v>77.990868388683111</v>
      </c>
      <c r="D73" s="21">
        <f>(WL!D73/(NV!D73-netTAX!D73))*100</f>
        <v>77.007306001224947</v>
      </c>
      <c r="E73" s="21">
        <f>(WL!E73/(NV!E73-netTAX!E73))*100</f>
        <v>85.141477046270865</v>
      </c>
      <c r="F73" s="21">
        <f>(WL!F73/(NV!F73-netTAX!F73))*100</f>
        <v>84.04888119559746</v>
      </c>
      <c r="G73" s="21">
        <f>(WL!G73/(NV!G73-netTAX!G73))*100</f>
        <v>84.491020054463988</v>
      </c>
      <c r="H73" s="21">
        <f>(WL!H73/(NV!H73-netTAX!H73))*100</f>
        <v>81.294072107892092</v>
      </c>
      <c r="I73" s="21">
        <f>(WL!I73/(NV!I73-netTAX!I73))*100</f>
        <v>79.81842652695623</v>
      </c>
      <c r="J73" s="21">
        <f>(WL!J73/(NV!J73-netTAX!J73))*100</f>
        <v>74.603228819438854</v>
      </c>
      <c r="K73" s="21">
        <f>(WL!K73/(NV!K73-netTAX!K73))*100</f>
        <v>69.424405143105076</v>
      </c>
      <c r="L73" s="21">
        <f>(WL!L73/(NV!L73-netTAX!L73))*100</f>
        <v>66.640669404977871</v>
      </c>
      <c r="M73" s="21">
        <f>(WL!M73/(NV!M73-netTAX!M73))*100</f>
        <v>65.715066435838409</v>
      </c>
      <c r="N73" s="21">
        <f>(WL!N73/(NV!N73-netTAX!N73))*100</f>
        <v>65.295875997304975</v>
      </c>
      <c r="O73" s="21">
        <f>(WL!O73/(NV!O73-netTAX!O73))*100</f>
        <v>65.94604718739032</v>
      </c>
      <c r="P73" s="21">
        <f>(WL!P73/(NV!P73-netTAX!P73))*100</f>
        <v>61.07257648195835</v>
      </c>
      <c r="Q73" s="21">
        <f>(WL!Q73/(NV!Q73-netTAX!Q73))*100</f>
        <v>64.298344690728428</v>
      </c>
      <c r="R73" s="21">
        <f>(WL!R73/(NV!R73-netTAX!R73))*100</f>
        <v>65.47113641709349</v>
      </c>
      <c r="S73" s="21">
        <f>(WL!S73/(NV!S73-netTAX!S73))*100</f>
        <v>66.373814086917847</v>
      </c>
      <c r="T73" s="21">
        <f>(WL!T73/(NV!T73-netTAX!T73))*100</f>
        <v>66.394049808906885</v>
      </c>
      <c r="U73" s="21">
        <f>(WL!U73/(NV!U73-netTAX!U73))*100</f>
        <v>64.618834445853864</v>
      </c>
      <c r="V73" s="21">
        <f>(WL!V73/(NV!V73-netTAX!V73))*100</f>
        <v>70.386896979571659</v>
      </c>
      <c r="W73" s="21">
        <f>(WL!W73/(NV!W73-netTAX!W73))*100</f>
        <v>65.051072934104866</v>
      </c>
      <c r="X73" s="21">
        <f>(WL!X73/(NV!X73-netTAX!X73))*100</f>
        <v>66.208862742193133</v>
      </c>
      <c r="Y73" s="21">
        <f>(WL!Y73/(NV!Y73-netTAX!Y73))*100</f>
        <v>67.643480426068209</v>
      </c>
      <c r="Z73" s="21">
        <f>(WL!Z73/(NV!Z73-netTAX!Z73))*100</f>
        <v>66.259012449802128</v>
      </c>
      <c r="AA73" s="21">
        <f>(WL!AA73/(NV!AA73-netTAX!AA73))*100</f>
        <v>67.516967462177362</v>
      </c>
    </row>
    <row r="74" spans="1:27" x14ac:dyDescent="0.2">
      <c r="A74" s="4">
        <v>72</v>
      </c>
      <c r="B74" s="6" t="s">
        <v>87</v>
      </c>
      <c r="C74" s="21">
        <f>(WL!C74/(NV!C74-netTAX!C74))*100</f>
        <v>30.670593220855441</v>
      </c>
      <c r="D74" s="21">
        <f>(WL!D74/(NV!D74-netTAX!D74))*100</f>
        <v>29.497636087056279</v>
      </c>
      <c r="E74" s="21">
        <f>(WL!E74/(NV!E74-netTAX!E74))*100</f>
        <v>36.065141352542476</v>
      </c>
      <c r="F74" s="21">
        <f>(WL!F74/(NV!F74-netTAX!F74))*100</f>
        <v>31.115572825032672</v>
      </c>
      <c r="G74" s="21">
        <f>(WL!G74/(NV!G74-netTAX!G74))*100</f>
        <v>27.219908278362354</v>
      </c>
      <c r="H74" s="21">
        <f>(WL!H74/(NV!H74-netTAX!H74))*100</f>
        <v>28.792062022817298</v>
      </c>
      <c r="I74" s="21">
        <f>(WL!I74/(NV!I74-netTAX!I74))*100</f>
        <v>30.080916197902585</v>
      </c>
      <c r="J74" s="21">
        <f>(WL!J74/(NV!J74-netTAX!J74))*100</f>
        <v>27.205923054214491</v>
      </c>
      <c r="K74" s="21">
        <f>(WL!K74/(NV!K74-netTAX!K74))*100</f>
        <v>25.356254431682967</v>
      </c>
      <c r="L74" s="21">
        <f>(WL!L74/(NV!L74-netTAX!L74))*100</f>
        <v>22.731572870668142</v>
      </c>
      <c r="M74" s="21">
        <f>(WL!M74/(NV!M74-netTAX!M74))*100</f>
        <v>20.784708150609237</v>
      </c>
      <c r="N74" s="21">
        <f>(WL!N74/(NV!N74-netTAX!N74))*100</f>
        <v>19.577075273908783</v>
      </c>
      <c r="O74" s="21">
        <f>(WL!O74/(NV!O74-netTAX!O74))*100</f>
        <v>18.720207981730177</v>
      </c>
      <c r="P74" s="21">
        <f>(WL!P74/(NV!P74-netTAX!P74))*100</f>
        <v>17.952685207654191</v>
      </c>
      <c r="Q74" s="21">
        <f>(WL!Q74/(NV!Q74-netTAX!Q74))*100</f>
        <v>16.426025288586782</v>
      </c>
      <c r="R74" s="21">
        <f>(WL!R74/(NV!R74-netTAX!R74))*100</f>
        <v>29.186606117018837</v>
      </c>
      <c r="S74" s="21">
        <f>(WL!S74/(NV!S74-netTAX!S74))*100</f>
        <v>25.351740367286506</v>
      </c>
      <c r="T74" s="21">
        <f>(WL!T74/(NV!T74-netTAX!T74))*100</f>
        <v>22.718374954952779</v>
      </c>
      <c r="U74" s="21">
        <f>(WL!U74/(NV!U74-netTAX!U74))*100</f>
        <v>24.479064676179995</v>
      </c>
      <c r="V74" s="21">
        <f>(WL!V74/(NV!V74-netTAX!V74))*100</f>
        <v>19.057009696174511</v>
      </c>
      <c r="W74" s="21">
        <f>(WL!W74/(NV!W74-netTAX!W74))*100</f>
        <v>17.633869700219453</v>
      </c>
      <c r="X74" s="21">
        <f>(WL!X74/(NV!X74-netTAX!X74))*100</f>
        <v>16.099642865054307</v>
      </c>
      <c r="Y74" s="21">
        <f>(WL!Y74/(NV!Y74-netTAX!Y74))*100</f>
        <v>17.236045348343755</v>
      </c>
      <c r="Z74" s="21">
        <f>(WL!Z74/(NV!Z74-netTAX!Z74))*100</f>
        <v>17.773022297375853</v>
      </c>
      <c r="AA74" s="21">
        <f>(WL!AA74/(NV!AA74-netTAX!AA74))*100</f>
        <v>18.787638107432901</v>
      </c>
    </row>
    <row r="75" spans="1:27" x14ac:dyDescent="0.2">
      <c r="A75" s="4">
        <v>73</v>
      </c>
      <c r="B75" s="6" t="s">
        <v>88</v>
      </c>
      <c r="C75" s="21">
        <f>(WL!C75/(NV!C75-netTAX!C75))*100</f>
        <v>40.298782292258061</v>
      </c>
      <c r="D75" s="21">
        <f>(WL!D75/(NV!D75-netTAX!D75))*100</f>
        <v>36.053087295944458</v>
      </c>
      <c r="E75" s="21">
        <f>(WL!E75/(NV!E75-netTAX!E75))*100</f>
        <v>35.213109237929373</v>
      </c>
      <c r="F75" s="21">
        <f>(WL!F75/(NV!F75-netTAX!F75))*100</f>
        <v>34.56407583815799</v>
      </c>
      <c r="G75" s="21">
        <f>(WL!G75/(NV!G75-netTAX!G75))*100</f>
        <v>35.957514471154383</v>
      </c>
      <c r="H75" s="21">
        <f>(WL!H75/(NV!H75-netTAX!H75))*100</f>
        <v>34.992956390693557</v>
      </c>
      <c r="I75" s="21">
        <f>(WL!I75/(NV!I75-netTAX!I75))*100</f>
        <v>33.711392159402564</v>
      </c>
      <c r="J75" s="21">
        <f>(WL!J75/(NV!J75-netTAX!J75))*100</f>
        <v>33.223200439420722</v>
      </c>
      <c r="K75" s="21">
        <f>(WL!K75/(NV!K75-netTAX!K75))*100</f>
        <v>30.553595184714684</v>
      </c>
      <c r="L75" s="21">
        <f>(WL!L75/(NV!L75-netTAX!L75))*100</f>
        <v>30.021428470990823</v>
      </c>
      <c r="M75" s="21">
        <f>(WL!M75/(NV!M75-netTAX!M75))*100</f>
        <v>25.468049453194386</v>
      </c>
      <c r="N75" s="21">
        <f>(WL!N75/(NV!N75-netTAX!N75))*100</f>
        <v>24.217889986370096</v>
      </c>
      <c r="O75" s="21">
        <f>(WL!O75/(NV!O75-netTAX!O75))*100</f>
        <v>23.336256594582334</v>
      </c>
      <c r="P75" s="21">
        <f>(WL!P75/(NV!P75-netTAX!P75))*100</f>
        <v>23.267849102071729</v>
      </c>
      <c r="Q75" s="21">
        <f>(WL!Q75/(NV!Q75-netTAX!Q75))*100</f>
        <v>24.488673047421468</v>
      </c>
      <c r="R75" s="21">
        <f>(WL!R75/(NV!R75-netTAX!R75))*100</f>
        <v>30.663525958848286</v>
      </c>
      <c r="S75" s="21">
        <f>(WL!S75/(NV!S75-netTAX!S75))*100</f>
        <v>26.934039364864947</v>
      </c>
      <c r="T75" s="21">
        <f>(WL!T75/(NV!T75-netTAX!T75))*100</f>
        <v>22.276338825604547</v>
      </c>
      <c r="U75" s="21">
        <f>(WL!U75/(NV!U75-netTAX!U75))*100</f>
        <v>24.209389909490277</v>
      </c>
      <c r="V75" s="21">
        <f>(WL!V75/(NV!V75-netTAX!V75))*100</f>
        <v>21.33263164872924</v>
      </c>
      <c r="W75" s="21">
        <f>(WL!W75/(NV!W75-netTAX!W75))*100</f>
        <v>26.708390276012807</v>
      </c>
      <c r="X75" s="21">
        <f>(WL!X75/(NV!X75-netTAX!X75))*100</f>
        <v>23.079961333626674</v>
      </c>
      <c r="Y75" s="21">
        <f>(WL!Y75/(NV!Y75-netTAX!Y75))*100</f>
        <v>28.122493698807123</v>
      </c>
      <c r="Z75" s="21">
        <f>(WL!Z75/(NV!Z75-netTAX!Z75))*100</f>
        <v>23.874747691642433</v>
      </c>
      <c r="AA75" s="21">
        <f>(WL!AA75/(NV!AA75-netTAX!AA75))*100</f>
        <v>27.633026875652622</v>
      </c>
    </row>
    <row r="76" spans="1:27" x14ac:dyDescent="0.2">
      <c r="A76" s="4">
        <v>74</v>
      </c>
      <c r="B76" s="6" t="s">
        <v>89</v>
      </c>
      <c r="C76" s="21">
        <f>(WL!C76/(NV!C76-netTAX!C76))*100</f>
        <v>275.051430540919</v>
      </c>
      <c r="D76" s="21">
        <f>(WL!D76/(NV!D76-netTAX!D76))*100</f>
        <v>308.12867857050713</v>
      </c>
      <c r="E76" s="21">
        <f>(WL!E76/(NV!E76-netTAX!E76))*100</f>
        <v>262.74983192452714</v>
      </c>
      <c r="F76" s="21">
        <f>(WL!F76/(NV!F76-netTAX!F76))*100</f>
        <v>341.4935130640647</v>
      </c>
      <c r="G76" s="21">
        <f>(WL!G76/(NV!G76-netTAX!G76))*100</f>
        <v>539.5258538344234</v>
      </c>
      <c r="H76" s="21">
        <f>(WL!H76/(NV!H76-netTAX!H76))*100</f>
        <v>823.11295970101264</v>
      </c>
      <c r="I76" s="21">
        <f>(WL!I76/(NV!I76-netTAX!I76))*100</f>
        <v>2169.3923546891606</v>
      </c>
      <c r="J76" s="21">
        <f>(WL!J76/(NV!J76-netTAX!J76))*100</f>
        <v>1555.3746543673578</v>
      </c>
      <c r="K76" s="21">
        <f>(WL!K76/(NV!K76-netTAX!K76))*100</f>
        <v>1090.4968118814506</v>
      </c>
      <c r="L76" s="21">
        <f>(WL!L76/(NV!L76-netTAX!L76))*100</f>
        <v>1039.197952748649</v>
      </c>
      <c r="M76" s="21">
        <f>(WL!M76/(NV!M76-netTAX!M76))*100</f>
        <v>689.85616448484711</v>
      </c>
      <c r="N76" s="21">
        <f>(WL!N76/(NV!N76-netTAX!N76))*100</f>
        <v>537.14013802565091</v>
      </c>
      <c r="O76" s="21">
        <f>(WL!O76/(NV!O76-netTAX!O76))*100</f>
        <v>535.98025194793604</v>
      </c>
      <c r="P76" s="21">
        <f>(WL!P76/(NV!P76-netTAX!P76))*100</f>
        <v>530.96565979095055</v>
      </c>
      <c r="Q76" s="21">
        <f>(WL!Q76/(NV!Q76-netTAX!Q76))*100</f>
        <v>484.99336666059065</v>
      </c>
      <c r="R76" s="21">
        <f>(WL!R76/(NV!R76-netTAX!R76))*100</f>
        <v>512.12625258645483</v>
      </c>
      <c r="S76" s="21">
        <f>(WL!S76/(NV!S76-netTAX!S76))*100</f>
        <v>415.49547084698372</v>
      </c>
      <c r="T76" s="21">
        <f>(WL!T76/(NV!T76-netTAX!T76))*100</f>
        <v>397.07427490352512</v>
      </c>
      <c r="U76" s="21">
        <f>(WL!U76/(NV!U76-netTAX!U76))*100</f>
        <v>471.67208676944324</v>
      </c>
      <c r="V76" s="21">
        <f>(WL!V76/(NV!V76-netTAX!V76))*100</f>
        <v>540.68541102579206</v>
      </c>
      <c r="W76" s="21">
        <f>(WL!W76/(NV!W76-netTAX!W76))*100</f>
        <v>601.14631092418108</v>
      </c>
      <c r="X76" s="21">
        <f>(WL!X76/(NV!X76-netTAX!X76))*100</f>
        <v>904.13016567775435</v>
      </c>
      <c r="Y76" s="21">
        <f>(WL!Y76/(NV!Y76-netTAX!Y76))*100</f>
        <v>1033.2716936373115</v>
      </c>
      <c r="Z76" s="21">
        <f>(WL!Z76/(NV!Z76-netTAX!Z76))*100</f>
        <v>942.38549558367004</v>
      </c>
      <c r="AA76" s="21">
        <f>(WL!AA76/(NV!AA76-netTAX!AA76))*100</f>
        <v>939.29577310836214</v>
      </c>
    </row>
    <row r="77" spans="1:27" x14ac:dyDescent="0.2">
      <c r="A77" s="4">
        <v>75</v>
      </c>
      <c r="B77" s="6" t="s">
        <v>90</v>
      </c>
      <c r="C77" s="21">
        <f>(WL!C77/(NV!C77-netTAX!C77))*100</f>
        <v>152.89015743516867</v>
      </c>
      <c r="D77" s="21">
        <f>(WL!D77/(NV!D77-netTAX!D77))*100</f>
        <v>152.94960373559655</v>
      </c>
      <c r="E77" s="21">
        <f>(WL!E77/(NV!E77-netTAX!E77))*100</f>
        <v>148.71840976882027</v>
      </c>
      <c r="F77" s="21">
        <f>(WL!F77/(NV!F77-netTAX!F77))*100</f>
        <v>143.64839165466287</v>
      </c>
      <c r="G77" s="21">
        <f>(WL!G77/(NV!G77-netTAX!G77))*100</f>
        <v>144.53099115489803</v>
      </c>
      <c r="H77" s="21">
        <f>(WL!H77/(NV!H77-netTAX!H77))*100</f>
        <v>139.92707504925292</v>
      </c>
      <c r="I77" s="21">
        <f>(WL!I77/(NV!I77-netTAX!I77))*100</f>
        <v>137.5700667098013</v>
      </c>
      <c r="J77" s="21">
        <f>(WL!J77/(NV!J77-netTAX!J77))*100</f>
        <v>132.36445748053413</v>
      </c>
      <c r="K77" s="21">
        <f>(WL!K77/(NV!K77-netTAX!K77))*100</f>
        <v>129.41481315791984</v>
      </c>
      <c r="L77" s="21">
        <f>(WL!L77/(NV!L77-netTAX!L77))*100</f>
        <v>132.76853848200975</v>
      </c>
      <c r="M77" s="21">
        <f>(WL!M77/(NV!M77-netTAX!M77))*100</f>
        <v>126.99720147597691</v>
      </c>
      <c r="N77" s="21">
        <f>(WL!N77/(NV!N77-netTAX!N77))*100</f>
        <v>127.03445690245701</v>
      </c>
      <c r="O77" s="21">
        <f>(WL!O77/(NV!O77-netTAX!O77))*100</f>
        <v>125.5115755429389</v>
      </c>
      <c r="P77" s="21">
        <f>(WL!P77/(NV!P77-netTAX!P77))*100</f>
        <v>120.42773807749836</v>
      </c>
      <c r="Q77" s="21">
        <f>(WL!Q77/(NV!Q77-netTAX!Q77))*100</f>
        <v>131.07678730032123</v>
      </c>
      <c r="R77" s="21">
        <f>(WL!R77/(NV!R77-netTAX!R77))*100</f>
        <v>129.56041550682679</v>
      </c>
      <c r="S77" s="21">
        <f>(WL!S77/(NV!S77-netTAX!S77))*100</f>
        <v>132.9468439272205</v>
      </c>
      <c r="T77" s="21">
        <f>(WL!T77/(NV!T77-netTAX!T77))*100</f>
        <v>125.4036542898483</v>
      </c>
      <c r="U77" s="21">
        <f>(WL!U77/(NV!U77-netTAX!U77))*100</f>
        <v>113.9548214396376</v>
      </c>
      <c r="V77" s="21">
        <f>(WL!V77/(NV!V77-netTAX!V77))*100</f>
        <v>115.16500113045767</v>
      </c>
      <c r="W77" s="21">
        <f>(WL!W77/(NV!W77-netTAX!W77))*100</f>
        <v>109.30174860056943</v>
      </c>
      <c r="X77" s="21">
        <f>(WL!X77/(NV!X77-netTAX!X77))*100</f>
        <v>107.05237419091999</v>
      </c>
      <c r="Y77" s="21">
        <f>(WL!Y77/(NV!Y77-netTAX!Y77))*100</f>
        <v>106.3448734970566</v>
      </c>
      <c r="Z77" s="21">
        <f>(WL!Z77/(NV!Z77-netTAX!Z77))*100</f>
        <v>106.13820615561247</v>
      </c>
      <c r="AA77" s="21">
        <f>(WL!AA77/(NV!AA77-netTAX!AA77))*100</f>
        <v>101.36945412478018</v>
      </c>
    </row>
    <row r="78" spans="1:27" x14ac:dyDescent="0.2">
      <c r="A78" s="4">
        <v>76</v>
      </c>
      <c r="B78" s="6" t="s">
        <v>91</v>
      </c>
      <c r="C78" s="21">
        <f>(WL!C78/(NV!C78-netTAX!C78))*100</f>
        <v>74.327809956426108</v>
      </c>
      <c r="D78" s="21">
        <f>(WL!D78/(NV!D78-netTAX!D78))*100</f>
        <v>80.852697894702303</v>
      </c>
      <c r="E78" s="21">
        <f>(WL!E78/(NV!E78-netTAX!E78))*100</f>
        <v>65.811184830622821</v>
      </c>
      <c r="F78" s="21">
        <f>(WL!F78/(NV!F78-netTAX!F78))*100</f>
        <v>62.142337255063893</v>
      </c>
      <c r="G78" s="21">
        <f>(WL!G78/(NV!G78-netTAX!G78))*100</f>
        <v>58.430615292034851</v>
      </c>
      <c r="H78" s="21">
        <f>(WL!H78/(NV!H78-netTAX!H78))*100</f>
        <v>52.796562420768659</v>
      </c>
      <c r="I78" s="21">
        <f>(WL!I78/(NV!I78-netTAX!I78))*100</f>
        <v>46.65814326304401</v>
      </c>
      <c r="J78" s="21">
        <f>(WL!J78/(NV!J78-netTAX!J78))*100</f>
        <v>47.640364090092916</v>
      </c>
      <c r="K78" s="21">
        <f>(WL!K78/(NV!K78-netTAX!K78))*100</f>
        <v>49.361609842009258</v>
      </c>
      <c r="L78" s="21">
        <f>(WL!L78/(NV!L78-netTAX!L78))*100</f>
        <v>53.959048266081865</v>
      </c>
      <c r="M78" s="21">
        <f>(WL!M78/(NV!M78-netTAX!M78))*100</f>
        <v>58.398214754671606</v>
      </c>
      <c r="N78" s="21">
        <f>(WL!N78/(NV!N78-netTAX!N78))*100</f>
        <v>62.805428293611364</v>
      </c>
      <c r="O78" s="21">
        <f>(WL!O78/(NV!O78-netTAX!O78))*100</f>
        <v>66.248642344706383</v>
      </c>
      <c r="P78" s="21">
        <f>(WL!P78/(NV!P78-netTAX!P78))*100</f>
        <v>62.831211609567582</v>
      </c>
      <c r="Q78" s="21">
        <f>(WL!Q78/(NV!Q78-netTAX!Q78))*100</f>
        <v>66.336812576554053</v>
      </c>
      <c r="R78" s="21">
        <f>(WL!R78/(NV!R78-netTAX!R78))*100</f>
        <v>73.727034202622946</v>
      </c>
      <c r="S78" s="21">
        <f>(WL!S78/(NV!S78-netTAX!S78))*100</f>
        <v>70.923549082726922</v>
      </c>
      <c r="T78" s="21">
        <f>(WL!T78/(NV!T78-netTAX!T78))*100</f>
        <v>68.944211779689667</v>
      </c>
      <c r="U78" s="21">
        <f>(WL!U78/(NV!U78-netTAX!U78))*100</f>
        <v>71.583463239807074</v>
      </c>
      <c r="V78" s="21">
        <f>(WL!V78/(NV!V78-netTAX!V78))*100</f>
        <v>62.491008208490484</v>
      </c>
      <c r="W78" s="21">
        <f>(WL!W78/(NV!W78-netTAX!W78))*100</f>
        <v>64.59888260377511</v>
      </c>
      <c r="X78" s="21">
        <f>(WL!X78/(NV!X78-netTAX!X78))*100</f>
        <v>57.332950864844015</v>
      </c>
      <c r="Y78" s="21">
        <f>(WL!Y78/(NV!Y78-netTAX!Y78))*100</f>
        <v>51.913948726294358</v>
      </c>
      <c r="Z78" s="21">
        <f>(WL!Z78/(NV!Z78-netTAX!Z78))*100</f>
        <v>53.650585790964541</v>
      </c>
      <c r="AA78" s="21">
        <f>(WL!AA78/(NV!AA78-netTAX!AA78))*100</f>
        <v>57.088879579382201</v>
      </c>
    </row>
    <row r="79" spans="1:27" x14ac:dyDescent="0.2">
      <c r="A79" s="4">
        <v>77</v>
      </c>
      <c r="B79" s="6" t="s">
        <v>92</v>
      </c>
      <c r="C79" s="21">
        <f>(WL!C79/(NV!C79-netTAX!C79))*100</f>
        <v>54.206034059085205</v>
      </c>
      <c r="D79" s="21">
        <f>(WL!D79/(NV!D79-netTAX!D79))*100</f>
        <v>54.197661331272542</v>
      </c>
      <c r="E79" s="21">
        <f>(WL!E79/(NV!E79-netTAX!E79))*100</f>
        <v>54.823788298606992</v>
      </c>
      <c r="F79" s="21">
        <f>(WL!F79/(NV!F79-netTAX!F79))*100</f>
        <v>51.200950661586376</v>
      </c>
      <c r="G79" s="21">
        <f>(WL!G79/(NV!G79-netTAX!G79))*100</f>
        <v>48.912765893840849</v>
      </c>
      <c r="H79" s="21">
        <f>(WL!H79/(NV!H79-netTAX!H79))*100</f>
        <v>49.801217082514839</v>
      </c>
      <c r="I79" s="21">
        <f>(WL!I79/(NV!I79-netTAX!I79))*100</f>
        <v>51.883695494987727</v>
      </c>
      <c r="J79" s="21">
        <f>(WL!J79/(NV!J79-netTAX!J79))*100</f>
        <v>49.968482449196408</v>
      </c>
      <c r="K79" s="21">
        <f>(WL!K79/(NV!K79-netTAX!K79))*100</f>
        <v>45.813037912932643</v>
      </c>
      <c r="L79" s="21">
        <f>(WL!L79/(NV!L79-netTAX!L79))*100</f>
        <v>45.844302618960675</v>
      </c>
      <c r="M79" s="21">
        <f>(WL!M79/(NV!M79-netTAX!M79))*100</f>
        <v>49.11153043108586</v>
      </c>
      <c r="N79" s="21">
        <f>(WL!N79/(NV!N79-netTAX!N79))*100</f>
        <v>49.666175226468496</v>
      </c>
      <c r="O79" s="21">
        <f>(WL!O79/(NV!O79-netTAX!O79))*100</f>
        <v>51.49211982541776</v>
      </c>
      <c r="P79" s="21">
        <f>(WL!P79/(NV!P79-netTAX!P79))*100</f>
        <v>50.161165453578086</v>
      </c>
      <c r="Q79" s="21">
        <f>(WL!Q79/(NV!Q79-netTAX!Q79))*100</f>
        <v>51.547524322785584</v>
      </c>
      <c r="R79" s="21">
        <f>(WL!R79/(NV!R79-netTAX!R79))*100</f>
        <v>50.188347316917735</v>
      </c>
      <c r="S79" s="21">
        <f>(WL!S79/(NV!S79-netTAX!S79))*100</f>
        <v>55.719956493724411</v>
      </c>
      <c r="T79" s="21">
        <f>(WL!T79/(NV!T79-netTAX!T79))*100</f>
        <v>58.387559023632605</v>
      </c>
      <c r="U79" s="21">
        <f>(WL!U79/(NV!U79-netTAX!U79))*100</f>
        <v>60.337490218864318</v>
      </c>
      <c r="V79" s="21">
        <f>(WL!V79/(NV!V79-netTAX!V79))*100</f>
        <v>57.44912191274063</v>
      </c>
      <c r="W79" s="21">
        <f>(WL!W79/(NV!W79-netTAX!W79))*100</f>
        <v>56.377902489985956</v>
      </c>
      <c r="X79" s="21">
        <f>(WL!X79/(NV!X79-netTAX!X79))*100</f>
        <v>61.685298576230828</v>
      </c>
      <c r="Y79" s="21">
        <f>(WL!Y79/(NV!Y79-netTAX!Y79))*100</f>
        <v>58.435171256188355</v>
      </c>
      <c r="Z79" s="21">
        <f>(WL!Z79/(NV!Z79-netTAX!Z79))*100</f>
        <v>57.164893119437409</v>
      </c>
      <c r="AA79" s="21">
        <f>(WL!AA79/(NV!AA79-netTAX!AA79))*100</f>
        <v>57.870622597731703</v>
      </c>
    </row>
    <row r="80" spans="1:27" x14ac:dyDescent="0.2">
      <c r="A80" s="4">
        <v>78</v>
      </c>
      <c r="B80" s="6" t="s">
        <v>93</v>
      </c>
      <c r="C80" s="21">
        <f>(WL!C80/(NV!C80-netTAX!C80))*100</f>
        <v>31.002434963986769</v>
      </c>
      <c r="D80" s="21">
        <f>(WL!D80/(NV!D80-netTAX!D80))*100</f>
        <v>29.698977111502007</v>
      </c>
      <c r="E80" s="21">
        <f>(WL!E80/(NV!E80-netTAX!E80))*100</f>
        <v>28.694016876701038</v>
      </c>
      <c r="F80" s="21">
        <f>(WL!F80/(NV!F80-netTAX!F80))*100</f>
        <v>26.278321300143638</v>
      </c>
      <c r="G80" s="21">
        <f>(WL!G80/(NV!G80-netTAX!G80))*100</f>
        <v>27.359277322886161</v>
      </c>
      <c r="H80" s="21">
        <f>(WL!H80/(NV!H80-netTAX!H80))*100</f>
        <v>28.002363029809896</v>
      </c>
      <c r="I80" s="21">
        <f>(WL!I80/(NV!I80-netTAX!I80))*100</f>
        <v>28.596055166366757</v>
      </c>
      <c r="J80" s="21">
        <f>(WL!J80/(NV!J80-netTAX!J80))*100</f>
        <v>27.00468090956214</v>
      </c>
      <c r="K80" s="21">
        <f>(WL!K80/(NV!K80-netTAX!K80))*100</f>
        <v>24.768772550726204</v>
      </c>
      <c r="L80" s="21">
        <f>(WL!L80/(NV!L80-netTAX!L80))*100</f>
        <v>23.828991024642459</v>
      </c>
      <c r="M80" s="21">
        <f>(WL!M80/(NV!M80-netTAX!M80))*100</f>
        <v>24.049562205004431</v>
      </c>
      <c r="N80" s="21">
        <f>(WL!N80/(NV!N80-netTAX!N80))*100</f>
        <v>24.444035183033265</v>
      </c>
      <c r="O80" s="21">
        <f>(WL!O80/(NV!O80-netTAX!O80))*100</f>
        <v>26.199387752450491</v>
      </c>
      <c r="P80" s="21">
        <f>(WL!P80/(NV!P80-netTAX!P80))*100</f>
        <v>25.646233557472314</v>
      </c>
      <c r="Q80" s="21">
        <f>(WL!Q80/(NV!Q80-netTAX!Q80))*100</f>
        <v>19.022212959801728</v>
      </c>
      <c r="R80" s="21">
        <f>(WL!R80/(NV!R80-netTAX!R80))*100</f>
        <v>20.715397094635914</v>
      </c>
      <c r="S80" s="21">
        <f>(WL!S80/(NV!S80-netTAX!S80))*100</f>
        <v>20.225854802412076</v>
      </c>
      <c r="T80" s="21">
        <f>(WL!T80/(NV!T80-netTAX!T80))*100</f>
        <v>19.68409113168515</v>
      </c>
      <c r="U80" s="21">
        <f>(WL!U80/(NV!U80-netTAX!U80))*100</f>
        <v>18.870790443811149</v>
      </c>
      <c r="V80" s="21">
        <f>(WL!V80/(NV!V80-netTAX!V80))*100</f>
        <v>20.234806721871742</v>
      </c>
      <c r="W80" s="21">
        <f>(WL!W80/(NV!W80-netTAX!W80))*100</f>
        <v>20.346352098393954</v>
      </c>
      <c r="X80" s="21">
        <f>(WL!X80/(NV!X80-netTAX!X80))*100</f>
        <v>19.723049684533031</v>
      </c>
      <c r="Y80" s="21">
        <f>(WL!Y80/(NV!Y80-netTAX!Y80))*100</f>
        <v>19.894833264956368</v>
      </c>
      <c r="Z80" s="21">
        <f>(WL!Z80/(NV!Z80-netTAX!Z80))*100</f>
        <v>21.227150877745839</v>
      </c>
      <c r="AA80" s="21">
        <f>(WL!AA80/(NV!AA80-netTAX!AA80))*100</f>
        <v>22.742758614712997</v>
      </c>
    </row>
    <row r="81" spans="1:27" x14ac:dyDescent="0.2">
      <c r="A81" s="4">
        <v>79</v>
      </c>
      <c r="B81" s="6" t="s">
        <v>94</v>
      </c>
      <c r="C81" s="21">
        <f>(WL!C81/(NV!C81-netTAX!C81))*100</f>
        <v>75.767549107344294</v>
      </c>
      <c r="D81" s="21">
        <f>(WL!D81/(NV!D81-netTAX!D81))*100</f>
        <v>70.368069101473097</v>
      </c>
      <c r="E81" s="21">
        <f>(WL!E81/(NV!E81-netTAX!E81))*100</f>
        <v>58.673589483230451</v>
      </c>
      <c r="F81" s="21">
        <f>(WL!F81/(NV!F81-netTAX!F81))*100</f>
        <v>59.975603091215</v>
      </c>
      <c r="G81" s="21">
        <f>(WL!G81/(NV!G81-netTAX!G81))*100</f>
        <v>61.711897220869204</v>
      </c>
      <c r="H81" s="21">
        <f>(WL!H81/(NV!H81-netTAX!H81))*100</f>
        <v>59.613725054263391</v>
      </c>
      <c r="I81" s="21">
        <f>(WL!I81/(NV!I81-netTAX!I81))*100</f>
        <v>62.300893662254389</v>
      </c>
      <c r="J81" s="21">
        <f>(WL!J81/(NV!J81-netTAX!J81))*100</f>
        <v>57.422004395676794</v>
      </c>
      <c r="K81" s="21">
        <f>(WL!K81/(NV!K81-netTAX!K81))*100</f>
        <v>58.061721057987548</v>
      </c>
      <c r="L81" s="21">
        <f>(WL!L81/(NV!L81-netTAX!L81))*100</f>
        <v>56.089363987945227</v>
      </c>
      <c r="M81" s="21">
        <f>(WL!M81/(NV!M81-netTAX!M81))*100</f>
        <v>57.345025823188109</v>
      </c>
      <c r="N81" s="21">
        <f>(WL!N81/(NV!N81-netTAX!N81))*100</f>
        <v>46.911175494601345</v>
      </c>
      <c r="O81" s="21">
        <f>(WL!O81/(NV!O81-netTAX!O81))*100</f>
        <v>56.067992240513455</v>
      </c>
      <c r="P81" s="21">
        <f>(WL!P81/(NV!P81-netTAX!P81))*100</f>
        <v>50.184279476974503</v>
      </c>
      <c r="Q81" s="21">
        <f>(WL!Q81/(NV!Q81-netTAX!Q81))*100</f>
        <v>59.385826080635773</v>
      </c>
      <c r="R81" s="21">
        <f>(WL!R81/(NV!R81-netTAX!R81))*100</f>
        <v>60.153290001684582</v>
      </c>
      <c r="S81" s="21">
        <f>(WL!S81/(NV!S81-netTAX!S81))*100</f>
        <v>51.785289960058442</v>
      </c>
      <c r="T81" s="21">
        <f>(WL!T81/(NV!T81-netTAX!T81))*100</f>
        <v>47.831639208305241</v>
      </c>
      <c r="U81" s="21">
        <f>(WL!U81/(NV!U81-netTAX!U81))*100</f>
        <v>42.13893947791756</v>
      </c>
      <c r="V81" s="21">
        <f>(WL!V81/(NV!V81-netTAX!V81))*100</f>
        <v>42.153558532989848</v>
      </c>
      <c r="W81" s="21">
        <f>(WL!W81/(NV!W81-netTAX!W81))*100</f>
        <v>45.223385463865085</v>
      </c>
      <c r="X81" s="21">
        <f>(WL!X81/(NV!X81-netTAX!X81))*100</f>
        <v>42.896245102261602</v>
      </c>
      <c r="Y81" s="21">
        <f>(WL!Y81/(NV!Y81-netTAX!Y81))*100</f>
        <v>40.839991781437682</v>
      </c>
      <c r="Z81" s="21">
        <f>(WL!Z81/(NV!Z81-netTAX!Z81))*100</f>
        <v>41.99994301839665</v>
      </c>
      <c r="AA81" s="21">
        <f>(WL!AA81/(NV!AA81-netTAX!AA81))*100</f>
        <v>44.679868769822221</v>
      </c>
    </row>
    <row r="82" spans="1:27" x14ac:dyDescent="0.2">
      <c r="A82" s="4">
        <v>80</v>
      </c>
      <c r="B82" s="6" t="s">
        <v>95</v>
      </c>
      <c r="C82" s="21">
        <f>(WL!C82/(NV!C82-netTAX!C82))*100</f>
        <v>113.76731466613488</v>
      </c>
      <c r="D82" s="21">
        <f>(WL!D82/(NV!D82-netTAX!D82))*100</f>
        <v>112.45659145075189</v>
      </c>
      <c r="E82" s="21">
        <f>(WL!E82/(NV!E82-netTAX!E82))*100</f>
        <v>103.78498051564826</v>
      </c>
      <c r="F82" s="21">
        <f>(WL!F82/(NV!F82-netTAX!F82))*100</f>
        <v>103.43792824927947</v>
      </c>
      <c r="G82" s="21">
        <f>(WL!G82/(NV!G82-netTAX!G82))*100</f>
        <v>93.982145704649881</v>
      </c>
      <c r="H82" s="21">
        <f>(WL!H82/(NV!H82-netTAX!H82))*100</f>
        <v>87.263700622952939</v>
      </c>
      <c r="I82" s="21">
        <f>(WL!I82/(NV!I82-netTAX!I82))*100</f>
        <v>82.005514486555228</v>
      </c>
      <c r="J82" s="21">
        <f>(WL!J82/(NV!J82-netTAX!J82))*100</f>
        <v>77.272138500004289</v>
      </c>
      <c r="K82" s="21">
        <f>(WL!K82/(NV!K82-netTAX!K82))*100</f>
        <v>75.166043810354182</v>
      </c>
      <c r="L82" s="21">
        <f>(WL!L82/(NV!L82-netTAX!L82))*100</f>
        <v>77.624472477388224</v>
      </c>
      <c r="M82" s="21">
        <f>(WL!M82/(NV!M82-netTAX!M82))*100</f>
        <v>77.721963612067498</v>
      </c>
      <c r="N82" s="21">
        <f>(WL!N82/(NV!N82-netTAX!N82))*100</f>
        <v>73.140795290309057</v>
      </c>
      <c r="O82" s="21">
        <f>(WL!O82/(NV!O82-netTAX!O82))*100</f>
        <v>72.348361528002584</v>
      </c>
      <c r="P82" s="21">
        <f>(WL!P82/(NV!P82-netTAX!P82))*100</f>
        <v>68.729160429153382</v>
      </c>
      <c r="Q82" s="21">
        <f>(WL!Q82/(NV!Q82-netTAX!Q82))*100</f>
        <v>66.063806040174967</v>
      </c>
      <c r="R82" s="21">
        <f>(WL!R82/(NV!R82-netTAX!R82))*100</f>
        <v>73.794332451626616</v>
      </c>
      <c r="S82" s="21">
        <f>(WL!S82/(NV!S82-netTAX!S82))*100</f>
        <v>71.317788272826235</v>
      </c>
      <c r="T82" s="21">
        <f>(WL!T82/(NV!T82-netTAX!T82))*100</f>
        <v>75.157444194175639</v>
      </c>
      <c r="U82" s="21">
        <f>(WL!U82/(NV!U82-netTAX!U82))*100</f>
        <v>73.737743832074315</v>
      </c>
      <c r="V82" s="21">
        <f>(WL!V82/(NV!V82-netTAX!V82))*100</f>
        <v>71.143697290851222</v>
      </c>
      <c r="W82" s="21">
        <f>(WL!W82/(NV!W82-netTAX!W82))*100</f>
        <v>69.13990244742206</v>
      </c>
      <c r="X82" s="21">
        <f>(WL!X82/(NV!X82-netTAX!X82))*100</f>
        <v>73.698856621670728</v>
      </c>
      <c r="Y82" s="21">
        <f>(WL!Y82/(NV!Y82-netTAX!Y82))*100</f>
        <v>73.49300208074358</v>
      </c>
      <c r="Z82" s="21">
        <f>(WL!Z82/(NV!Z82-netTAX!Z82))*100</f>
        <v>73.509476413180636</v>
      </c>
      <c r="AA82" s="21">
        <f>(WL!AA82/(NV!AA82-netTAX!AA82))*100</f>
        <v>71.38174396537508</v>
      </c>
    </row>
    <row r="83" spans="1:27" x14ac:dyDescent="0.2">
      <c r="A83" s="4">
        <v>81</v>
      </c>
      <c r="B83" s="6" t="s">
        <v>96</v>
      </c>
      <c r="C83" s="21">
        <f>(WL!C83/(NV!C83-netTAX!C83))*100</f>
        <v>14.808015878146778</v>
      </c>
      <c r="D83" s="21">
        <f>(WL!D83/(NV!D83-netTAX!D83))*100</f>
        <v>15.301316110932719</v>
      </c>
      <c r="E83" s="21">
        <f>(WL!E83/(NV!E83-netTAX!E83))*100</f>
        <v>14.794177854381413</v>
      </c>
      <c r="F83" s="21">
        <f>(WL!F83/(NV!F83-netTAX!F83))*100</f>
        <v>15.659986795767486</v>
      </c>
      <c r="G83" s="21">
        <f>(WL!G83/(NV!G83-netTAX!G83))*100</f>
        <v>18.570322860840353</v>
      </c>
      <c r="H83" s="21">
        <f>(WL!H83/(NV!H83-netTAX!H83))*100</f>
        <v>17.212749345042706</v>
      </c>
      <c r="I83" s="21">
        <f>(WL!I83/(NV!I83-netTAX!I83))*100</f>
        <v>16.735846100167951</v>
      </c>
      <c r="J83" s="21">
        <f>(WL!J83/(NV!J83-netTAX!J83))*100</f>
        <v>17.591064088230564</v>
      </c>
      <c r="K83" s="21">
        <f>(WL!K83/(NV!K83-netTAX!K83))*100</f>
        <v>19.767562797140251</v>
      </c>
      <c r="L83" s="21">
        <f>(WL!L83/(NV!L83-netTAX!L83))*100</f>
        <v>20.590950669719778</v>
      </c>
      <c r="M83" s="21">
        <f>(WL!M83/(NV!M83-netTAX!M83))*100</f>
        <v>24.651097673998006</v>
      </c>
      <c r="N83" s="21">
        <f>(WL!N83/(NV!N83-netTAX!N83))*100</f>
        <v>21.290695392887361</v>
      </c>
      <c r="O83" s="21">
        <f>(WL!O83/(NV!O83-netTAX!O83))*100</f>
        <v>25.075048434231444</v>
      </c>
      <c r="P83" s="21">
        <f>(WL!P83/(NV!P83-netTAX!P83))*100</f>
        <v>27.70267061717816</v>
      </c>
      <c r="Q83" s="21">
        <f>(WL!Q83/(NV!Q83-netTAX!Q83))*100</f>
        <v>29.829990150692449</v>
      </c>
      <c r="R83" s="21">
        <f>(WL!R83/(NV!R83-netTAX!R83))*100</f>
        <v>33.250475620161978</v>
      </c>
      <c r="S83" s="21">
        <f>(WL!S83/(NV!S83-netTAX!S83))*100</f>
        <v>36.092608730912502</v>
      </c>
      <c r="T83" s="21">
        <f>(WL!T83/(NV!T83-netTAX!T83))*100</f>
        <v>37.954682327426731</v>
      </c>
      <c r="U83" s="21">
        <f>(WL!U83/(NV!U83-netTAX!U83))*100</f>
        <v>37.755805877345665</v>
      </c>
      <c r="V83" s="21">
        <f>(WL!V83/(NV!V83-netTAX!V83))*100</f>
        <v>42.634945964254925</v>
      </c>
      <c r="W83" s="21">
        <f>(WL!W83/(NV!W83-netTAX!W83))*100</f>
        <v>42.903269486096704</v>
      </c>
      <c r="X83" s="21">
        <f>(WL!X83/(NV!X83-netTAX!X83))*100</f>
        <v>43.114706603933172</v>
      </c>
      <c r="Y83" s="21">
        <f>(WL!Y83/(NV!Y83-netTAX!Y83))*100</f>
        <v>40.137790998637122</v>
      </c>
      <c r="Z83" s="21">
        <f>(WL!Z83/(NV!Z83-netTAX!Z83))*100</f>
        <v>48.170333100436572</v>
      </c>
      <c r="AA83" s="21">
        <f>(WL!AA83/(NV!AA83-netTAX!AA83))*100</f>
        <v>42.816371681313264</v>
      </c>
    </row>
    <row r="84" spans="1:27" x14ac:dyDescent="0.2">
      <c r="A84" s="4">
        <v>82</v>
      </c>
      <c r="B84" s="6" t="s">
        <v>97</v>
      </c>
      <c r="C84" s="21">
        <f>(WL!C84/(NV!C84-netTAX!C84))*100</f>
        <v>52.844867075080025</v>
      </c>
      <c r="D84" s="21">
        <f>(WL!D84/(NV!D84-netTAX!D84))*100</f>
        <v>52.06024329149276</v>
      </c>
      <c r="E84" s="21">
        <f>(WL!E84/(NV!E84-netTAX!E84))*100</f>
        <v>50.576926686927251</v>
      </c>
      <c r="F84" s="21">
        <f>(WL!F84/(NV!F84-netTAX!F84))*100</f>
        <v>48.325666559053495</v>
      </c>
      <c r="G84" s="21">
        <f>(WL!G84/(NV!G84-netTAX!G84))*100</f>
        <v>48.245157373065666</v>
      </c>
      <c r="H84" s="21">
        <f>(WL!H84/(NV!H84-netTAX!H84))*100</f>
        <v>43.297267560656252</v>
      </c>
      <c r="I84" s="21">
        <f>(WL!I84/(NV!I84-netTAX!I84))*100</f>
        <v>43.121598836802768</v>
      </c>
      <c r="J84" s="21">
        <f>(WL!J84/(NV!J84-netTAX!J84))*100</f>
        <v>34.728042989199515</v>
      </c>
      <c r="K84" s="21">
        <f>(WL!K84/(NV!K84-netTAX!K84))*100</f>
        <v>32.307441446279263</v>
      </c>
      <c r="L84" s="21">
        <f>(WL!L84/(NV!L84-netTAX!L84))*100</f>
        <v>30.790386904719856</v>
      </c>
      <c r="M84" s="21">
        <f>(WL!M84/(NV!M84-netTAX!M84))*100</f>
        <v>31.548819093196016</v>
      </c>
      <c r="N84" s="21">
        <f>(WL!N84/(NV!N84-netTAX!N84))*100</f>
        <v>32.643572792616261</v>
      </c>
      <c r="O84" s="21">
        <f>(WL!O84/(NV!O84-netTAX!O84))*100</f>
        <v>35.492604563611167</v>
      </c>
      <c r="P84" s="21">
        <f>(WL!P84/(NV!P84-netTAX!P84))*100</f>
        <v>34.657021668814714</v>
      </c>
      <c r="Q84" s="21">
        <f>(WL!Q84/(NV!Q84-netTAX!Q84))*100</f>
        <v>37.248177958582694</v>
      </c>
      <c r="R84" s="21">
        <f>(WL!R84/(NV!R84-netTAX!R84))*100</f>
        <v>35.937802676030593</v>
      </c>
      <c r="S84" s="21">
        <f>(WL!S84/(NV!S84-netTAX!S84))*100</f>
        <v>34.730754560239433</v>
      </c>
      <c r="T84" s="21">
        <f>(WL!T84/(NV!T84-netTAX!T84))*100</f>
        <v>34.467710718972214</v>
      </c>
      <c r="U84" s="21">
        <f>(WL!U84/(NV!U84-netTAX!U84))*100</f>
        <v>39.41986134180187</v>
      </c>
      <c r="V84" s="21">
        <f>(WL!V84/(NV!V84-netTAX!V84))*100</f>
        <v>37.488837882200777</v>
      </c>
      <c r="W84" s="21">
        <f>(WL!W84/(NV!W84-netTAX!W84))*100</f>
        <v>38.402949710435529</v>
      </c>
      <c r="X84" s="21">
        <f>(WL!X84/(NV!X84-netTAX!X84))*100</f>
        <v>39.814421514679552</v>
      </c>
      <c r="Y84" s="21">
        <f>(WL!Y84/(NV!Y84-netTAX!Y84))*100</f>
        <v>44.144898124597042</v>
      </c>
      <c r="Z84" s="21">
        <f>(WL!Z84/(NV!Z84-netTAX!Z84))*100</f>
        <v>47.681796120955731</v>
      </c>
      <c r="AA84" s="21">
        <f>(WL!AA84/(NV!AA84-netTAX!AA84))*100</f>
        <v>46.026907831639022</v>
      </c>
    </row>
    <row r="85" spans="1:27" x14ac:dyDescent="0.2">
      <c r="A85" s="4">
        <v>83</v>
      </c>
      <c r="B85" s="6" t="s">
        <v>98</v>
      </c>
      <c r="C85" s="21">
        <f>(WL!C85/(NV!C85-netTAX!C85))*100</f>
        <v>47.199347002642661</v>
      </c>
      <c r="D85" s="21">
        <f>(WL!D85/(NV!D85-netTAX!D85))*100</f>
        <v>53.689026786446128</v>
      </c>
      <c r="E85" s="21">
        <f>(WL!E85/(NV!E85-netTAX!E85))*100</f>
        <v>47.437506109119077</v>
      </c>
      <c r="F85" s="21">
        <f>(WL!F85/(NV!F85-netTAX!F85))*100</f>
        <v>47.302010430408487</v>
      </c>
      <c r="G85" s="21">
        <f>(WL!G85/(NV!G85-netTAX!G85))*100</f>
        <v>53.352261902209563</v>
      </c>
      <c r="H85" s="21">
        <f>(WL!H85/(NV!H85-netTAX!H85))*100</f>
        <v>57.70432061450628</v>
      </c>
      <c r="I85" s="21">
        <f>(WL!I85/(NV!I85-netTAX!I85))*100</f>
        <v>60.779697234649511</v>
      </c>
      <c r="J85" s="21">
        <f>(WL!J85/(NV!J85-netTAX!J85))*100</f>
        <v>58.498229236476043</v>
      </c>
      <c r="K85" s="21">
        <f>(WL!K85/(NV!K85-netTAX!K85))*100</f>
        <v>55.647044686054514</v>
      </c>
      <c r="L85" s="21">
        <f>(WL!L85/(NV!L85-netTAX!L85))*100</f>
        <v>49.031736595605103</v>
      </c>
      <c r="M85" s="21">
        <f>(WL!M85/(NV!M85-netTAX!M85))*100</f>
        <v>50.171358322791491</v>
      </c>
      <c r="N85" s="21">
        <f>(WL!N85/(NV!N85-netTAX!N85))*100</f>
        <v>50.031919368582514</v>
      </c>
      <c r="O85" s="21">
        <f>(WL!O85/(NV!O85-netTAX!O85))*100</f>
        <v>49.816947956022126</v>
      </c>
      <c r="P85" s="21">
        <f>(WL!P85/(NV!P85-netTAX!P85))*100</f>
        <v>47.663801292515458</v>
      </c>
      <c r="Q85" s="21">
        <f>(WL!Q85/(NV!Q85-netTAX!Q85))*100</f>
        <v>66.477372859094928</v>
      </c>
      <c r="R85" s="21">
        <f>(WL!R85/(NV!R85-netTAX!R85))*100</f>
        <v>65.527692801187641</v>
      </c>
      <c r="S85" s="21">
        <f>(WL!S85/(NV!S85-netTAX!S85))*100</f>
        <v>65.185584047396844</v>
      </c>
      <c r="T85" s="21">
        <f>(WL!T85/(NV!T85-netTAX!T85))*100</f>
        <v>58.732817447122635</v>
      </c>
      <c r="U85" s="21">
        <f>(WL!U85/(NV!U85-netTAX!U85))*100</f>
        <v>54.710035349752836</v>
      </c>
      <c r="V85" s="21">
        <f>(WL!V85/(NV!V85-netTAX!V85))*100</f>
        <v>49.384794831662262</v>
      </c>
      <c r="W85" s="21">
        <f>(WL!W85/(NV!W85-netTAX!W85))*100</f>
        <v>43.464752513220652</v>
      </c>
      <c r="X85" s="21">
        <f>(WL!X85/(NV!X85-netTAX!X85))*100</f>
        <v>42.18988046982188</v>
      </c>
      <c r="Y85" s="21">
        <f>(WL!Y85/(NV!Y85-netTAX!Y85))*100</f>
        <v>43.488286360029285</v>
      </c>
      <c r="Z85" s="21">
        <f>(WL!Z85/(NV!Z85-netTAX!Z85))*100</f>
        <v>46.73663131518235</v>
      </c>
      <c r="AA85" s="21">
        <f>(WL!AA85/(NV!AA85-netTAX!AA85))*100</f>
        <v>46.863991947161743</v>
      </c>
    </row>
    <row r="86" spans="1:27" x14ac:dyDescent="0.2">
      <c r="A86" s="4">
        <v>84</v>
      </c>
      <c r="B86" s="6" t="s">
        <v>99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x14ac:dyDescent="0.2">
      <c r="A87" s="4">
        <v>85</v>
      </c>
      <c r="B87" s="6" t="s">
        <v>100</v>
      </c>
      <c r="C87" s="21">
        <f>(WL!C87/(NV!C87-netTAX!C87))*100</f>
        <v>19.063074443087206</v>
      </c>
      <c r="D87" s="21">
        <f>(WL!D87/(NV!D87-netTAX!D87))*100</f>
        <v>20.797016711722097</v>
      </c>
      <c r="E87" s="21">
        <f>(WL!E87/(NV!E87-netTAX!E87))*100</f>
        <v>22.080116803508325</v>
      </c>
      <c r="F87" s="21">
        <f>(WL!F87/(NV!F87-netTAX!F87))*100</f>
        <v>21.84001740671901</v>
      </c>
      <c r="G87" s="21">
        <f>(WL!G87/(NV!G87-netTAX!G87))*100</f>
        <v>24.324271712607242</v>
      </c>
      <c r="H87" s="21">
        <f>(WL!H87/(NV!H87-netTAX!H87))*100</f>
        <v>24.624166592335087</v>
      </c>
      <c r="I87" s="21">
        <f>(WL!I87/(NV!I87-netTAX!I87))*100</f>
        <v>26.648310808742341</v>
      </c>
      <c r="J87" s="21">
        <f>(WL!J87/(NV!J87-netTAX!J87))*100</f>
        <v>25.385972072248968</v>
      </c>
      <c r="K87" s="21">
        <f>(WL!K87/(NV!K87-netTAX!K87))*100</f>
        <v>27.640486618970549</v>
      </c>
      <c r="L87" s="21">
        <f>(WL!L87/(NV!L87-netTAX!L87))*100</f>
        <v>29.446481798278807</v>
      </c>
      <c r="M87" s="21">
        <f>(WL!M87/(NV!M87-netTAX!M87))*100</f>
        <v>31.095618071214581</v>
      </c>
      <c r="N87" s="21">
        <f>(WL!N87/(NV!N87-netTAX!N87))*100</f>
        <v>30.91163119158055</v>
      </c>
      <c r="O87" s="21">
        <f>(WL!O87/(NV!O87-netTAX!O87))*100</f>
        <v>33.144137535939628</v>
      </c>
      <c r="P87" s="21">
        <f>(WL!P87/(NV!P87-netTAX!P87))*100</f>
        <v>34.680368958516055</v>
      </c>
      <c r="Q87" s="21">
        <f>(WL!Q87/(NV!Q87-netTAX!Q87))*100</f>
        <v>35.528216159958518</v>
      </c>
      <c r="R87" s="21">
        <f>(WL!R87/(NV!R87-netTAX!R87))*100</f>
        <v>35.906961954285364</v>
      </c>
      <c r="S87" s="21">
        <f>(WL!S87/(NV!S87-netTAX!S87))*100</f>
        <v>37.988237360146698</v>
      </c>
      <c r="T87" s="21">
        <f>(WL!T87/(NV!T87-netTAX!T87))*100</f>
        <v>36.94470395412695</v>
      </c>
      <c r="U87" s="21">
        <f>(WL!U87/(NV!U87-netTAX!U87))*100</f>
        <v>38.388542345852628</v>
      </c>
      <c r="V87" s="21">
        <f>(WL!V87/(NV!V87-netTAX!V87))*100</f>
        <v>37.504977414848518</v>
      </c>
      <c r="W87" s="21">
        <f>(WL!W87/(NV!W87-netTAX!W87))*100</f>
        <v>34.163214511623508</v>
      </c>
      <c r="X87" s="21">
        <f>(WL!X87/(NV!X87-netTAX!X87))*100</f>
        <v>34.415510526678389</v>
      </c>
      <c r="Y87" s="21">
        <f>(WL!Y87/(NV!Y87-netTAX!Y87))*100</f>
        <v>34.736708720641047</v>
      </c>
      <c r="Z87" s="21">
        <f>(WL!Z87/(NV!Z87-netTAX!Z87))*100</f>
        <v>36.773432158572191</v>
      </c>
      <c r="AA87" s="21">
        <f>(WL!AA87/(NV!AA87-netTAX!AA87))*100</f>
        <v>39.318211572778694</v>
      </c>
    </row>
    <row r="88" spans="1:27" x14ac:dyDescent="0.2">
      <c r="A88" s="4">
        <v>86</v>
      </c>
      <c r="B88" s="6" t="s">
        <v>101</v>
      </c>
      <c r="C88" s="21">
        <f>(WL!C88/(NV!C88-netTAX!C88))*100</f>
        <v>91.943962364876967</v>
      </c>
      <c r="D88" s="21">
        <f>(WL!D88/(NV!D88-netTAX!D88))*100</f>
        <v>92.793707338655452</v>
      </c>
      <c r="E88" s="21">
        <f>(WL!E88/(NV!E88-netTAX!E88))*100</f>
        <v>91.235039484689096</v>
      </c>
      <c r="F88" s="21">
        <f>(WL!F88/(NV!F88-netTAX!F88))*100</f>
        <v>91.136878868705423</v>
      </c>
      <c r="G88" s="21">
        <f>(WL!G88/(NV!G88-netTAX!G88))*100</f>
        <v>93.653839728398253</v>
      </c>
      <c r="H88" s="21">
        <f>(WL!H88/(NV!H88-netTAX!H88))*100</f>
        <v>89.177740578139236</v>
      </c>
      <c r="I88" s="21">
        <f>(WL!I88/(NV!I88-netTAX!I88))*100</f>
        <v>87.786120042892506</v>
      </c>
      <c r="J88" s="21">
        <f>(WL!J88/(NV!J88-netTAX!J88))*100</f>
        <v>83.19221493845275</v>
      </c>
      <c r="K88" s="21">
        <f>(WL!K88/(NV!K88-netTAX!K88))*100</f>
        <v>79.276782811961226</v>
      </c>
      <c r="L88" s="21">
        <f>(WL!L88/(NV!L88-netTAX!L88))*100</f>
        <v>76.544216663664514</v>
      </c>
      <c r="M88" s="21">
        <f>(WL!M88/(NV!M88-netTAX!M88))*100</f>
        <v>79.765939927539748</v>
      </c>
      <c r="N88" s="21">
        <f>(WL!N88/(NV!N88-netTAX!N88))*100</f>
        <v>76.817354320415205</v>
      </c>
      <c r="O88" s="21">
        <f>(WL!O88/(NV!O88-netTAX!O88))*100</f>
        <v>74.895372167348498</v>
      </c>
      <c r="P88" s="21">
        <f>(WL!P88/(NV!P88-netTAX!P88))*100</f>
        <v>73.411650327891394</v>
      </c>
      <c r="Q88" s="21">
        <f>(WL!Q88/(NV!Q88-netTAX!Q88))*100</f>
        <v>72.95640584972007</v>
      </c>
      <c r="R88" s="21">
        <f>(WL!R88/(NV!R88-netTAX!R88))*100</f>
        <v>72.64300801902607</v>
      </c>
      <c r="S88" s="21">
        <f>(WL!S88/(NV!S88-netTAX!S88))*100</f>
        <v>72.429811289187711</v>
      </c>
      <c r="T88" s="21">
        <f>(WL!T88/(NV!T88-netTAX!T88))*100</f>
        <v>71.193555566180294</v>
      </c>
      <c r="U88" s="21">
        <f>(WL!U88/(NV!U88-netTAX!U88))*100</f>
        <v>67.985990980244992</v>
      </c>
      <c r="V88" s="21">
        <f>(WL!V88/(NV!V88-netTAX!V88))*100</f>
        <v>64.231251930374071</v>
      </c>
      <c r="W88" s="21">
        <f>(WL!W88/(NV!W88-netTAX!W88))*100</f>
        <v>57.80516975284764</v>
      </c>
      <c r="X88" s="21">
        <f>(WL!X88/(NV!X88-netTAX!X88))*100</f>
        <v>52.68835353144479</v>
      </c>
      <c r="Y88" s="21">
        <f>(WL!Y88/(NV!Y88-netTAX!Y88))*100</f>
        <v>57.802984921194025</v>
      </c>
      <c r="Z88" s="21">
        <f>(WL!Z88/(NV!Z88-netTAX!Z88))*100</f>
        <v>59.241713590116852</v>
      </c>
      <c r="AA88" s="21">
        <f>(WL!AA88/(NV!AA88-netTAX!AA88))*100</f>
        <v>57.78106082073451</v>
      </c>
    </row>
    <row r="89" spans="1:27" x14ac:dyDescent="0.2">
      <c r="A89" s="4">
        <v>87</v>
      </c>
      <c r="B89" s="6" t="s">
        <v>102</v>
      </c>
      <c r="C89" s="21">
        <f>(WL!C89/(NV!C89-netTAX!C89))*100</f>
        <v>64.790414180659027</v>
      </c>
      <c r="D89" s="21">
        <f>(WL!D89/(NV!D89-netTAX!D89))*100</f>
        <v>60.359787684248012</v>
      </c>
      <c r="E89" s="21">
        <f>(WL!E89/(NV!E89-netTAX!E89))*100</f>
        <v>43.787556060651333</v>
      </c>
      <c r="F89" s="21">
        <f>(WL!F89/(NV!F89-netTAX!F89))*100</f>
        <v>41.000038387137714</v>
      </c>
      <c r="G89" s="21">
        <f>(WL!G89/(NV!G89-netTAX!G89))*100</f>
        <v>38.092483752924075</v>
      </c>
      <c r="H89" s="21">
        <f>(WL!H89/(NV!H89-netTAX!H89))*100</f>
        <v>42.432811492654196</v>
      </c>
      <c r="I89" s="21">
        <f>(WL!I89/(NV!I89-netTAX!I89))*100</f>
        <v>36.843754457097631</v>
      </c>
      <c r="J89" s="21">
        <f>(WL!J89/(NV!J89-netTAX!J89))*100</f>
        <v>35.777750340023232</v>
      </c>
      <c r="K89" s="21">
        <f>(WL!K89/(NV!K89-netTAX!K89))*100</f>
        <v>39.178621366344451</v>
      </c>
      <c r="L89" s="21">
        <f>(WL!L89/(NV!L89-netTAX!L89))*100</f>
        <v>38.9092121351025</v>
      </c>
      <c r="M89" s="21">
        <f>(WL!M89/(NV!M89-netTAX!M89))*100</f>
        <v>39.069972140039212</v>
      </c>
      <c r="N89" s="21">
        <f>(WL!N89/(NV!N89-netTAX!N89))*100</f>
        <v>48.699763397557156</v>
      </c>
      <c r="O89" s="21">
        <f>(WL!O89/(NV!O89-netTAX!O89))*100</f>
        <v>50.286439924030425</v>
      </c>
      <c r="P89" s="21">
        <f>(WL!P89/(NV!P89-netTAX!P89))*100</f>
        <v>54.215720038595336</v>
      </c>
      <c r="Q89" s="21">
        <f>(WL!Q89/(NV!Q89-netTAX!Q89))*100</f>
        <v>60.259970511597693</v>
      </c>
      <c r="R89" s="21">
        <f>(WL!R89/(NV!R89-netTAX!R89))*100</f>
        <v>72.928372625154822</v>
      </c>
      <c r="S89" s="21">
        <f>(WL!S89/(NV!S89-netTAX!S89))*100</f>
        <v>74.39448744155014</v>
      </c>
      <c r="T89" s="21">
        <f>(WL!T89/(NV!T89-netTAX!T89))*100</f>
        <v>69.838148022497265</v>
      </c>
      <c r="U89" s="21">
        <f>(WL!U89/(NV!U89-netTAX!U89))*100</f>
        <v>63.55261327796574</v>
      </c>
      <c r="V89" s="21">
        <f>(WL!V89/(NV!V89-netTAX!V89))*100</f>
        <v>77.561657293538318</v>
      </c>
      <c r="W89" s="21">
        <f>(WL!W89/(NV!W89-netTAX!W89))*100</f>
        <v>69.904968700053587</v>
      </c>
      <c r="X89" s="21">
        <f>(WL!X89/(NV!X89-netTAX!X89))*100</f>
        <v>65.352633041886065</v>
      </c>
      <c r="Y89" s="21">
        <f>(WL!Y89/(NV!Y89-netTAX!Y89))*100</f>
        <v>65.087846178810594</v>
      </c>
      <c r="Z89" s="21">
        <f>(WL!Z89/(NV!Z89-netTAX!Z89))*100</f>
        <v>71.248730320322224</v>
      </c>
      <c r="AA89" s="21">
        <f>(WL!AA89/(NV!AA89-netTAX!AA89))*100</f>
        <v>69.097137421420612</v>
      </c>
    </row>
    <row r="90" spans="1:27" x14ac:dyDescent="0.2">
      <c r="A90" s="4">
        <v>88</v>
      </c>
      <c r="B90" s="6" t="s">
        <v>103</v>
      </c>
      <c r="C90" s="21">
        <f>(WL!C90/(NV!C90-netTAX!C90))*100</f>
        <v>18.840470443511734</v>
      </c>
      <c r="D90" s="21">
        <f>(WL!D90/(NV!D90-netTAX!D90))*100</f>
        <v>19.30247719297439</v>
      </c>
      <c r="E90" s="21">
        <f>(WL!E90/(NV!E90-netTAX!E90))*100</f>
        <v>18.046761581242848</v>
      </c>
      <c r="F90" s="21">
        <f>(WL!F90/(NV!F90-netTAX!F90))*100</f>
        <v>17.881881814880366</v>
      </c>
      <c r="G90" s="21">
        <f>(WL!G90/(NV!G90-netTAX!G90))*100</f>
        <v>16.183424540458759</v>
      </c>
      <c r="H90" s="21">
        <f>(WL!H90/(NV!H90-netTAX!H90))*100</f>
        <v>14.034968500863107</v>
      </c>
      <c r="I90" s="21">
        <f>(WL!I90/(NV!I90-netTAX!I90))*100</f>
        <v>12.730077197858435</v>
      </c>
      <c r="J90" s="21">
        <f>(WL!J90/(NV!J90-netTAX!J90))*100</f>
        <v>12.409334496445631</v>
      </c>
      <c r="K90" s="21">
        <f>(WL!K90/(NV!K90-netTAX!K90))*100</f>
        <v>13.219538781670991</v>
      </c>
      <c r="L90" s="21">
        <f>(WL!L90/(NV!L90-netTAX!L90))*100</f>
        <v>13.963551832481974</v>
      </c>
      <c r="M90" s="21">
        <f>(WL!M90/(NV!M90-netTAX!M90))*100</f>
        <v>14.169774897429615</v>
      </c>
      <c r="N90" s="21">
        <f>(WL!N90/(NV!N90-netTAX!N90))*100</f>
        <v>14.598404777464339</v>
      </c>
      <c r="O90" s="21">
        <f>(WL!O90/(NV!O90-netTAX!O90))*100</f>
        <v>16.649477948848656</v>
      </c>
      <c r="P90" s="21">
        <f>(WL!P90/(NV!P90-netTAX!P90))*100</f>
        <v>19.024042481828324</v>
      </c>
      <c r="Q90" s="21">
        <f>(WL!Q90/(NV!Q90-netTAX!Q90))*100</f>
        <v>20.479257335866468</v>
      </c>
      <c r="R90" s="21">
        <f>(WL!R90/(NV!R90-netTAX!R90))*100</f>
        <v>20.894116606205039</v>
      </c>
      <c r="S90" s="21">
        <f>(WL!S90/(NV!S90-netTAX!S90))*100</f>
        <v>20.801614057053573</v>
      </c>
      <c r="T90" s="21">
        <f>(WL!T90/(NV!T90-netTAX!T90))*100</f>
        <v>21.160338161578128</v>
      </c>
      <c r="U90" s="21">
        <f>(WL!U90/(NV!U90-netTAX!U90))*100</f>
        <v>19.78265699919023</v>
      </c>
      <c r="V90" s="21">
        <f>(WL!V90/(NV!V90-netTAX!V90))*100</f>
        <v>17.534944263893877</v>
      </c>
      <c r="W90" s="21">
        <f>(WL!W90/(NV!W90-netTAX!W90))*100</f>
        <v>18.1705360540297</v>
      </c>
      <c r="X90" s="21">
        <f>(WL!X90/(NV!X90-netTAX!X90))*100</f>
        <v>17.386076968001689</v>
      </c>
      <c r="Y90" s="21">
        <f>(WL!Y90/(NV!Y90-netTAX!Y90))*100</f>
        <v>18.960888836946154</v>
      </c>
      <c r="Z90" s="21">
        <f>(WL!Z90/(NV!Z90-netTAX!Z90))*100</f>
        <v>19.79204797843877</v>
      </c>
      <c r="AA90" s="21">
        <f>(WL!AA90/(NV!AA90-netTAX!AA90))*100</f>
        <v>18.62384968815439</v>
      </c>
    </row>
    <row r="91" spans="1:27" x14ac:dyDescent="0.2">
      <c r="A91" s="4">
        <v>89</v>
      </c>
      <c r="B91" s="6" t="s">
        <v>104</v>
      </c>
      <c r="C91" s="21">
        <f>(WL!C91/(NV!C91-netTAX!C91))*100</f>
        <v>86.321026349187662</v>
      </c>
      <c r="D91" s="21">
        <f>(WL!D91/(NV!D91-netTAX!D91))*100</f>
        <v>84.349164273680429</v>
      </c>
      <c r="E91" s="21">
        <f>(WL!E91/(NV!E91-netTAX!E91))*100</f>
        <v>81.524338513348155</v>
      </c>
      <c r="F91" s="21">
        <f>(WL!F91/(NV!F91-netTAX!F91))*100</f>
        <v>76.821965277381437</v>
      </c>
      <c r="G91" s="21">
        <f>(WL!G91/(NV!G91-netTAX!G91))*100</f>
        <v>78.990687281576612</v>
      </c>
      <c r="H91" s="21">
        <f>(WL!H91/(NV!H91-netTAX!H91))*100</f>
        <v>73.19418831162298</v>
      </c>
      <c r="I91" s="21">
        <f>(WL!I91/(NV!I91-netTAX!I91))*100</f>
        <v>66.81024236333009</v>
      </c>
      <c r="J91" s="21">
        <f>(WL!J91/(NV!J91-netTAX!J91))*100</f>
        <v>73.6670076671667</v>
      </c>
      <c r="K91" s="21">
        <f>(WL!K91/(NV!K91-netTAX!K91))*100</f>
        <v>78.615878617102183</v>
      </c>
      <c r="L91" s="21">
        <f>(WL!L91/(NV!L91-netTAX!L91))*100</f>
        <v>80.705183579077584</v>
      </c>
      <c r="M91" s="21">
        <f>(WL!M91/(NV!M91-netTAX!M91))*100</f>
        <v>83.550074751938453</v>
      </c>
      <c r="N91" s="21">
        <f>(WL!N91/(NV!N91-netTAX!N91))*100</f>
        <v>94.274676779377756</v>
      </c>
      <c r="O91" s="21">
        <f>(WL!O91/(NV!O91-netTAX!O91))*100</f>
        <v>98.495691996034566</v>
      </c>
      <c r="P91" s="21">
        <f>(WL!P91/(NV!P91-netTAX!P91))*100</f>
        <v>98.433291038807724</v>
      </c>
      <c r="Q91" s="21">
        <f>(WL!Q91/(NV!Q91-netTAX!Q91))*100</f>
        <v>105.9922731986656</v>
      </c>
      <c r="R91" s="21">
        <f>(WL!R91/(NV!R91-netTAX!R91))*100</f>
        <v>122.93794429370735</v>
      </c>
      <c r="S91" s="21">
        <f>(WL!S91/(NV!S91-netTAX!S91))*100</f>
        <v>113.47296383882271</v>
      </c>
      <c r="T91" s="21">
        <f>(WL!T91/(NV!T91-netTAX!T91))*100</f>
        <v>122.94742559686121</v>
      </c>
      <c r="U91" s="21">
        <f>(WL!U91/(NV!U91-netTAX!U91))*100</f>
        <v>123.76943959874995</v>
      </c>
      <c r="V91" s="21">
        <f>(WL!V91/(NV!V91-netTAX!V91))*100</f>
        <v>129.88028991750969</v>
      </c>
      <c r="W91" s="21">
        <f>(WL!W91/(NV!W91-netTAX!W91))*100</f>
        <v>125.45786146027464</v>
      </c>
      <c r="X91" s="21">
        <f>(WL!X91/(NV!X91-netTAX!X91))*100</f>
        <v>125.44681460570244</v>
      </c>
      <c r="Y91" s="21">
        <f>(WL!Y91/(NV!Y91-netTAX!Y91))*100</f>
        <v>128.80217855047607</v>
      </c>
      <c r="Z91" s="21">
        <f>(WL!Z91/(NV!Z91-netTAX!Z91))*100</f>
        <v>118.27957829640312</v>
      </c>
      <c r="AA91" s="21">
        <f>(WL!AA91/(NV!AA91-netTAX!AA91))*100</f>
        <v>119.40489438783703</v>
      </c>
    </row>
    <row r="92" spans="1:27" x14ac:dyDescent="0.2">
      <c r="A92" s="4">
        <v>90</v>
      </c>
      <c r="B92" s="6" t="s">
        <v>105</v>
      </c>
      <c r="C92" s="21">
        <f>(WL!C92/(NV!C92-netTAX!C92))*100</f>
        <v>81.372635400144773</v>
      </c>
      <c r="D92" s="21">
        <f>(WL!D92/(NV!D92-netTAX!D92))*100</f>
        <v>84.658256327845521</v>
      </c>
      <c r="E92" s="21">
        <f>(WL!E92/(NV!E92-netTAX!E92))*100</f>
        <v>82.691219286819461</v>
      </c>
      <c r="F92" s="21">
        <f>(WL!F92/(NV!F92-netTAX!F92))*100</f>
        <v>82.964887803261405</v>
      </c>
      <c r="G92" s="21">
        <f>(WL!G92/(NV!G92-netTAX!G92))*100</f>
        <v>85.929381501327484</v>
      </c>
      <c r="H92" s="21">
        <f>(WL!H92/(NV!H92-netTAX!H92))*100</f>
        <v>86.035034228508295</v>
      </c>
      <c r="I92" s="21">
        <f>(WL!I92/(NV!I92-netTAX!I92))*100</f>
        <v>78.409175375109584</v>
      </c>
      <c r="J92" s="21">
        <f>(WL!J92/(NV!J92-netTAX!J92))*100</f>
        <v>80.881862886016833</v>
      </c>
      <c r="K92" s="21">
        <f>(WL!K92/(NV!K92-netTAX!K92))*100</f>
        <v>76.065674995690856</v>
      </c>
      <c r="L92" s="21">
        <f>(WL!L92/(NV!L92-netTAX!L92))*100</f>
        <v>75.77370348776445</v>
      </c>
      <c r="M92" s="21">
        <f>(WL!M92/(NV!M92-netTAX!M92))*100</f>
        <v>82.716486652458883</v>
      </c>
      <c r="N92" s="21">
        <f>(WL!N92/(NV!N92-netTAX!N92))*100</f>
        <v>75.572868366425254</v>
      </c>
      <c r="O92" s="21">
        <f>(WL!O92/(NV!O92-netTAX!O92))*100</f>
        <v>81.276120342203868</v>
      </c>
      <c r="P92" s="21">
        <f>(WL!P92/(NV!P92-netTAX!P92))*100</f>
        <v>74.041576801814955</v>
      </c>
      <c r="Q92" s="21">
        <f>(WL!Q92/(NV!Q92-netTAX!Q92))*100</f>
        <v>68.67844820207543</v>
      </c>
      <c r="R92" s="21">
        <f>(WL!R92/(NV!R92-netTAX!R92))*100</f>
        <v>72.264348423626913</v>
      </c>
      <c r="S92" s="21">
        <f>(WL!S92/(NV!S92-netTAX!S92))*100</f>
        <v>73.186087916949703</v>
      </c>
      <c r="T92" s="21">
        <f>(WL!T92/(NV!T92-netTAX!T92))*100</f>
        <v>74.527689355696111</v>
      </c>
      <c r="U92" s="21">
        <f>(WL!U92/(NV!U92-netTAX!U92))*100</f>
        <v>71.470931295043272</v>
      </c>
      <c r="V92" s="21">
        <f>(WL!V92/(NV!V92-netTAX!V92))*100</f>
        <v>76.8468328980411</v>
      </c>
      <c r="W92" s="21">
        <f>(WL!W92/(NV!W92-netTAX!W92))*100</f>
        <v>78.726267396714391</v>
      </c>
      <c r="X92" s="21">
        <f>(WL!X92/(NV!X92-netTAX!X92))*100</f>
        <v>79.935389110790695</v>
      </c>
      <c r="Y92" s="21">
        <f>(WL!Y92/(NV!Y92-netTAX!Y92))*100</f>
        <v>82.791869864867124</v>
      </c>
      <c r="Z92" s="21">
        <f>(WL!Z92/(NV!Z92-netTAX!Z92))*100</f>
        <v>85.801875596543425</v>
      </c>
      <c r="AA92" s="21">
        <f>(WL!AA92/(NV!AA92-netTAX!AA92))*100</f>
        <v>81.80098484205692</v>
      </c>
    </row>
    <row r="93" spans="1:27" x14ac:dyDescent="0.2">
      <c r="A93" s="4">
        <v>91</v>
      </c>
      <c r="B93" s="6" t="s">
        <v>106</v>
      </c>
      <c r="C93" s="21">
        <f>(WL!C93/(NV!C93-netTAX!C93))*100</f>
        <v>67.767676073186252</v>
      </c>
      <c r="D93" s="21">
        <f>(WL!D93/(NV!D93-netTAX!D93))*100</f>
        <v>71.100567126178731</v>
      </c>
      <c r="E93" s="21">
        <f>(WL!E93/(NV!E93-netTAX!E93))*100</f>
        <v>67.029126639773722</v>
      </c>
      <c r="F93" s="21">
        <f>(WL!F93/(NV!F93-netTAX!F93))*100</f>
        <v>65.710499046194954</v>
      </c>
      <c r="G93" s="21">
        <f>(WL!G93/(NV!G93-netTAX!G93))*100</f>
        <v>67.01807901610411</v>
      </c>
      <c r="H93" s="21">
        <f>(WL!H93/(NV!H93-netTAX!H93))*100</f>
        <v>68.577862575814635</v>
      </c>
      <c r="I93" s="21">
        <f>(WL!I93/(NV!I93-netTAX!I93))*100</f>
        <v>65.830592450493739</v>
      </c>
      <c r="J93" s="21">
        <f>(WL!J93/(NV!J93-netTAX!J93))*100</f>
        <v>64.800182055272828</v>
      </c>
      <c r="K93" s="21">
        <f>(WL!K93/(NV!K93-netTAX!K93))*100</f>
        <v>68.2360180463901</v>
      </c>
      <c r="L93" s="21">
        <f>(WL!L93/(NV!L93-netTAX!L93))*100</f>
        <v>71.749068463564456</v>
      </c>
      <c r="M93" s="21">
        <f>(WL!M93/(NV!M93-netTAX!M93))*100</f>
        <v>74.603034157272972</v>
      </c>
      <c r="N93" s="21">
        <f>(WL!N93/(NV!N93-netTAX!N93))*100</f>
        <v>75.502213668361506</v>
      </c>
      <c r="O93" s="21">
        <f>(WL!O93/(NV!O93-netTAX!O93))*100</f>
        <v>74.102979107678749</v>
      </c>
      <c r="P93" s="21">
        <f>(WL!P93/(NV!P93-netTAX!P93))*100</f>
        <v>72.033412355030961</v>
      </c>
      <c r="Q93" s="21">
        <f>(WL!Q93/(NV!Q93-netTAX!Q93))*100</f>
        <v>67.673311874727986</v>
      </c>
      <c r="R93" s="21">
        <f>(WL!R93/(NV!R93-netTAX!R93))*100</f>
        <v>69.879738146813636</v>
      </c>
      <c r="S93" s="21">
        <f>(WL!S93/(NV!S93-netTAX!S93))*100</f>
        <v>68.485241080533626</v>
      </c>
      <c r="T93" s="21">
        <f>(WL!T93/(NV!T93-netTAX!T93))*100</f>
        <v>66.903976140344</v>
      </c>
      <c r="U93" s="21">
        <f>(WL!U93/(NV!U93-netTAX!U93))*100</f>
        <v>66.563744970473095</v>
      </c>
      <c r="V93" s="21">
        <f>(WL!V93/(NV!V93-netTAX!V93))*100</f>
        <v>65.428158251496342</v>
      </c>
      <c r="W93" s="21">
        <f>(WL!W93/(NV!W93-netTAX!W93))*100</f>
        <v>62.997193227676171</v>
      </c>
      <c r="X93" s="21">
        <f>(WL!X93/(NV!X93-netTAX!X93))*100</f>
        <v>63.421238859524244</v>
      </c>
      <c r="Y93" s="21">
        <f>(WL!Y93/(NV!Y93-netTAX!Y93))*100</f>
        <v>63.044625199127779</v>
      </c>
      <c r="Z93" s="21">
        <f>(WL!Z93/(NV!Z93-netTAX!Z93))*100</f>
        <v>64.138858521513811</v>
      </c>
      <c r="AA93" s="21">
        <f>(WL!AA93/(NV!AA93-netTAX!AA93))*100</f>
        <v>62.096485012586896</v>
      </c>
    </row>
    <row r="94" spans="1:27" x14ac:dyDescent="0.2">
      <c r="A94" s="4">
        <v>92</v>
      </c>
      <c r="B94" s="6" t="s">
        <v>107</v>
      </c>
      <c r="C94" s="21">
        <f>(WL!C94/(NV!C94-netTAX!C94))*100</f>
        <v>74.365293202010037</v>
      </c>
      <c r="D94" s="21">
        <f>(WL!D94/(NV!D94-netTAX!D94))*100</f>
        <v>76.961142388843413</v>
      </c>
      <c r="E94" s="21">
        <f>(WL!E94/(NV!E94-netTAX!E94))*100</f>
        <v>77.361725947082775</v>
      </c>
      <c r="F94" s="21">
        <f>(WL!F94/(NV!F94-netTAX!F94))*100</f>
        <v>79.887259452068974</v>
      </c>
      <c r="G94" s="21">
        <f>(WL!G94/(NV!G94-netTAX!G94))*100</f>
        <v>84.796524849506639</v>
      </c>
      <c r="H94" s="21">
        <f>(WL!H94/(NV!H94-netTAX!H94))*100</f>
        <v>86.822241492707747</v>
      </c>
      <c r="I94" s="21">
        <f>(WL!I94/(NV!I94-netTAX!I94))*100</f>
        <v>88.32833735000689</v>
      </c>
      <c r="J94" s="21">
        <f>(WL!J94/(NV!J94-netTAX!J94))*100</f>
        <v>84.052763985416178</v>
      </c>
      <c r="K94" s="21">
        <f>(WL!K94/(NV!K94-netTAX!K94))*100</f>
        <v>82.807594752538066</v>
      </c>
      <c r="L94" s="21">
        <f>(WL!L94/(NV!L94-netTAX!L94))*100</f>
        <v>82.8415510705738</v>
      </c>
      <c r="M94" s="21">
        <f>(WL!M94/(NV!M94-netTAX!M94))*100</f>
        <v>86.871482571817197</v>
      </c>
      <c r="N94" s="21">
        <f>(WL!N94/(NV!N94-netTAX!N94))*100</f>
        <v>87.171997731261712</v>
      </c>
      <c r="O94" s="21">
        <f>(WL!O94/(NV!O94-netTAX!O94))*100</f>
        <v>88.522248606587041</v>
      </c>
      <c r="P94" s="21">
        <f>(WL!P94/(NV!P94-netTAX!P94))*100</f>
        <v>88.666605628229945</v>
      </c>
      <c r="Q94" s="21">
        <f>(WL!Q94/(NV!Q94-netTAX!Q94))*100</f>
        <v>89.054630578053533</v>
      </c>
      <c r="R94" s="21">
        <f>(WL!R94/(NV!R94-netTAX!R94))*100</f>
        <v>94.842455245355453</v>
      </c>
      <c r="S94" s="21">
        <f>(WL!S94/(NV!S94-netTAX!S94))*100</f>
        <v>96.283890399575384</v>
      </c>
      <c r="T94" s="21">
        <f>(WL!T94/(NV!T94-netTAX!T94))*100</f>
        <v>93.916399330797375</v>
      </c>
      <c r="U94" s="21">
        <f>(WL!U94/(NV!U94-netTAX!U94))*100</f>
        <v>89.453111282966375</v>
      </c>
      <c r="V94" s="21">
        <f>(WL!V94/(NV!V94-netTAX!V94))*100</f>
        <v>85.28742018228769</v>
      </c>
      <c r="W94" s="21">
        <f>(WL!W94/(NV!W94-netTAX!W94))*100</f>
        <v>80.591225797990646</v>
      </c>
      <c r="X94" s="21">
        <f>(WL!X94/(NV!X94-netTAX!X94))*100</f>
        <v>77.386566236283826</v>
      </c>
      <c r="Y94" s="21">
        <f>(WL!Y94/(NV!Y94-netTAX!Y94))*100</f>
        <v>77.272898055979525</v>
      </c>
      <c r="Z94" s="21">
        <f>(WL!Z94/(NV!Z94-netTAX!Z94))*100</f>
        <v>79.566552162756366</v>
      </c>
      <c r="AA94" s="21">
        <f>(WL!AA94/(NV!AA94-netTAX!AA94))*100</f>
        <v>77.550030043181266</v>
      </c>
    </row>
    <row r="95" spans="1:27" x14ac:dyDescent="0.2">
      <c r="A95" s="4">
        <v>93</v>
      </c>
      <c r="B95" s="6" t="s">
        <v>108</v>
      </c>
      <c r="C95" s="21">
        <f>(WL!C95/(NV!C95-netTAX!C95))*100</f>
        <v>93.081011352635755</v>
      </c>
      <c r="D95" s="21">
        <f>(WL!D95/(NV!D95-netTAX!D95))*100</f>
        <v>92.522717895370477</v>
      </c>
      <c r="E95" s="21">
        <f>(WL!E95/(NV!E95-netTAX!E95))*100</f>
        <v>86.722763316967928</v>
      </c>
      <c r="F95" s="21">
        <f>(WL!F95/(NV!F95-netTAX!F95))*100</f>
        <v>87.414684238517282</v>
      </c>
      <c r="G95" s="21">
        <f>(WL!G95/(NV!G95-netTAX!G95))*100</f>
        <v>88.878302436741109</v>
      </c>
      <c r="H95" s="21">
        <f>(WL!H95/(NV!H95-netTAX!H95))*100</f>
        <v>87.101935465960096</v>
      </c>
      <c r="I95" s="21">
        <f>(WL!I95/(NV!I95-netTAX!I95))*100</f>
        <v>84.402087543017075</v>
      </c>
      <c r="J95" s="21">
        <f>(WL!J95/(NV!J95-netTAX!J95))*100</f>
        <v>83.553155951020912</v>
      </c>
      <c r="K95" s="21">
        <f>(WL!K95/(NV!K95-netTAX!K95))*100</f>
        <v>84.667735000041773</v>
      </c>
      <c r="L95" s="21">
        <f>(WL!L95/(NV!L95-netTAX!L95))*100</f>
        <v>85.303022372937278</v>
      </c>
      <c r="M95" s="21">
        <f>(WL!M95/(NV!M95-netTAX!M95))*100</f>
        <v>90.816114728036212</v>
      </c>
      <c r="N95" s="21">
        <f>(WL!N95/(NV!N95-netTAX!N95))*100</f>
        <v>90.095918674464002</v>
      </c>
      <c r="O95" s="21">
        <f>(WL!O95/(NV!O95-netTAX!O95))*100</f>
        <v>97.715327508804165</v>
      </c>
      <c r="P95" s="21">
        <f>(WL!P95/(NV!P95-netTAX!P95))*100</f>
        <v>95.752144374381658</v>
      </c>
      <c r="Q95" s="21">
        <f>(WL!Q95/(NV!Q95-netTAX!Q95))*100</f>
        <v>102.94951311520862</v>
      </c>
      <c r="R95" s="21">
        <f>(WL!R95/(NV!R95-netTAX!R95))*100</f>
        <v>101.43984535184801</v>
      </c>
      <c r="S95" s="21">
        <f>(WL!S95/(NV!S95-netTAX!S95))*100</f>
        <v>102.40130784658992</v>
      </c>
      <c r="T95" s="21">
        <f>(WL!T95/(NV!T95-netTAX!T95))*100</f>
        <v>104.63491841088835</v>
      </c>
      <c r="U95" s="21">
        <f>(WL!U95/(NV!U95-netTAX!U95))*100</f>
        <v>99.200482022997676</v>
      </c>
      <c r="V95" s="21">
        <f>(WL!V95/(NV!V95-netTAX!V95))*100</f>
        <v>97.080601909905781</v>
      </c>
      <c r="W95" s="21">
        <f>(WL!W95/(NV!W95-netTAX!W95))*100</f>
        <v>95.180528012602878</v>
      </c>
      <c r="X95" s="21">
        <f>(WL!X95/(NV!X95-netTAX!X95))*100</f>
        <v>94.076516315262253</v>
      </c>
      <c r="Y95" s="21">
        <f>(WL!Y95/(NV!Y95-netTAX!Y95))*100</f>
        <v>94.897829824825692</v>
      </c>
      <c r="Z95" s="21">
        <f>(WL!Z95/(NV!Z95-netTAX!Z95))*100</f>
        <v>97.094899824517611</v>
      </c>
      <c r="AA95" s="21">
        <f>(WL!AA95/(NV!AA95-netTAX!AA95))*100</f>
        <v>90.440805268847996</v>
      </c>
    </row>
    <row r="96" spans="1:27" x14ac:dyDescent="0.2">
      <c r="A96" s="4">
        <v>94</v>
      </c>
      <c r="B96" s="6" t="s">
        <v>109</v>
      </c>
      <c r="C96" s="21">
        <f>(WL!C96/(NV!C96-netTAX!C96))*100</f>
        <v>78.71364071422019</v>
      </c>
      <c r="D96" s="21">
        <f>(WL!D96/(NV!D96-netTAX!D96))*100</f>
        <v>78.304862233632321</v>
      </c>
      <c r="E96" s="21">
        <f>(WL!E96/(NV!E96-netTAX!E96))*100</f>
        <v>80.227518609982766</v>
      </c>
      <c r="F96" s="21">
        <f>(WL!F96/(NV!F96-netTAX!F96))*100</f>
        <v>83.913391828745731</v>
      </c>
      <c r="G96" s="21">
        <f>(WL!G96/(NV!G96-netTAX!G96))*100</f>
        <v>82.037597494759567</v>
      </c>
      <c r="H96" s="21">
        <f>(WL!H96/(NV!H96-netTAX!H96))*100</f>
        <v>83.139694113438637</v>
      </c>
      <c r="I96" s="21">
        <f>(WL!I96/(NV!I96-netTAX!I96))*100</f>
        <v>66.259201724836743</v>
      </c>
      <c r="J96" s="21">
        <f>(WL!J96/(NV!J96-netTAX!J96))*100</f>
        <v>67.670314970539891</v>
      </c>
      <c r="K96" s="21">
        <f>(WL!K96/(NV!K96-netTAX!K96))*100</f>
        <v>73.683743707969413</v>
      </c>
      <c r="L96" s="21">
        <f>(WL!L96/(NV!L96-netTAX!L96))*100</f>
        <v>81.328204799776287</v>
      </c>
      <c r="M96" s="21">
        <f>(WL!M96/(NV!M96-netTAX!M96))*100</f>
        <v>84.173758420901947</v>
      </c>
      <c r="N96" s="21">
        <f>(WL!N96/(NV!N96-netTAX!N96))*100</f>
        <v>82.431597636483346</v>
      </c>
      <c r="O96" s="21">
        <f>(WL!O96/(NV!O96-netTAX!O96))*100</f>
        <v>83.39093729530552</v>
      </c>
      <c r="P96" s="21">
        <f>(WL!P96/(NV!P96-netTAX!P96))*100</f>
        <v>91.462429330024975</v>
      </c>
      <c r="Q96" s="21">
        <f>(WL!Q96/(NV!Q96-netTAX!Q96))*100</f>
        <v>101.10276696171209</v>
      </c>
      <c r="R96" s="21">
        <f>(WL!R96/(NV!R96-netTAX!R96))*100</f>
        <v>112.0686704880916</v>
      </c>
      <c r="S96" s="21">
        <f>(WL!S96/(NV!S96-netTAX!S96))*100</f>
        <v>116.93977078989784</v>
      </c>
      <c r="T96" s="21">
        <f>(WL!T96/(NV!T96-netTAX!T96))*100</f>
        <v>117.93040885617781</v>
      </c>
      <c r="U96" s="21">
        <f>(WL!U96/(NV!U96-netTAX!U96))*100</f>
        <v>111.88495273159293</v>
      </c>
      <c r="V96" s="21">
        <f>(WL!V96/(NV!V96-netTAX!V96))*100</f>
        <v>111.55235616384813</v>
      </c>
      <c r="W96" s="21">
        <f>(WL!W96/(NV!W96-netTAX!W96))*100</f>
        <v>115.291104523244</v>
      </c>
      <c r="X96" s="21">
        <f>(WL!X96/(NV!X96-netTAX!X96))*100</f>
        <v>113.96504749124151</v>
      </c>
      <c r="Y96" s="21">
        <f>(WL!Y96/(NV!Y96-netTAX!Y96))*100</f>
        <v>109.90427508641048</v>
      </c>
      <c r="Z96" s="21">
        <f>(WL!Z96/(NV!Z96-netTAX!Z96))*100</f>
        <v>114.12007161432682</v>
      </c>
      <c r="AA96" s="21">
        <f>(WL!AA96/(NV!AA96-netTAX!AA96))*100</f>
        <v>114.21811189045611</v>
      </c>
    </row>
    <row r="97" spans="1:27" x14ac:dyDescent="0.2">
      <c r="A97" s="4">
        <v>95</v>
      </c>
      <c r="B97" s="6" t="s">
        <v>110</v>
      </c>
      <c r="C97" s="21"/>
      <c r="D97" s="21"/>
      <c r="E97" s="21"/>
      <c r="F97" s="21"/>
      <c r="G97" s="21"/>
      <c r="H97" s="21"/>
      <c r="I97" s="21">
        <f>(WL!I97/(NV!I97-netTAX!I97))*100</f>
        <v>101.29899904789627</v>
      </c>
      <c r="J97" s="21">
        <f>(WL!J97/(NV!J97-netTAX!J97))*100</f>
        <v>79.179859574966898</v>
      </c>
      <c r="K97" s="21">
        <f>(WL!K97/(NV!K97-netTAX!K97))*100</f>
        <v>82.398429569771736</v>
      </c>
      <c r="L97" s="21">
        <f>(WL!L97/(NV!L97-netTAX!L97))*100</f>
        <v>87.607474735005781</v>
      </c>
      <c r="M97" s="21">
        <f>(WL!M97/(NV!M97-netTAX!M97))*100</f>
        <v>89.426575468765577</v>
      </c>
      <c r="N97" s="21">
        <f>(WL!N97/(NV!N97-netTAX!N97))*100</f>
        <v>89.963806935139374</v>
      </c>
      <c r="O97" s="21">
        <f>(WL!O97/(NV!O97-netTAX!O97))*100</f>
        <v>98.022792498198953</v>
      </c>
      <c r="P97" s="21">
        <f>(WL!P97/(NV!P97-netTAX!P97))*100</f>
        <v>97.711210975446733</v>
      </c>
      <c r="Q97" s="21">
        <f>(WL!Q97/(NV!Q97-netTAX!Q97))*100</f>
        <v>100.89410359237591</v>
      </c>
      <c r="R97" s="21">
        <f>(WL!R97/(NV!R97-netTAX!R97))*100</f>
        <v>101.72278678545277</v>
      </c>
      <c r="S97" s="21">
        <f>(WL!S97/(NV!S97-netTAX!S97))*100</f>
        <v>102.1428909584492</v>
      </c>
      <c r="T97" s="21">
        <f>(WL!T97/(NV!T97-netTAX!T97))*100</f>
        <v>99.556624876945705</v>
      </c>
      <c r="U97" s="21">
        <f>(WL!U97/(NV!U97-netTAX!U97))*100</f>
        <v>103.86328672300149</v>
      </c>
      <c r="V97" s="21">
        <f>(WL!V97/(NV!V97-netTAX!V97))*100</f>
        <v>107.65553904546576</v>
      </c>
      <c r="W97" s="21">
        <f>(WL!W97/(NV!W97-netTAX!W97))*100</f>
        <v>113.38548908102899</v>
      </c>
      <c r="X97" s="21">
        <f>(WL!X97/(NV!X97-netTAX!X97))*100</f>
        <v>124.84813009257358</v>
      </c>
      <c r="Y97" s="21">
        <f>(WL!Y97/(NV!Y97-netTAX!Y97))*100</f>
        <v>124.86552449100941</v>
      </c>
      <c r="Z97" s="21">
        <f>(WL!Z97/(NV!Z97-netTAX!Z97))*100</f>
        <v>126.46432827594529</v>
      </c>
      <c r="AA97" s="21">
        <f>(WL!AA97/(NV!AA97-netTAX!AA97))*100</f>
        <v>122.33671317980448</v>
      </c>
    </row>
    <row r="98" spans="1:27" x14ac:dyDescent="0.2">
      <c r="A98" s="4">
        <v>96</v>
      </c>
      <c r="B98" s="6" t="s">
        <v>111</v>
      </c>
      <c r="C98" s="21">
        <f>(WL!C98/(NV!C98-netTAX!C98))*100</f>
        <v>43.03754678664469</v>
      </c>
      <c r="D98" s="21">
        <f>(WL!D98/(NV!D98-netTAX!D98))*100</f>
        <v>49.475132414918036</v>
      </c>
      <c r="E98" s="21">
        <f>(WL!E98/(NV!E98-netTAX!E98))*100</f>
        <v>49.182659858985929</v>
      </c>
      <c r="F98" s="21">
        <f>(WL!F98/(NV!F98-netTAX!F98))*100</f>
        <v>49.905573193936867</v>
      </c>
      <c r="G98" s="21">
        <f>(WL!G98/(NV!G98-netTAX!G98))*100</f>
        <v>50.829359394849206</v>
      </c>
      <c r="H98" s="21">
        <f>(WL!H98/(NV!H98-netTAX!H98))*100</f>
        <v>52.301687030823352</v>
      </c>
      <c r="I98" s="21">
        <f>(WL!I98/(NV!I98-netTAX!I98))*100</f>
        <v>48.81659200891152</v>
      </c>
      <c r="J98" s="21">
        <f>(WL!J98/(NV!J98-netTAX!J98))*100</f>
        <v>52.609027997892923</v>
      </c>
      <c r="K98" s="21">
        <f>(WL!K98/(NV!K98-netTAX!K98))*100</f>
        <v>47.290266656220396</v>
      </c>
      <c r="L98" s="21">
        <f>(WL!L98/(NV!L98-netTAX!L98))*100</f>
        <v>49.081948340312707</v>
      </c>
      <c r="M98" s="21">
        <f>(WL!M98/(NV!M98-netTAX!M98))*100</f>
        <v>51.223101904840895</v>
      </c>
      <c r="N98" s="21">
        <f>(WL!N98/(NV!N98-netTAX!N98))*100</f>
        <v>46.877515094994529</v>
      </c>
      <c r="O98" s="21">
        <f>(WL!O98/(NV!O98-netTAX!O98))*100</f>
        <v>48.81735032963455</v>
      </c>
      <c r="P98" s="21">
        <f>(WL!P98/(NV!P98-netTAX!P98))*100</f>
        <v>48.780003375745849</v>
      </c>
      <c r="Q98" s="21">
        <f>(WL!Q98/(NV!Q98-netTAX!Q98))*100</f>
        <v>49.15415554685783</v>
      </c>
      <c r="R98" s="21">
        <f>(WL!R98/(NV!R98-netTAX!R98))*100</f>
        <v>50.947310737745553</v>
      </c>
      <c r="S98" s="21">
        <f>(WL!S98/(NV!S98-netTAX!S98))*100</f>
        <v>51.28132932027065</v>
      </c>
      <c r="T98" s="21">
        <f>(WL!T98/(NV!T98-netTAX!T98))*100</f>
        <v>52.857198027336459</v>
      </c>
      <c r="U98" s="21">
        <f>(WL!U98/(NV!U98-netTAX!U98))*100</f>
        <v>49.75043454653602</v>
      </c>
      <c r="V98" s="21">
        <f>(WL!V98/(NV!V98-netTAX!V98))*100</f>
        <v>46.965877437974349</v>
      </c>
      <c r="W98" s="21">
        <f>(WL!W98/(NV!W98-netTAX!W98))*100</f>
        <v>46.953808998205396</v>
      </c>
      <c r="X98" s="21">
        <f>(WL!X98/(NV!X98-netTAX!X98))*100</f>
        <v>47.41990616593165</v>
      </c>
      <c r="Y98" s="21">
        <f>(WL!Y98/(NV!Y98-netTAX!Y98))*100</f>
        <v>52.337029398887601</v>
      </c>
      <c r="Z98" s="21">
        <f>(WL!Z98/(NV!Z98-netTAX!Z98))*100</f>
        <v>55.20718294988599</v>
      </c>
      <c r="AA98" s="21">
        <f>(WL!AA98/(NV!AA98-netTAX!AA98))*100</f>
        <v>54.940309650384691</v>
      </c>
    </row>
    <row r="99" spans="1:27" x14ac:dyDescent="0.2">
      <c r="A99" s="4">
        <v>97</v>
      </c>
      <c r="B99" s="6" t="s">
        <v>112</v>
      </c>
      <c r="C99" s="21">
        <f>(WL!C99/(NV!C99-netTAX!C99))*100</f>
        <v>64.125108673696374</v>
      </c>
      <c r="D99" s="21">
        <f>(WL!D99/(NV!D99-netTAX!D99))*100</f>
        <v>68.628141797555301</v>
      </c>
      <c r="E99" s="21">
        <f>(WL!E99/(NV!E99-netTAX!E99))*100</f>
        <v>64.636742522660995</v>
      </c>
      <c r="F99" s="21">
        <f>(WL!F99/(NV!F99-netTAX!F99))*100</f>
        <v>62.531825676191247</v>
      </c>
      <c r="G99" s="21">
        <f>(WL!G99/(NV!G99-netTAX!G99))*100</f>
        <v>64.38544302203691</v>
      </c>
      <c r="H99" s="21">
        <f>(WL!H99/(NV!H99-netTAX!H99))*100</f>
        <v>59.683386512332739</v>
      </c>
      <c r="I99" s="21">
        <f>(WL!I99/(NV!I99-netTAX!I99))*100</f>
        <v>60.020348819946598</v>
      </c>
      <c r="J99" s="21">
        <f>(WL!J99/(NV!J99-netTAX!J99))*100</f>
        <v>59.313699786964733</v>
      </c>
      <c r="K99" s="21">
        <f>(WL!K99/(NV!K99-netTAX!K99))*100</f>
        <v>59.466791690148582</v>
      </c>
      <c r="L99" s="21">
        <f>(WL!L99/(NV!L99-netTAX!L99))*100</f>
        <v>62.545060970139119</v>
      </c>
      <c r="M99" s="21">
        <f>(WL!M99/(NV!M99-netTAX!M99))*100</f>
        <v>74.949163550341552</v>
      </c>
      <c r="N99" s="21">
        <f>(WL!N99/(NV!N99-netTAX!N99))*100</f>
        <v>64.671504699949466</v>
      </c>
      <c r="O99" s="21">
        <f>(WL!O99/(NV!O99-netTAX!O99))*100</f>
        <v>70.815513951384048</v>
      </c>
      <c r="P99" s="21">
        <f>(WL!P99/(NV!P99-netTAX!P99))*100</f>
        <v>68.686697684428495</v>
      </c>
      <c r="Q99" s="21">
        <f>(WL!Q99/(NV!Q99-netTAX!Q99))*100</f>
        <v>67.887182671215371</v>
      </c>
      <c r="R99" s="21">
        <f>(WL!R99/(NV!R99-netTAX!R99))*100</f>
        <v>73.565337080196301</v>
      </c>
      <c r="S99" s="21">
        <f>(WL!S99/(NV!S99-netTAX!S99))*100</f>
        <v>76.625001527273682</v>
      </c>
      <c r="T99" s="21">
        <f>(WL!T99/(NV!T99-netTAX!T99))*100</f>
        <v>73.09025490563684</v>
      </c>
      <c r="U99" s="21">
        <f>(WL!U99/(NV!U99-netTAX!U99))*100</f>
        <v>69.724379827790287</v>
      </c>
      <c r="V99" s="21">
        <f>(WL!V99/(NV!V99-netTAX!V99))*100</f>
        <v>67.528955516212591</v>
      </c>
      <c r="W99" s="21">
        <f>(WL!W99/(NV!W99-netTAX!W99))*100</f>
        <v>65.341434960387758</v>
      </c>
      <c r="X99" s="21">
        <f>(WL!X99/(NV!X99-netTAX!X99))*100</f>
        <v>66.013043521580201</v>
      </c>
      <c r="Y99" s="21">
        <f>(WL!Y99/(NV!Y99-netTAX!Y99))*100</f>
        <v>69.421377747290634</v>
      </c>
      <c r="Z99" s="21">
        <f>(WL!Z99/(NV!Z99-netTAX!Z99))*100</f>
        <v>73.316019082231847</v>
      </c>
      <c r="AA99" s="21">
        <f>(WL!AA99/(NV!AA99-netTAX!AA99))*100</f>
        <v>76.584709099804556</v>
      </c>
    </row>
    <row r="100" spans="1:27" x14ac:dyDescent="0.2">
      <c r="A100" s="4">
        <v>98</v>
      </c>
      <c r="B100" s="6" t="s">
        <v>113</v>
      </c>
      <c r="C100" s="21">
        <f>(WL!C100/(NV!C100-netTAX!C100))*100</f>
        <v>76.904624399663888</v>
      </c>
      <c r="D100" s="21">
        <f>(WL!D100/(NV!D100-netTAX!D100))*100</f>
        <v>86.499051322811553</v>
      </c>
      <c r="E100" s="21">
        <f>(WL!E100/(NV!E100-netTAX!E100))*100</f>
        <v>81.19606625991895</v>
      </c>
      <c r="F100" s="21">
        <f>(WL!F100/(NV!F100-netTAX!F100))*100</f>
        <v>81.685940552266771</v>
      </c>
      <c r="G100" s="21">
        <f>(WL!G100/(NV!G100-netTAX!G100))*100</f>
        <v>80.79671763872669</v>
      </c>
      <c r="H100" s="21">
        <f>(WL!H100/(NV!H100-netTAX!H100))*100</f>
        <v>79.800815988593172</v>
      </c>
      <c r="I100" s="21">
        <f>(WL!I100/(NV!I100-netTAX!I100))*100</f>
        <v>69.933623642002942</v>
      </c>
      <c r="J100" s="21">
        <f>(WL!J100/(NV!J100-netTAX!J100))*100</f>
        <v>65.807640490537921</v>
      </c>
      <c r="K100" s="21">
        <f>(WL!K100/(NV!K100-netTAX!K100))*100</f>
        <v>63.29860295288109</v>
      </c>
      <c r="L100" s="21">
        <f>(WL!L100/(NV!L100-netTAX!L100))*100</f>
        <v>59.309184797409543</v>
      </c>
      <c r="M100" s="21">
        <f>(WL!M100/(NV!M100-netTAX!M100))*100</f>
        <v>56.636650346138396</v>
      </c>
      <c r="N100" s="21">
        <f>(WL!N100/(NV!N100-netTAX!N100))*100</f>
        <v>52.104548673791939</v>
      </c>
      <c r="O100" s="21">
        <f>(WL!O100/(NV!O100-netTAX!O100))*100</f>
        <v>54.555984729447282</v>
      </c>
      <c r="P100" s="21">
        <f>(WL!P100/(NV!P100-netTAX!P100))*100</f>
        <v>55.46488862278661</v>
      </c>
      <c r="Q100" s="21">
        <f>(WL!Q100/(NV!Q100-netTAX!Q100))*100</f>
        <v>57.846830968039953</v>
      </c>
      <c r="R100" s="21">
        <f>(WL!R100/(NV!R100-netTAX!R100))*100</f>
        <v>61.873332422686644</v>
      </c>
      <c r="S100" s="21">
        <f>(WL!S100/(NV!S100-netTAX!S100))*100</f>
        <v>60.632015833467946</v>
      </c>
      <c r="T100" s="21">
        <f>(WL!T100/(NV!T100-netTAX!T100))*100</f>
        <v>59.297376388237922</v>
      </c>
      <c r="U100" s="21">
        <f>(WL!U100/(NV!U100-netTAX!U100))*100</f>
        <v>57.208842641917933</v>
      </c>
      <c r="V100" s="21">
        <f>(WL!V100/(NV!V100-netTAX!V100))*100</f>
        <v>52.712865118620876</v>
      </c>
      <c r="W100" s="21">
        <f>(WL!W100/(NV!W100-netTAX!W100))*100</f>
        <v>48.712471689307883</v>
      </c>
      <c r="X100" s="21">
        <f>(WL!X100/(NV!X100-netTAX!X100))*100</f>
        <v>47.334636554630798</v>
      </c>
      <c r="Y100" s="21">
        <f>(WL!Y100/(NV!Y100-netTAX!Y100))*100</f>
        <v>48.868047292188841</v>
      </c>
      <c r="Z100" s="21">
        <f>(WL!Z100/(NV!Z100-netTAX!Z100))*100</f>
        <v>50.672277215278186</v>
      </c>
      <c r="AA100" s="21">
        <f>(WL!AA100/(NV!AA100-netTAX!AA100))*100</f>
        <v>48.110392173322602</v>
      </c>
    </row>
    <row r="101" spans="1:27" x14ac:dyDescent="0.2">
      <c r="A101" s="4">
        <v>99</v>
      </c>
      <c r="B101" s="6" t="s">
        <v>115</v>
      </c>
      <c r="C101" s="21">
        <f>(WL!C101/(NV!C101-netTAX!C101))*100</f>
        <v>133.84816027616864</v>
      </c>
      <c r="D101" s="21">
        <f>(WL!D101/(NV!D101-netTAX!D101))*100</f>
        <v>144.44424704515771</v>
      </c>
      <c r="E101" s="21">
        <f>(WL!E101/(NV!E101-netTAX!E101))*100</f>
        <v>148.05858810910237</v>
      </c>
      <c r="F101" s="21">
        <f>(WL!F101/(NV!F101-netTAX!F101))*100</f>
        <v>146.44293614352165</v>
      </c>
      <c r="G101" s="21">
        <f>(WL!G101/(NV!G101-netTAX!G101))*100</f>
        <v>139.65971936134727</v>
      </c>
      <c r="H101" s="21">
        <f>(WL!H101/(NV!H101-netTAX!H101))*100</f>
        <v>152.06738608072209</v>
      </c>
      <c r="I101" s="21">
        <f>(WL!I101/(NV!I101-netTAX!I101))*100</f>
        <v>154.82836826543434</v>
      </c>
      <c r="J101" s="21">
        <f>(WL!J101/(NV!J101-netTAX!J101))*100</f>
        <v>170.02354429123298</v>
      </c>
      <c r="K101" s="21">
        <f>(WL!K101/(NV!K101-netTAX!K101))*100</f>
        <v>157.35385573142426</v>
      </c>
      <c r="L101" s="21">
        <f>(WL!L101/(NV!L101-netTAX!L101))*100</f>
        <v>156.25682085519264</v>
      </c>
      <c r="M101" s="21">
        <f>(WL!M101/(NV!M101-netTAX!M101))*100</f>
        <v>156.4494964178773</v>
      </c>
      <c r="N101" s="21">
        <f>(WL!N101/(NV!N101-netTAX!N101))*100</f>
        <v>158.04199308565728</v>
      </c>
      <c r="O101" s="21">
        <f>(WL!O101/(NV!O101-netTAX!O101))*100</f>
        <v>160.91608431790905</v>
      </c>
      <c r="P101" s="21">
        <f>(WL!P101/(NV!P101-netTAX!P101))*100</f>
        <v>146.86547673753901</v>
      </c>
      <c r="Q101" s="21">
        <f>(WL!Q101/(NV!Q101-netTAX!Q101))*100</f>
        <v>160.52458993532278</v>
      </c>
      <c r="R101" s="21">
        <f>(WL!R101/(NV!R101-netTAX!R101))*100</f>
        <v>162.63338800671409</v>
      </c>
      <c r="S101" s="21">
        <f>(WL!S101/(NV!S101-netTAX!S101))*100</f>
        <v>166.55191493788809</v>
      </c>
      <c r="T101" s="21">
        <f>(WL!T101/(NV!T101-netTAX!T101))*100</f>
        <v>151.35078825183928</v>
      </c>
      <c r="U101" s="21">
        <f>(WL!U101/(NV!U101-netTAX!U101))*100</f>
        <v>161.24430252671002</v>
      </c>
      <c r="V101" s="21">
        <f>(WL!V101/(NV!V101-netTAX!V101))*100</f>
        <v>140.30810253311981</v>
      </c>
      <c r="W101" s="21">
        <f>(WL!W101/(NV!W101-netTAX!W101))*100</f>
        <v>139.3815988501409</v>
      </c>
      <c r="X101" s="21">
        <f>(WL!X101/(NV!X101-netTAX!X101))*100</f>
        <v>134.88353493072569</v>
      </c>
      <c r="Y101" s="21">
        <f>(WL!Y101/(NV!Y101-netTAX!Y101))*100</f>
        <v>140.7655173386886</v>
      </c>
      <c r="Z101" s="21">
        <f>(WL!Z101/(NV!Z101-netTAX!Z101))*100</f>
        <v>142.27305903498592</v>
      </c>
      <c r="AA101" s="21">
        <f>(WL!AA101/(NV!AA101-netTAX!AA101))*100</f>
        <v>142.89025050392164</v>
      </c>
    </row>
    <row r="102" spans="1:27" x14ac:dyDescent="0.2">
      <c r="A102" s="4">
        <v>100</v>
      </c>
      <c r="B102" s="6" t="s">
        <v>114</v>
      </c>
      <c r="C102" s="21">
        <f>(WL!C102/(NV!C102-netTAX!C102))*100</f>
        <v>2.2486525367063073</v>
      </c>
      <c r="D102" s="21">
        <f>(WL!D102/(NV!D102-netTAX!D102))*100</f>
        <v>2.4343350807953112</v>
      </c>
      <c r="E102" s="21">
        <f>(WL!E102/(NV!E102-netTAX!E102))*100</f>
        <v>2.5273406231377966</v>
      </c>
      <c r="F102" s="21">
        <f>(WL!F102/(NV!F102-netTAX!F102))*100</f>
        <v>2.7455674630453797</v>
      </c>
      <c r="G102" s="21">
        <f>(WL!G102/(NV!G102-netTAX!G102))*100</f>
        <v>3.137832896513336</v>
      </c>
      <c r="H102" s="21">
        <f>(WL!H102/(NV!H102-netTAX!H102))*100</f>
        <v>3.4832056499709614</v>
      </c>
      <c r="I102" s="21">
        <f>(WL!I102/(NV!I102-netTAX!I102))*100</f>
        <v>3.7175913985022584</v>
      </c>
      <c r="J102" s="21">
        <f>(WL!J102/(NV!J102-netTAX!J102))*100</f>
        <v>3.9307921882458339</v>
      </c>
      <c r="K102" s="21">
        <f>(WL!K102/(NV!K102-netTAX!K102))*100</f>
        <v>4.0312576887741383</v>
      </c>
      <c r="L102" s="21">
        <f>(WL!L102/(NV!L102-netTAX!L102))*100</f>
        <v>4.1831567132389047</v>
      </c>
      <c r="M102" s="21">
        <f>(WL!M102/(NV!M102-netTAX!M102))*100</f>
        <v>4.1558120052519731</v>
      </c>
      <c r="N102" s="21">
        <f>(WL!N102/(NV!N102-netTAX!N102))*100</f>
        <v>4.4328598653419125</v>
      </c>
      <c r="O102" s="21">
        <f>(WL!O102/(NV!O102-netTAX!O102))*100</f>
        <v>3.9784163475276935</v>
      </c>
      <c r="P102" s="21">
        <f>(WL!P102/(NV!P102-netTAX!P102))*100</f>
        <v>3.3745837998458366</v>
      </c>
      <c r="Q102" s="21">
        <f>(WL!Q102/(NV!Q102-netTAX!Q102))*100</f>
        <v>3.0074625278666485</v>
      </c>
      <c r="R102" s="21">
        <f>(WL!R102/(NV!R102-netTAX!R102))*100</f>
        <v>3.1592871314496458</v>
      </c>
      <c r="S102" s="21">
        <f>(WL!S102/(NV!S102-netTAX!S102))*100</f>
        <v>2.690456135965186</v>
      </c>
      <c r="T102" s="21">
        <f>(WL!T102/(NV!T102-netTAX!T102))*100</f>
        <v>2.6665143324855576</v>
      </c>
      <c r="U102" s="21">
        <f>(WL!U102/(NV!U102-netTAX!U102))*100</f>
        <v>2.9252764393669066</v>
      </c>
      <c r="V102" s="21">
        <f>(WL!V102/(NV!V102-netTAX!V102))*100</f>
        <v>2.9801173487532968</v>
      </c>
      <c r="W102" s="21">
        <f>(WL!W102/(NV!W102-netTAX!W102))*100</f>
        <v>3.2331483847549123</v>
      </c>
      <c r="X102" s="21">
        <f>(WL!X102/(NV!X102-netTAX!X102))*100</f>
        <v>3.7218226497374252</v>
      </c>
      <c r="Y102" s="21">
        <f>(WL!Y102/(NV!Y102-netTAX!Y102))*100</f>
        <v>3.8913224583039909</v>
      </c>
      <c r="Z102" s="21">
        <f>(WL!Z102/(NV!Z102-netTAX!Z102))*100</f>
        <v>3.8855492541866812</v>
      </c>
      <c r="AA102" s="21">
        <f>(WL!AA102/(NV!AA102-netTAX!AA102))*100</f>
        <v>3.7603224011664138</v>
      </c>
    </row>
    <row r="103" spans="1:27" x14ac:dyDescent="0.2">
      <c r="A103" s="4"/>
      <c r="B103" s="6"/>
      <c r="C103" s="10"/>
      <c r="D103" s="10"/>
      <c r="E103" s="10"/>
      <c r="F103" s="10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">
      <c r="A104" s="4"/>
      <c r="B104" s="12" t="s">
        <v>116</v>
      </c>
      <c r="C104" s="4"/>
      <c r="D104" s="4"/>
      <c r="E104" s="4"/>
      <c r="F104" s="4"/>
      <c r="G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">
      <c r="A105" s="4">
        <v>201</v>
      </c>
      <c r="B105" s="9" t="s">
        <v>9</v>
      </c>
      <c r="C105" s="21">
        <f>(WL!C105/(NV!C105-netTAX!C105))*100</f>
        <v>64.002351996294365</v>
      </c>
      <c r="D105" s="21">
        <f>(WL!D105/(NV!D105-netTAX!D105))*100</f>
        <v>65.300547632367127</v>
      </c>
      <c r="E105" s="21">
        <f>(WL!E105/(NV!E105-netTAX!E105))*100</f>
        <v>63.834965254951939</v>
      </c>
      <c r="F105" s="21">
        <f>(WL!F105/(NV!F105-netTAX!F105))*100</f>
        <v>64.069085954092202</v>
      </c>
      <c r="G105" s="21">
        <f>(WL!G105/(NV!G105-netTAX!G105))*100</f>
        <v>64.751747817629052</v>
      </c>
      <c r="H105" s="21">
        <f>(WL!H105/(NV!H105-netTAX!H105))*100</f>
        <v>64.948344965813476</v>
      </c>
      <c r="I105" s="21">
        <f>(WL!I105/(NV!I105-netTAX!I105))*100</f>
        <v>64.154961024820736</v>
      </c>
      <c r="J105" s="21">
        <f>(WL!J105/(NV!J105-netTAX!J105))*100</f>
        <v>62.799682649627734</v>
      </c>
      <c r="K105" s="21">
        <f>(WL!K105/(NV!K105-netTAX!K105))*100</f>
        <v>61.519154624049307</v>
      </c>
      <c r="L105" s="21">
        <f>(WL!L105/(NV!L105-netTAX!L105))*100</f>
        <v>61.572107481104979</v>
      </c>
      <c r="M105" s="21">
        <f>(WL!M105/(NV!M105-netTAX!M105))*100</f>
        <v>62.561295900395898</v>
      </c>
      <c r="N105" s="21">
        <f>(WL!N105/(NV!N105-netTAX!N105))*100</f>
        <v>62.228980625575737</v>
      </c>
      <c r="O105" s="21">
        <f>(WL!O105/(NV!O105-netTAX!O105))*100</f>
        <v>64.145311426734992</v>
      </c>
      <c r="P105" s="21">
        <f>(WL!P105/(NV!P105-netTAX!P105))*100</f>
        <v>62.925404567378649</v>
      </c>
      <c r="Q105" s="21">
        <f>(WL!Q105/(NV!Q105-netTAX!Q105))*100</f>
        <v>63.582485945521583</v>
      </c>
      <c r="R105" s="21">
        <f>(WL!R105/(NV!R105-netTAX!R105))*100</f>
        <v>65.495280991809651</v>
      </c>
      <c r="S105" s="21">
        <f>(WL!S105/(NV!S105-netTAX!S105))*100</f>
        <v>64.019438137508885</v>
      </c>
      <c r="T105" s="21">
        <f>(WL!T105/(NV!T105-netTAX!T105))*100</f>
        <v>64.859843286122782</v>
      </c>
      <c r="U105" s="21">
        <f>(WL!U105/(NV!U105-netTAX!U105))*100</f>
        <v>64.239782316563648</v>
      </c>
      <c r="V105" s="21">
        <f>(WL!V105/(NV!V105-netTAX!V105))*100</f>
        <v>62.976927780154845</v>
      </c>
      <c r="W105" s="21">
        <f>(WL!W105/(NV!W105-netTAX!W105))*100</f>
        <v>62.457038726554835</v>
      </c>
      <c r="X105" s="21">
        <f>(WL!X105/(NV!X105-netTAX!X105))*100</f>
        <v>62.153104576745413</v>
      </c>
      <c r="Y105" s="21">
        <f>(WL!Y105/(NV!Y105-netTAX!Y105))*100</f>
        <v>62.985900556197493</v>
      </c>
      <c r="Z105" s="21">
        <f>(WL!Z105/(NV!Z105-netTAX!Z105))*100</f>
        <v>63.975437492937836</v>
      </c>
      <c r="AA105" s="21">
        <f>(WL!AA105/(NV!AA105-netTAX!AA105))*100</f>
        <v>63.906812429406493</v>
      </c>
    </row>
    <row r="106" spans="1:27" x14ac:dyDescent="0.2">
      <c r="A106" s="4">
        <v>202</v>
      </c>
      <c r="B106" s="9" t="s">
        <v>10</v>
      </c>
      <c r="C106" s="21">
        <f>(WL!C106/(NV!C106-netTAX!C106))*100</f>
        <v>61.201226462320534</v>
      </c>
      <c r="D106" s="21">
        <f>(WL!D106/(NV!D106-netTAX!D106))*100</f>
        <v>62.270758130646712</v>
      </c>
      <c r="E106" s="21">
        <f>(WL!E106/(NV!E106-netTAX!E106))*100</f>
        <v>60.99198109806273</v>
      </c>
      <c r="F106" s="21">
        <f>(WL!F106/(NV!F106-netTAX!F106))*100</f>
        <v>61.107547076940897</v>
      </c>
      <c r="G106" s="21">
        <f>(WL!G106/(NV!G106-netTAX!G106))*100</f>
        <v>61.435193619618808</v>
      </c>
      <c r="H106" s="21">
        <f>(WL!H106/(NV!H106-netTAX!H106))*100</f>
        <v>61.403171016549543</v>
      </c>
      <c r="I106" s="21">
        <f>(WL!I106/(NV!I106-netTAX!I106))*100</f>
        <v>60.847833968158206</v>
      </c>
      <c r="J106" s="21">
        <f>(WL!J106/(NV!J106-netTAX!J106))*100</f>
        <v>59.508685865715719</v>
      </c>
      <c r="K106" s="21">
        <f>(WL!K106/(NV!K106-netTAX!K106))*100</f>
        <v>57.588467908919583</v>
      </c>
      <c r="L106" s="21">
        <f>(WL!L106/(NV!L106-netTAX!L106))*100</f>
        <v>57.189764451581681</v>
      </c>
      <c r="M106" s="21">
        <f>(WL!M106/(NV!M106-netTAX!M106))*100</f>
        <v>57.655863383439112</v>
      </c>
      <c r="N106" s="21">
        <f>(WL!N106/(NV!N106-netTAX!N106))*100</f>
        <v>57.226390735535723</v>
      </c>
      <c r="O106" s="21">
        <f>(WL!O106/(NV!O106-netTAX!O106))*100</f>
        <v>59.043057094071749</v>
      </c>
      <c r="P106" s="21">
        <f>(WL!P106/(NV!P106-netTAX!P106))*100</f>
        <v>57.7332543021015</v>
      </c>
      <c r="Q106" s="21">
        <f>(WL!Q106/(NV!Q106-netTAX!Q106))*100</f>
        <v>58.051677090835007</v>
      </c>
      <c r="R106" s="21">
        <f>(WL!R106/(NV!R106-netTAX!R106))*100</f>
        <v>59.260709187481034</v>
      </c>
      <c r="S106" s="21">
        <f>(WL!S106/(NV!S106-netTAX!S106))*100</f>
        <v>57.426272286659696</v>
      </c>
      <c r="T106" s="21">
        <f>(WL!T106/(NV!T106-netTAX!T106))*100</f>
        <v>58.396139569246451</v>
      </c>
      <c r="U106" s="21">
        <f>(WL!U106/(NV!U106-netTAX!U106))*100</f>
        <v>58.108248146176535</v>
      </c>
      <c r="V106" s="21">
        <f>(WL!V106/(NV!V106-netTAX!V106))*100</f>
        <v>57.126868357603755</v>
      </c>
      <c r="W106" s="21">
        <f>(WL!W106/(NV!W106-netTAX!W106))*100</f>
        <v>56.946289679290352</v>
      </c>
      <c r="X106" s="21">
        <f>(WL!X106/(NV!X106-netTAX!X106))*100</f>
        <v>56.650371335348716</v>
      </c>
      <c r="Y106" s="21">
        <f>(WL!Y106/(NV!Y106-netTAX!Y106))*100</f>
        <v>57.549028456993199</v>
      </c>
      <c r="Z106" s="21">
        <f>(WL!Z106/(NV!Z106-netTAX!Z106))*100</f>
        <v>58.360661414798464</v>
      </c>
      <c r="AA106" s="21">
        <f>(WL!AA106/(NV!AA106-netTAX!AA106))*100</f>
        <v>58.938521409443766</v>
      </c>
    </row>
    <row r="107" spans="1:27" x14ac:dyDescent="0.2">
      <c r="A107" s="4">
        <v>203</v>
      </c>
      <c r="B107" s="9" t="s">
        <v>11</v>
      </c>
      <c r="C107" s="21">
        <f>(WL!C107/(NV!C107-netTAX!C107))*100</f>
        <v>60.623651251086542</v>
      </c>
      <c r="D107" s="21">
        <f>(WL!D107/(NV!D107-netTAX!D107))*100</f>
        <v>60.626445790248532</v>
      </c>
      <c r="E107" s="21">
        <f>(WL!E107/(NV!E107-netTAX!E107))*100</f>
        <v>59.681076475152175</v>
      </c>
      <c r="F107" s="21">
        <f>(WL!F107/(NV!F107-netTAX!F107))*100</f>
        <v>60.565836518387783</v>
      </c>
      <c r="G107" s="21">
        <f>(WL!G107/(NV!G107-netTAX!G107))*100</f>
        <v>61.183362808872786</v>
      </c>
      <c r="H107" s="21">
        <f>(WL!H107/(NV!H107-netTAX!H107))*100</f>
        <v>62.550634085835945</v>
      </c>
      <c r="I107" s="32">
        <f>(WL!I107/(NV!I107-netTAX!I107))*100</f>
        <v>62.416317408110935</v>
      </c>
      <c r="J107" s="21">
        <f>(WL!J107/(NV!J107-netTAX!J107))*100</f>
        <v>63.220743638580942</v>
      </c>
      <c r="K107" s="21">
        <f>(WL!K107/(NV!K107-netTAX!K107))*100</f>
        <v>61.153886385365908</v>
      </c>
      <c r="L107" s="21">
        <f>(WL!L107/(NV!L107-netTAX!L107))*100</f>
        <v>59.428026021236569</v>
      </c>
      <c r="M107" s="21">
        <f>(WL!M107/(NV!M107-netTAX!M107))*100</f>
        <v>58.257502074762016</v>
      </c>
      <c r="N107" s="21">
        <f>(WL!N107/(NV!N107-netTAX!N107))*100</f>
        <v>57.594826254937715</v>
      </c>
      <c r="O107" s="21">
        <f>(WL!O107/(NV!O107-netTAX!O107))*100</f>
        <v>58.733210072458434</v>
      </c>
      <c r="P107" s="21">
        <f>(WL!P107/(NV!P107-netTAX!P107))*100</f>
        <v>56.696334920807722</v>
      </c>
      <c r="Q107" s="21">
        <f>(WL!Q107/(NV!Q107-netTAX!Q107))*100</f>
        <v>58.560422566127713</v>
      </c>
      <c r="R107" s="21">
        <f>(WL!R107/(NV!R107-netTAX!R107))*100</f>
        <v>60.827875091600205</v>
      </c>
      <c r="S107" s="21">
        <f>(WL!S107/(NV!S107-netTAX!S107))*100</f>
        <v>55.60131399279885</v>
      </c>
      <c r="T107" s="21">
        <f>(WL!T107/(NV!T107-netTAX!T107))*100</f>
        <v>61.186743378392997</v>
      </c>
      <c r="U107" s="21">
        <f>(WL!U107/(NV!U107-netTAX!U107))*100</f>
        <v>59.531059001219276</v>
      </c>
      <c r="V107" s="21">
        <f>(WL!V107/(NV!V107-netTAX!V107))*100</f>
        <v>56.834856448197726</v>
      </c>
      <c r="W107" s="21">
        <f>(WL!W107/(NV!W107-netTAX!W107))*100</f>
        <v>55.301247104689836</v>
      </c>
      <c r="X107" s="21">
        <f>(WL!X107/(NV!X107-netTAX!X107))*100</f>
        <v>51.342545331938105</v>
      </c>
      <c r="Y107" s="21">
        <f>(WL!Y107/(NV!Y107-netTAX!Y107))*100</f>
        <v>51.740900912914746</v>
      </c>
      <c r="Z107" s="21">
        <f>(WL!Z107/(NV!Z107-netTAX!Z107))*100</f>
        <v>52.038684558168882</v>
      </c>
      <c r="AA107" s="21">
        <f>(WL!AA107/(NV!AA107-netTAX!AA107))*100</f>
        <v>52.892913734041102</v>
      </c>
    </row>
    <row r="108" spans="1:27" x14ac:dyDescent="0.2">
      <c r="A108" s="4">
        <v>204</v>
      </c>
      <c r="B108" s="9" t="s">
        <v>12</v>
      </c>
      <c r="C108" s="21">
        <f>(WL!C108/(NV!C108-netTAX!C108))*100</f>
        <v>65.064593540887344</v>
      </c>
      <c r="D108" s="21">
        <f>(WL!D108/(NV!D108-netTAX!D108))*100</f>
        <v>66.778802756185812</v>
      </c>
      <c r="E108" s="21">
        <f>(WL!E108/(NV!E108-netTAX!E108))*100</f>
        <v>65.146602697163985</v>
      </c>
      <c r="F108" s="21">
        <f>(WL!F108/(NV!F108-netTAX!F108))*100</f>
        <v>65.175092394734932</v>
      </c>
      <c r="G108" s="21">
        <f>(WL!G108/(NV!G108-netTAX!G108))*100</f>
        <v>65.838488670180979</v>
      </c>
      <c r="H108" s="21">
        <f>(WL!H108/(NV!H108-netTAX!H108))*100</f>
        <v>65.653062901560418</v>
      </c>
      <c r="I108" s="21">
        <f>(WL!I108/(NV!I108-netTAX!I108))*100</f>
        <v>64.670532454327713</v>
      </c>
      <c r="J108" s="21">
        <f>(WL!J108/(NV!J108-netTAX!J108))*100</f>
        <v>62.683185730873944</v>
      </c>
      <c r="K108" s="21">
        <f>(WL!K108/(NV!K108-netTAX!K108))*100</f>
        <v>61.617600727662122</v>
      </c>
      <c r="L108" s="21">
        <f>(WL!L108/(NV!L108-netTAX!L108))*100</f>
        <v>62.157875494414419</v>
      </c>
      <c r="M108" s="21">
        <f>(WL!M108/(NV!M108-netTAX!M108))*100</f>
        <v>63.756800121749016</v>
      </c>
      <c r="N108" s="21">
        <f>(WL!N108/(NV!N108-netTAX!N108))*100</f>
        <v>63.542038191867498</v>
      </c>
      <c r="O108" s="21">
        <f>(WL!O108/(NV!O108-netTAX!O108))*100</f>
        <v>65.695482743432223</v>
      </c>
      <c r="P108" s="21">
        <f>(WL!P108/(NV!P108-netTAX!P108))*100</f>
        <v>64.772441786494511</v>
      </c>
      <c r="Q108" s="21">
        <f>(WL!Q108/(NV!Q108-netTAX!Q108))*100</f>
        <v>65.025226867978887</v>
      </c>
      <c r="R108" s="21">
        <f>(WL!R108/(NV!R108-netTAX!R108))*100</f>
        <v>66.642086624767899</v>
      </c>
      <c r="S108" s="21">
        <f>(WL!S108/(NV!S108-netTAX!S108))*100</f>
        <v>66.338687605795727</v>
      </c>
      <c r="T108" s="21">
        <f>(WL!T108/(NV!T108-netTAX!T108))*100</f>
        <v>65.796262725837593</v>
      </c>
      <c r="U108" s="21">
        <f>(WL!U108/(NV!U108-netTAX!U108))*100</f>
        <v>65.446611436830821</v>
      </c>
      <c r="V108" s="21">
        <f>(WL!V108/(NV!V108-netTAX!V108))*100</f>
        <v>64.52377626272326</v>
      </c>
      <c r="W108" s="21">
        <f>(WL!W108/(NV!W108-netTAX!W108))*100</f>
        <v>64.300036706573735</v>
      </c>
      <c r="X108" s="21">
        <f>(WL!X108/(NV!X108-netTAX!X108))*100</f>
        <v>65.119345635520872</v>
      </c>
      <c r="Y108" s="21">
        <f>(WL!Y108/(NV!Y108-netTAX!Y108))*100</f>
        <v>66.046222533611143</v>
      </c>
      <c r="Z108" s="21">
        <f>(WL!Z108/(NV!Z108-netTAX!Z108))*100</f>
        <v>67.261594509636964</v>
      </c>
      <c r="AA108" s="21">
        <f>(WL!AA108/(NV!AA108-netTAX!AA108))*100</f>
        <v>66.921445872157918</v>
      </c>
    </row>
    <row r="109" spans="1:27" x14ac:dyDescent="0.2">
      <c r="A109" s="4">
        <v>205</v>
      </c>
      <c r="B109" s="9" t="s">
        <v>13</v>
      </c>
      <c r="C109" s="21">
        <f>(WL!C109/(NV!C109-netTAX!C109))*100</f>
        <v>61.427954350487013</v>
      </c>
      <c r="D109" s="21">
        <f>(WL!D109/(NV!D109-netTAX!D109))*100</f>
        <v>62.924315579578519</v>
      </c>
      <c r="E109" s="21">
        <f>(WL!E109/(NV!E109-netTAX!E109))*100</f>
        <v>61.5132462804429</v>
      </c>
      <c r="F109" s="21">
        <f>(WL!F109/(NV!F109-netTAX!F109))*100</f>
        <v>61.323900870569013</v>
      </c>
      <c r="G109" s="21">
        <f>(WL!G109/(NV!G109-netTAX!G109))*100</f>
        <v>61.532963863270631</v>
      </c>
      <c r="H109" s="21">
        <f>(WL!H109/(NV!H109-netTAX!H109))*100</f>
        <v>60.971828008105319</v>
      </c>
      <c r="I109" s="21">
        <f>(WL!I109/(NV!I109-netTAX!I109))*100</f>
        <v>60.250614658749001</v>
      </c>
      <c r="J109" s="21">
        <f>(WL!J109/(NV!J109-netTAX!J109))*100</f>
        <v>58.188082823440155</v>
      </c>
      <c r="K109" s="21">
        <f>(WL!K109/(NV!K109-netTAX!K109))*100</f>
        <v>56.352772798530282</v>
      </c>
      <c r="L109" s="21">
        <f>(WL!L109/(NV!L109-netTAX!L109))*100</f>
        <v>56.404019503176549</v>
      </c>
      <c r="M109" s="21">
        <f>(WL!M109/(NV!M109-netTAX!M109))*100</f>
        <v>57.441617163602778</v>
      </c>
      <c r="N109" s="21">
        <f>(WL!N109/(NV!N109-netTAX!N109))*100</f>
        <v>57.092534851010434</v>
      </c>
      <c r="O109" s="21">
        <f>(WL!O109/(NV!O109-netTAX!O109))*100</f>
        <v>59.157082071379207</v>
      </c>
      <c r="P109" s="21">
        <f>(WL!P109/(NV!P109-netTAX!P109))*100</f>
        <v>58.129689070742998</v>
      </c>
      <c r="Q109" s="21">
        <f>(WL!Q109/(NV!Q109-netTAX!Q109))*100</f>
        <v>57.862209756493776</v>
      </c>
      <c r="R109" s="21">
        <f>(WL!R109/(NV!R109-netTAX!R109))*100</f>
        <v>58.755969993069165</v>
      </c>
      <c r="S109" s="21">
        <f>(WL!S109/(NV!S109-netTAX!S109))*100</f>
        <v>58.08576952829123</v>
      </c>
      <c r="T109" s="21">
        <f>(WL!T109/(NV!T109-netTAX!T109))*100</f>
        <v>57.457106123166746</v>
      </c>
      <c r="U109" s="21">
        <f>(WL!U109/(NV!U109-netTAX!U109))*100</f>
        <v>57.626006913247544</v>
      </c>
      <c r="V109" s="21">
        <f>(WL!V109/(NV!V109-netTAX!V109))*100</f>
        <v>57.223563143031399</v>
      </c>
      <c r="W109" s="21">
        <f>(WL!W109/(NV!W109-netTAX!W109))*100</f>
        <v>57.504182044253973</v>
      </c>
      <c r="X109" s="21">
        <f>(WL!X109/(NV!X109-netTAX!X109))*100</f>
        <v>58.569526775078216</v>
      </c>
      <c r="Y109" s="21">
        <f>(WL!Y109/(NV!Y109-netTAX!Y109))*100</f>
        <v>59.639010705440718</v>
      </c>
      <c r="Z109" s="21">
        <f>(WL!Z109/(NV!Z109-netTAX!Z109))*100</f>
        <v>60.65553128701422</v>
      </c>
      <c r="AA109" s="21">
        <f>(WL!AA109/(NV!AA109-netTAX!AA109))*100</f>
        <v>61.129726197848058</v>
      </c>
    </row>
    <row r="110" spans="1:27" x14ac:dyDescent="0.2">
      <c r="A110" s="4">
        <v>206</v>
      </c>
      <c r="B110" s="9" t="s">
        <v>15</v>
      </c>
      <c r="C110" s="21">
        <f>(WL!C110/(NV!C110-netTAX!C110))*100</f>
        <v>59.596999489624146</v>
      </c>
      <c r="D110" s="21">
        <f>(WL!D110/(NV!D110-netTAX!D110))*100</f>
        <v>60.701198517635099</v>
      </c>
      <c r="E110" s="21">
        <f>(WL!E110/(NV!E110-netTAX!E110))*100</f>
        <v>59.289216267333124</v>
      </c>
      <c r="F110" s="21">
        <f>(WL!F110/(NV!F110-netTAX!F110))*100</f>
        <v>59.397226500871</v>
      </c>
      <c r="G110" s="21">
        <f>(WL!G110/(NV!G110-netTAX!G110))*100</f>
        <v>59.890003779793602</v>
      </c>
      <c r="H110" s="21">
        <f>(WL!H110/(NV!H110-netTAX!H110))*100</f>
        <v>59.924371450901589</v>
      </c>
      <c r="I110" s="21">
        <f>(WL!I110/(NV!I110-netTAX!I110))*100</f>
        <v>59.185950419883014</v>
      </c>
      <c r="J110" s="21">
        <f>(WL!J110/(NV!J110-netTAX!J110))*100</f>
        <v>57.925345972973915</v>
      </c>
      <c r="K110" s="21">
        <f>(WL!K110/(NV!K110-netTAX!K110))*100</f>
        <v>56.73280225580379</v>
      </c>
      <c r="L110" s="21">
        <f>(WL!L110/(NV!L110-netTAX!L110))*100</f>
        <v>56.778373196610289</v>
      </c>
      <c r="M110" s="21">
        <f>(WL!M110/(NV!M110-netTAX!M110))*100</f>
        <v>57.65590581232928</v>
      </c>
      <c r="N110" s="21">
        <f>(WL!N110/(NV!N110-netTAX!N110))*100</f>
        <v>57.324994218841397</v>
      </c>
      <c r="O110" s="21">
        <f>(WL!O110/(NV!O110-netTAX!O110))*100</f>
        <v>58.955782535648439</v>
      </c>
      <c r="P110" s="21">
        <f>(WL!P110/(NV!P110-netTAX!P110))*100</f>
        <v>57.785908911147054</v>
      </c>
      <c r="Q110" s="21">
        <f>(WL!Q110/(NV!Q110-netTAX!Q110))*100</f>
        <v>58.163401867016709</v>
      </c>
      <c r="R110" s="21">
        <f>(WL!R110/(NV!R110-netTAX!R110))*100</f>
        <v>59.489888350384554</v>
      </c>
      <c r="S110" s="21">
        <f>(WL!S110/(NV!S110-netTAX!S110))*100</f>
        <v>58.239901434242483</v>
      </c>
      <c r="T110" s="21">
        <f>(WL!T110/(NV!T110-netTAX!T110))*100</f>
        <v>58.911495966700208</v>
      </c>
      <c r="U110" s="21">
        <f>(WL!U110/(NV!U110-netTAX!U110))*100</f>
        <v>58.375290939494029</v>
      </c>
      <c r="V110" s="21">
        <f>(WL!V110/(NV!V110-netTAX!V110))*100</f>
        <v>57.270168024878799</v>
      </c>
      <c r="W110" s="21">
        <f>(WL!W110/(NV!W110-netTAX!W110))*100</f>
        <v>56.8370144907041</v>
      </c>
      <c r="X110" s="21">
        <f>(WL!X110/(NV!X110-netTAX!X110))*100</f>
        <v>56.693626102786389</v>
      </c>
      <c r="Y110" s="21">
        <f>(WL!Y110/(NV!Y110-netTAX!Y110))*100</f>
        <v>57.503657034324327</v>
      </c>
      <c r="Z110" s="21">
        <f>(WL!Z110/(NV!Z110-netTAX!Z110))*100</f>
        <v>58.474173302163749</v>
      </c>
      <c r="AA110" s="21">
        <f>(WL!AA110/(NV!AA110-netTAX!AA110))*100</f>
        <v>58.425948814134813</v>
      </c>
    </row>
    <row r="111" spans="1:27" x14ac:dyDescent="0.2">
      <c r="A111" s="4">
        <v>207</v>
      </c>
      <c r="B111" s="9" t="s">
        <v>144</v>
      </c>
      <c r="C111" s="21">
        <f>(WL!C111/(NV!C111-netTAX!C111))*100</f>
        <v>79.693152423494212</v>
      </c>
      <c r="D111" s="21">
        <f>(WL!D111/(NV!D111-netTAX!D111))*100</f>
        <v>81.791523274180349</v>
      </c>
      <c r="E111" s="21">
        <f>(WL!E111/(NV!E111-netTAX!E111))*100</f>
        <v>79.158857392246219</v>
      </c>
      <c r="F111" s="21">
        <f>(WL!F111/(NV!F111-netTAX!F111))*100</f>
        <v>79.704681557496443</v>
      </c>
      <c r="G111" s="21">
        <f>(WL!G111/(NV!G111-netTAX!G111))*100</f>
        <v>81.506087628475314</v>
      </c>
      <c r="H111" s="21">
        <f>(WL!H111/(NV!H111-netTAX!H111))*100</f>
        <v>82.432569793079196</v>
      </c>
      <c r="I111" s="21">
        <f>(WL!I111/(NV!I111-netTAX!I111))*100</f>
        <v>80.231904941100723</v>
      </c>
      <c r="J111" s="21">
        <f>(WL!J111/(NV!J111-netTAX!J111))*100</f>
        <v>78.408930647082883</v>
      </c>
      <c r="K111" s="21">
        <f>(WL!K111/(NV!K111-netTAX!K111))*100</f>
        <v>80.031193934490204</v>
      </c>
      <c r="L111" s="21">
        <f>(WL!L111/(NV!L111-netTAX!L111))*100</f>
        <v>82.35035298222671</v>
      </c>
      <c r="M111" s="21">
        <f>(WL!M111/(NV!M111-netTAX!M111))*100</f>
        <v>86.153473853873692</v>
      </c>
      <c r="N111" s="21">
        <f>(WL!N111/(NV!N111-netTAX!N111))*100</f>
        <v>86.394750894911326</v>
      </c>
      <c r="O111" s="21">
        <f>(WL!O111/(NV!O111-netTAX!O111))*100</f>
        <v>88.652547801009575</v>
      </c>
      <c r="P111" s="21">
        <f>(WL!P111/(NV!P111-netTAX!P111))*100</f>
        <v>87.729127177392456</v>
      </c>
      <c r="Q111" s="21">
        <f>(WL!Q111/(NV!Q111-netTAX!Q111))*100</f>
        <v>89.194725716317009</v>
      </c>
      <c r="R111" s="21">
        <f>(WL!R111/(NV!R111-netTAX!R111))*100</f>
        <v>92.01535308313683</v>
      </c>
      <c r="S111" s="21">
        <f>(WL!S111/(NV!S111-netTAX!S111))*100</f>
        <v>92.81750501455646</v>
      </c>
      <c r="T111" s="21">
        <f>(WL!T111/(NV!T111-netTAX!T111))*100</f>
        <v>91.863240712956838</v>
      </c>
      <c r="U111" s="21">
        <f>(WL!U111/(NV!U111-netTAX!U111))*100</f>
        <v>89.70138445507277</v>
      </c>
      <c r="V111" s="21">
        <f>(WL!V111/(NV!V111-netTAX!V111))*100</f>
        <v>87.711577737206397</v>
      </c>
      <c r="W111" s="21">
        <f>(WL!W111/(NV!W111-netTAX!W111))*100</f>
        <v>85.754414502535951</v>
      </c>
      <c r="X111" s="21">
        <f>(WL!X111/(NV!X111-netTAX!X111))*100</f>
        <v>85.732038890739986</v>
      </c>
      <c r="Y111" s="21">
        <f>(WL!Y111/(NV!Y111-netTAX!Y111))*100</f>
        <v>85.931739192530742</v>
      </c>
      <c r="Z111" s="21">
        <f>(WL!Z111/(NV!Z111-netTAX!Z111))*100</f>
        <v>87.998235196747487</v>
      </c>
      <c r="AA111" s="21">
        <f>(WL!AA111/(NV!AA111-netTAX!AA111))*100</f>
        <v>84.786770239666311</v>
      </c>
    </row>
  </sheetData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1A37-AAC3-4E95-824A-CD3C85C7EC0A}">
  <sheetPr>
    <pageSetUpPr autoPageBreaks="0"/>
  </sheetPr>
  <dimension ref="A1:AB117"/>
  <sheetViews>
    <sheetView zoomScaleNormal="100" workbookViewId="0">
      <pane xSplit="2" ySplit="2" topLeftCell="C73" activePane="bottomRight" state="frozen"/>
      <selection activeCell="F36" sqref="F36"/>
      <selection pane="topRight" activeCell="F36" sqref="F36"/>
      <selection pane="bottomLeft" activeCell="F36" sqref="F36"/>
      <selection pane="bottomRight" activeCell="E122" sqref="E122"/>
    </sheetView>
  </sheetViews>
  <sheetFormatPr defaultColWidth="9" defaultRowHeight="13.2" x14ac:dyDescent="0.2"/>
  <cols>
    <col min="1" max="1" width="4.44140625" customWidth="1"/>
    <col min="2" max="2" width="34.6640625" bestFit="1" customWidth="1"/>
    <col min="3" max="27" width="12.6640625" customWidth="1"/>
  </cols>
  <sheetData>
    <row r="1" spans="1:27" x14ac:dyDescent="0.2">
      <c r="A1" s="1"/>
      <c r="C1" s="1" t="s">
        <v>146</v>
      </c>
    </row>
    <row r="2" spans="1:27" x14ac:dyDescent="0.2">
      <c r="A2" s="20" t="s">
        <v>134</v>
      </c>
      <c r="B2" s="20"/>
      <c r="C2" s="11">
        <v>1994</v>
      </c>
      <c r="D2" s="11">
        <v>1995</v>
      </c>
      <c r="E2" s="11">
        <v>1996</v>
      </c>
      <c r="F2" s="11">
        <v>1997</v>
      </c>
      <c r="G2" s="11">
        <v>1998</v>
      </c>
      <c r="H2" s="11">
        <v>1999</v>
      </c>
      <c r="I2" s="11">
        <v>2000</v>
      </c>
      <c r="J2" s="11">
        <v>2001</v>
      </c>
      <c r="K2" s="11">
        <v>2002</v>
      </c>
      <c r="L2" s="11">
        <v>2003</v>
      </c>
      <c r="M2" s="11">
        <v>2004</v>
      </c>
      <c r="N2" s="11">
        <v>2005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1">
        <v>2018</v>
      </c>
    </row>
    <row r="3" spans="1:27" x14ac:dyDescent="0.2">
      <c r="A3" s="4">
        <v>1</v>
      </c>
      <c r="B3" s="3" t="s">
        <v>19</v>
      </c>
      <c r="C3" s="25">
        <f>(NV!C3-netTAX!C3+PM!C3)/(WL!C3+RK!C3+PM!C3)-1</f>
        <v>0.24098268296771663</v>
      </c>
      <c r="D3" s="25">
        <f>(NV!D3-netTAX!D3+PM!D3)/(WL!D3+RK!D3+PM!D3)-1</f>
        <v>0.18327708919397367</v>
      </c>
      <c r="E3" s="25">
        <f>(NV!E3-netTAX!E3+PM!E3)/(WL!E3+RK!E3+PM!E3)-1</f>
        <v>0.22185826311939016</v>
      </c>
      <c r="F3" s="25">
        <f>(NV!F3-netTAX!F3+PM!F3)/(WL!F3+RK!F3+PM!F3)-1</f>
        <v>0.19035493199634801</v>
      </c>
      <c r="G3" s="25">
        <f>(NV!G3-netTAX!G3+PM!G3)/(WL!G3+RK!G3+PM!G3)-1</f>
        <v>0.26169480091216357</v>
      </c>
      <c r="H3" s="25">
        <f>(NV!H3-netTAX!H3+PM!H3)/(WL!H3+RK!H3+PM!H3)-1</f>
        <v>0.2475123080697903</v>
      </c>
      <c r="I3" s="25">
        <f>(NV!I3-netTAX!I3+PM!I3)/(WL!I3+RK!I3+PM!I3)-1</f>
        <v>0.26556636197340877</v>
      </c>
      <c r="J3" s="25">
        <f>(NV!J3-netTAX!J3+PM!J3)/(WL!J3+RK!J3+PM!J3)-1</f>
        <v>0.21702375395371876</v>
      </c>
      <c r="K3" s="25">
        <f>(NV!K3-netTAX!K3+PM!K3)/(WL!K3+RK!K3+PM!K3)-1</f>
        <v>0.24434891723339303</v>
      </c>
      <c r="L3" s="25">
        <f>(NV!L3-netTAX!L3+PM!L3)/(WL!L3+RK!L3+PM!L3)-1</f>
        <v>0.24171374332705553</v>
      </c>
      <c r="M3" s="25">
        <f>(NV!M3-netTAX!M3+PM!M3)/(WL!M3+RK!M3+PM!M3)-1</f>
        <v>0.17261230501351554</v>
      </c>
      <c r="N3" s="25">
        <f>(NV!N3-netTAX!N3+PM!N3)/(WL!N3+RK!N3+PM!N3)-1</f>
        <v>0.10547461489260246</v>
      </c>
      <c r="O3" s="25">
        <f>(NV!O3-netTAX!O3+PM!O3)/(WL!O3+RK!O3+PM!O3)-1</f>
        <v>9.7368566540122714E-2</v>
      </c>
      <c r="P3" s="25">
        <f>(NV!P3-netTAX!P3+PM!P3)/(WL!P3+RK!P3+PM!P3)-1</f>
        <v>0.10016764248461874</v>
      </c>
      <c r="Q3" s="25">
        <f>(NV!Q3-netTAX!Q3+PM!Q3)/(WL!Q3+RK!Q3+PM!Q3)-1</f>
        <v>0.11364118472412876</v>
      </c>
      <c r="R3" s="25">
        <f>(NV!R3-netTAX!R3+PM!R3)/(WL!R3+RK!R3+PM!R3)-1</f>
        <v>0.10357383806808418</v>
      </c>
      <c r="S3" s="25">
        <f>(NV!S3-netTAX!S3+PM!S3)/(WL!S3+RK!S3+PM!S3)-1</f>
        <v>0.2017693677101986</v>
      </c>
      <c r="T3" s="25">
        <f>(NV!T3-netTAX!T3+PM!T3)/(WL!T3+RK!T3+PM!T3)-1</f>
        <v>0.2261234645385517</v>
      </c>
      <c r="U3" s="25">
        <f>(NV!U3-netTAX!U3+PM!U3)/(WL!U3+RK!U3+PM!U3)-1</f>
        <v>0.24417655704373264</v>
      </c>
      <c r="V3" s="25">
        <f>(NV!V3-netTAX!V3+PM!V3)/(WL!V3+RK!V3+PM!V3)-1</f>
        <v>0.21758981152200962</v>
      </c>
      <c r="W3" s="25">
        <f>(NV!W3-netTAX!W3+PM!W3)/(WL!W3+RK!W3+PM!W3)-1</f>
        <v>0.16874404720775504</v>
      </c>
      <c r="X3" s="25">
        <f>(NV!X3-netTAX!X3+PM!X3)/(WL!X3+RK!X3+PM!X3)-1</f>
        <v>0.201552450793544</v>
      </c>
      <c r="Y3" s="25">
        <f>(NV!Y3-netTAX!Y3+PM!Y3)/(WL!Y3+RK!Y3+PM!Y3)-1</f>
        <v>0.26405410218486658</v>
      </c>
      <c r="Z3" s="25">
        <f>(NV!Z3-netTAX!Z3+PM!Z3)/(WL!Z3+RK!Z3+PM!Z3)-1</f>
        <v>0.26088294137654189</v>
      </c>
      <c r="AA3" s="25">
        <f>(NV!AA3-netTAX!AA3+PM!AA3)/(WL!AA3+RK!AA3+PM!AA3)-1</f>
        <v>0.24374867536120459</v>
      </c>
    </row>
    <row r="4" spans="1:27" x14ac:dyDescent="0.2">
      <c r="A4" s="4">
        <v>2</v>
      </c>
      <c r="B4" s="3" t="s">
        <v>20</v>
      </c>
      <c r="C4" s="25">
        <f>(NV!C4-netTAX!C4+PM!C4)/(WL!C4+RK!C4+PM!C4)-1</f>
        <v>-0.37248355686526657</v>
      </c>
      <c r="D4" s="25">
        <f>(NV!D4-netTAX!D4+PM!D4)/(WL!D4+RK!D4+PM!D4)-1</f>
        <v>-0.38603164158239756</v>
      </c>
      <c r="E4" s="25">
        <f>(NV!E4-netTAX!E4+PM!E4)/(WL!E4+RK!E4+PM!E4)-1</f>
        <v>-0.4143276122390972</v>
      </c>
      <c r="F4" s="25">
        <f>(NV!F4-netTAX!F4+PM!F4)/(WL!F4+RK!F4+PM!F4)-1</f>
        <v>-0.43452613570649856</v>
      </c>
      <c r="G4" s="25">
        <f>(NV!G4-netTAX!G4+PM!G4)/(WL!G4+RK!G4+PM!G4)-1</f>
        <v>-0.41887886440415167</v>
      </c>
      <c r="H4" s="25">
        <f>(NV!H4-netTAX!H4+PM!H4)/(WL!H4+RK!H4+PM!H4)-1</f>
        <v>-0.44232727740127575</v>
      </c>
      <c r="I4" s="25">
        <f>(NV!I4-netTAX!I4+PM!I4)/(WL!I4+RK!I4+PM!I4)-1</f>
        <v>-0.46463577428650649</v>
      </c>
      <c r="J4" s="25">
        <f>(NV!J4-netTAX!J4+PM!J4)/(WL!J4+RK!J4+PM!J4)-1</f>
        <v>-0.46035022719068108</v>
      </c>
      <c r="K4" s="25">
        <f>(NV!K4-netTAX!K4+PM!K4)/(WL!K4+RK!K4+PM!K4)-1</f>
        <v>-0.43938274831438806</v>
      </c>
      <c r="L4" s="25">
        <f>(NV!L4-netTAX!L4+PM!L4)/(WL!L4+RK!L4+PM!L4)-1</f>
        <v>-0.42976791706168405</v>
      </c>
      <c r="M4" s="25">
        <f>(NV!M4-netTAX!M4+PM!M4)/(WL!M4+RK!M4+PM!M4)-1</f>
        <v>-0.44474527219570137</v>
      </c>
      <c r="N4" s="25">
        <f>(NV!N4-netTAX!N4+PM!N4)/(WL!N4+RK!N4+PM!N4)-1</f>
        <v>-0.44931609987303434</v>
      </c>
      <c r="O4" s="25">
        <f>(NV!O4-netTAX!O4+PM!O4)/(WL!O4+RK!O4+PM!O4)-1</f>
        <v>-0.46025433175386909</v>
      </c>
      <c r="P4" s="25">
        <f>(NV!P4-netTAX!P4+PM!P4)/(WL!P4+RK!P4+PM!P4)-1</f>
        <v>-0.46038831808046554</v>
      </c>
      <c r="Q4" s="25">
        <f>(NV!Q4-netTAX!Q4+PM!Q4)/(WL!Q4+RK!Q4+PM!Q4)-1</f>
        <v>-0.43696327652689448</v>
      </c>
      <c r="R4" s="25">
        <f>(NV!R4-netTAX!R4+PM!R4)/(WL!R4+RK!R4+PM!R4)-1</f>
        <v>-0.44678063999389772</v>
      </c>
      <c r="S4" s="25">
        <f>(NV!S4-netTAX!S4+PM!S4)/(WL!S4+RK!S4+PM!S4)-1</f>
        <v>-0.43176669126437628</v>
      </c>
      <c r="T4" s="25">
        <f>(NV!T4-netTAX!T4+PM!T4)/(WL!T4+RK!T4+PM!T4)-1</f>
        <v>-0.42419131576138691</v>
      </c>
      <c r="U4" s="25">
        <f>(NV!U4-netTAX!U4+PM!U4)/(WL!U4+RK!U4+PM!U4)-1</f>
        <v>-0.40515978918129336</v>
      </c>
      <c r="V4" s="25">
        <f>(NV!V4-netTAX!V4+PM!V4)/(WL!V4+RK!V4+PM!V4)-1</f>
        <v>-0.39573146125659198</v>
      </c>
      <c r="W4" s="25">
        <f>(NV!W4-netTAX!W4+PM!W4)/(WL!W4+RK!W4+PM!W4)-1</f>
        <v>-0.36862941683537498</v>
      </c>
      <c r="X4" s="25">
        <f>(NV!X4-netTAX!X4+PM!X4)/(WL!X4+RK!X4+PM!X4)-1</f>
        <v>-0.3608119032251893</v>
      </c>
      <c r="Y4" s="25">
        <f>(NV!Y4-netTAX!Y4+PM!Y4)/(WL!Y4+RK!Y4+PM!Y4)-1</f>
        <v>-0.33484833316542362</v>
      </c>
      <c r="Z4" s="25">
        <f>(NV!Z4-netTAX!Z4+PM!Z4)/(WL!Z4+RK!Z4+PM!Z4)-1</f>
        <v>-0.32735061089347683</v>
      </c>
      <c r="AA4" s="25">
        <f>(NV!AA4-netTAX!AA4+PM!AA4)/(WL!AA4+RK!AA4+PM!AA4)-1</f>
        <v>-0.34065605809689858</v>
      </c>
    </row>
    <row r="5" spans="1:27" x14ac:dyDescent="0.2">
      <c r="A5" s="4">
        <v>3</v>
      </c>
      <c r="B5" s="3" t="s">
        <v>0</v>
      </c>
      <c r="C5" s="25">
        <f>(NV!C5-netTAX!C5+PM!C5)/(WL!C5+RK!C5+PM!C5)-1</f>
        <v>-4.8880639974168583E-2</v>
      </c>
      <c r="D5" s="25">
        <f>(NV!D5-netTAX!D5+PM!D5)/(WL!D5+RK!D5+PM!D5)-1</f>
        <v>-8.8856790147095688E-2</v>
      </c>
      <c r="E5" s="25">
        <f>(NV!E5-netTAX!E5+PM!E5)/(WL!E5+RK!E5+PM!E5)-1</f>
        <v>-0.11339652867723182</v>
      </c>
      <c r="F5" s="25">
        <f>(NV!F5-netTAX!F5+PM!F5)/(WL!F5+RK!F5+PM!F5)-1</f>
        <v>-0.1144665005355926</v>
      </c>
      <c r="G5" s="25">
        <f>(NV!G5-netTAX!G5+PM!G5)/(WL!G5+RK!G5+PM!G5)-1</f>
        <v>-0.16079242874314814</v>
      </c>
      <c r="H5" s="25">
        <f>(NV!H5-netTAX!H5+PM!H5)/(WL!H5+RK!H5+PM!H5)-1</f>
        <v>-0.13701040692910771</v>
      </c>
      <c r="I5" s="25">
        <f>(NV!I5-netTAX!I5+PM!I5)/(WL!I5+RK!I5+PM!I5)-1</f>
        <v>-0.13961522166963447</v>
      </c>
      <c r="J5" s="25">
        <f>(NV!J5-netTAX!J5+PM!J5)/(WL!J5+RK!J5+PM!J5)-1</f>
        <v>-0.151615923687489</v>
      </c>
      <c r="K5" s="25">
        <f>(NV!K5-netTAX!K5+PM!K5)/(WL!K5+RK!K5+PM!K5)-1</f>
        <v>-0.16251930210549792</v>
      </c>
      <c r="L5" s="25">
        <f>(NV!L5-netTAX!L5+PM!L5)/(WL!L5+RK!L5+PM!L5)-1</f>
        <v>-0.1100591237027938</v>
      </c>
      <c r="M5" s="25">
        <f>(NV!M5-netTAX!M5+PM!M5)/(WL!M5+RK!M5+PM!M5)-1</f>
        <v>-0.10205180663620583</v>
      </c>
      <c r="N5" s="25">
        <f>(NV!N5-netTAX!N5+PM!N5)/(WL!N5+RK!N5+PM!N5)-1</f>
        <v>-8.6870265365515342E-2</v>
      </c>
      <c r="O5" s="25">
        <f>(NV!O5-netTAX!O5+PM!O5)/(WL!O5+RK!O5+PM!O5)-1</f>
        <v>-8.3436995261334301E-2</v>
      </c>
      <c r="P5" s="25">
        <f>(NV!P5-netTAX!P5+PM!P5)/(WL!P5+RK!P5+PM!P5)-1</f>
        <v>-0.18628786761538962</v>
      </c>
      <c r="Q5" s="25">
        <f>(NV!Q5-netTAX!Q5+PM!Q5)/(WL!Q5+RK!Q5+PM!Q5)-1</f>
        <v>-0.12533931528256648</v>
      </c>
      <c r="R5" s="25">
        <f>(NV!R5-netTAX!R5+PM!R5)/(WL!R5+RK!R5+PM!R5)-1</f>
        <v>-0.17205919256053281</v>
      </c>
      <c r="S5" s="25">
        <f>(NV!S5-netTAX!S5+PM!S5)/(WL!S5+RK!S5+PM!S5)-1</f>
        <v>-0.18684283116230815</v>
      </c>
      <c r="T5" s="25">
        <f>(NV!T5-netTAX!T5+PM!T5)/(WL!T5+RK!T5+PM!T5)-1</f>
        <v>-0.17842799401163034</v>
      </c>
      <c r="U5" s="25">
        <f>(NV!U5-netTAX!U5+PM!U5)/(WL!U5+RK!U5+PM!U5)-1</f>
        <v>-0.24960979944553308</v>
      </c>
      <c r="V5" s="25">
        <f>(NV!V5-netTAX!V5+PM!V5)/(WL!V5+RK!V5+PM!V5)-1</f>
        <v>-0.26437593944830806</v>
      </c>
      <c r="W5" s="25">
        <f>(NV!W5-netTAX!W5+PM!W5)/(WL!W5+RK!W5+PM!W5)-1</f>
        <v>-0.2765775021296325</v>
      </c>
      <c r="X5" s="25">
        <f>(NV!X5-netTAX!X5+PM!X5)/(WL!X5+RK!X5+PM!X5)-1</f>
        <v>-0.32599129152963191</v>
      </c>
      <c r="Y5" s="25">
        <f>(NV!Y5-netTAX!Y5+PM!Y5)/(WL!Y5+RK!Y5+PM!Y5)-1</f>
        <v>-0.31410896473454197</v>
      </c>
      <c r="Z5" s="25">
        <f>(NV!Z5-netTAX!Z5+PM!Z5)/(WL!Z5+RK!Z5+PM!Z5)-1</f>
        <v>-0.31994869637470258</v>
      </c>
      <c r="AA5" s="25">
        <f>(NV!AA5-netTAX!AA5+PM!AA5)/(WL!AA5+RK!AA5+PM!AA5)-1</f>
        <v>-0.31875302248498627</v>
      </c>
    </row>
    <row r="6" spans="1:27" x14ac:dyDescent="0.2">
      <c r="A6" s="4">
        <v>4</v>
      </c>
      <c r="B6" s="6" t="s">
        <v>1</v>
      </c>
      <c r="C6" s="25">
        <f>(NV!C6-netTAX!C6+PM!C6)/(WL!C6+RK!C6+PM!C6)-1</f>
        <v>0.23872758238781189</v>
      </c>
      <c r="D6" s="25">
        <f>(NV!D6-netTAX!D6+PM!D6)/(WL!D6+RK!D6+PM!D6)-1</f>
        <v>0.1659739624007428</v>
      </c>
      <c r="E6" s="25">
        <f>(NV!E6-netTAX!E6+PM!E6)/(WL!E6+RK!E6+PM!E6)-1</f>
        <v>0.2070624018092162</v>
      </c>
      <c r="F6" s="25">
        <f>(NV!F6-netTAX!F6+PM!F6)/(WL!F6+RK!F6+PM!F6)-1</f>
        <v>0.17511166313246074</v>
      </c>
      <c r="G6" s="25">
        <f>(NV!G6-netTAX!G6+PM!G6)/(WL!G6+RK!G6+PM!G6)-1</f>
        <v>8.6992329650356304E-2</v>
      </c>
      <c r="H6" s="25">
        <f>(NV!H6-netTAX!H6+PM!H6)/(WL!H6+RK!H6+PM!H6)-1</f>
        <v>7.4406253493872088E-2</v>
      </c>
      <c r="I6" s="25">
        <f>(NV!I6-netTAX!I6+PM!I6)/(WL!I6+RK!I6+PM!I6)-1</f>
        <v>-1.2514332253673599E-3</v>
      </c>
      <c r="J6" s="25">
        <f>(NV!J6-netTAX!J6+PM!J6)/(WL!J6+RK!J6+PM!J6)-1</f>
        <v>-3.116643278754605E-3</v>
      </c>
      <c r="K6" s="25">
        <f>(NV!K6-netTAX!K6+PM!K6)/(WL!K6+RK!K6+PM!K6)-1</f>
        <v>9.1226025675597011E-3</v>
      </c>
      <c r="L6" s="25">
        <f>(NV!L6-netTAX!L6+PM!L6)/(WL!L6+RK!L6+PM!L6)-1</f>
        <v>-3.1504621315814219E-2</v>
      </c>
      <c r="M6" s="25">
        <f>(NV!M6-netTAX!M6+PM!M6)/(WL!M6+RK!M6+PM!M6)-1</f>
        <v>5.2306164365559793E-2</v>
      </c>
      <c r="N6" s="25">
        <f>(NV!N6-netTAX!N6+PM!N6)/(WL!N6+RK!N6+PM!N6)-1</f>
        <v>7.1095953381923316E-3</v>
      </c>
      <c r="O6" s="25">
        <f>(NV!O6-netTAX!O6+PM!O6)/(WL!O6+RK!O6+PM!O6)-1</f>
        <v>2.7549769875556684E-4</v>
      </c>
      <c r="P6" s="25">
        <f>(NV!P6-netTAX!P6+PM!P6)/(WL!P6+RK!P6+PM!P6)-1</f>
        <v>2.9173483249717247E-2</v>
      </c>
      <c r="Q6" s="25">
        <f>(NV!Q6-netTAX!Q6+PM!Q6)/(WL!Q6+RK!Q6+PM!Q6)-1</f>
        <v>-1.4642171242608804E-2</v>
      </c>
      <c r="R6" s="25">
        <f>(NV!R6-netTAX!R6+PM!R6)/(WL!R6+RK!R6+PM!R6)-1</f>
        <v>1.4977698591347011E-2</v>
      </c>
      <c r="S6" s="25">
        <f>(NV!S6-netTAX!S6+PM!S6)/(WL!S6+RK!S6+PM!S6)-1</f>
        <v>1.3197405894854963E-2</v>
      </c>
      <c r="T6" s="25">
        <f>(NV!T6-netTAX!T6+PM!T6)/(WL!T6+RK!T6+PM!T6)-1</f>
        <v>5.4937282002783805E-2</v>
      </c>
      <c r="U6" s="25">
        <f>(NV!U6-netTAX!U6+PM!U6)/(WL!U6+RK!U6+PM!U6)-1</f>
        <v>4.6743997686764738E-2</v>
      </c>
      <c r="V6" s="25">
        <f>(NV!V6-netTAX!V6+PM!V6)/(WL!V6+RK!V6+PM!V6)-1</f>
        <v>4.0137382804531052E-2</v>
      </c>
      <c r="W6" s="25">
        <f>(NV!W6-netTAX!W6+PM!W6)/(WL!W6+RK!W6+PM!W6)-1</f>
        <v>-5.8339168221320792E-3</v>
      </c>
      <c r="X6" s="25">
        <f>(NV!X6-netTAX!X6+PM!X6)/(WL!X6+RK!X6+PM!X6)-1</f>
        <v>7.3733408806958778E-2</v>
      </c>
      <c r="Y6" s="25">
        <f>(NV!Y6-netTAX!Y6+PM!Y6)/(WL!Y6+RK!Y6+PM!Y6)-1</f>
        <v>5.6426083865716015E-2</v>
      </c>
      <c r="Z6" s="25">
        <f>(NV!Z6-netTAX!Z6+PM!Z6)/(WL!Z6+RK!Z6+PM!Z6)-1</f>
        <v>4.0244184105258762E-2</v>
      </c>
      <c r="AA6" s="25">
        <f>(NV!AA6-netTAX!AA6+PM!AA6)/(WL!AA6+RK!AA6+PM!AA6)-1</f>
        <v>0.10884203602634512</v>
      </c>
    </row>
    <row r="7" spans="1:27" x14ac:dyDescent="0.2">
      <c r="A7" s="4">
        <v>5</v>
      </c>
      <c r="B7" s="6" t="s">
        <v>2</v>
      </c>
      <c r="C7" s="25">
        <f>(NV!C7-netTAX!C7+PM!C7)/(WL!C7+RK!C7+PM!C7)-1</f>
        <v>-2.6103788106558889E-2</v>
      </c>
      <c r="D7" s="25">
        <f>(NV!D7-netTAX!D7+PM!D7)/(WL!D7+RK!D7+PM!D7)-1</f>
        <v>-1.5195842610355448E-2</v>
      </c>
      <c r="E7" s="25">
        <f>(NV!E7-netTAX!E7+PM!E7)/(WL!E7+RK!E7+PM!E7)-1</f>
        <v>-5.5833296489794515E-3</v>
      </c>
      <c r="F7" s="25">
        <f>(NV!F7-netTAX!F7+PM!F7)/(WL!F7+RK!F7+PM!F7)-1</f>
        <v>-4.4648439120428485E-2</v>
      </c>
      <c r="G7" s="25">
        <f>(NV!G7-netTAX!G7+PM!G7)/(WL!G7+RK!G7+PM!G7)-1</f>
        <v>-3.926507962022141E-2</v>
      </c>
      <c r="H7" s="25">
        <f>(NV!H7-netTAX!H7+PM!H7)/(WL!H7+RK!H7+PM!H7)-1</f>
        <v>-9.3476268844231769E-2</v>
      </c>
      <c r="I7" s="25">
        <f>(NV!I7-netTAX!I7+PM!I7)/(WL!I7+RK!I7+PM!I7)-1</f>
        <v>-0.10535479984600515</v>
      </c>
      <c r="J7" s="25">
        <f>(NV!J7-netTAX!J7+PM!J7)/(WL!J7+RK!J7+PM!J7)-1</f>
        <v>-9.3718754245679436E-2</v>
      </c>
      <c r="K7" s="25">
        <f>(NV!K7-netTAX!K7+PM!K7)/(WL!K7+RK!K7+PM!K7)-1</f>
        <v>-0.10136759997817346</v>
      </c>
      <c r="L7" s="25">
        <f>(NV!L7-netTAX!L7+PM!L7)/(WL!L7+RK!L7+PM!L7)-1</f>
        <v>-0.11087719631744553</v>
      </c>
      <c r="M7" s="25">
        <f>(NV!M7-netTAX!M7+PM!M7)/(WL!M7+RK!M7+PM!M7)-1</f>
        <v>-0.12551748919011974</v>
      </c>
      <c r="N7" s="25">
        <f>(NV!N7-netTAX!N7+PM!N7)/(WL!N7+RK!N7+PM!N7)-1</f>
        <v>-0.12593650147264102</v>
      </c>
      <c r="O7" s="25">
        <f>(NV!O7-netTAX!O7+PM!O7)/(WL!O7+RK!O7+PM!O7)-1</f>
        <v>-0.11576028534020177</v>
      </c>
      <c r="P7" s="25">
        <f>(NV!P7-netTAX!P7+PM!P7)/(WL!P7+RK!P7+PM!P7)-1</f>
        <v>-0.11207291847384315</v>
      </c>
      <c r="Q7" s="25">
        <f>(NV!Q7-netTAX!Q7+PM!Q7)/(WL!Q7+RK!Q7+PM!Q7)-1</f>
        <v>-0.10134301250641831</v>
      </c>
      <c r="R7" s="25">
        <f>(NV!R7-netTAX!R7+PM!R7)/(WL!R7+RK!R7+PM!R7)-1</f>
        <v>-0.19908532569209536</v>
      </c>
      <c r="S7" s="25">
        <f>(NV!S7-netTAX!S7+PM!S7)/(WL!S7+RK!S7+PM!S7)-1</f>
        <v>-0.17162480179170714</v>
      </c>
      <c r="T7" s="25">
        <f>(NV!T7-netTAX!T7+PM!T7)/(WL!T7+RK!T7+PM!T7)-1</f>
        <v>-0.13085234061645645</v>
      </c>
      <c r="U7" s="25">
        <f>(NV!U7-netTAX!U7+PM!U7)/(WL!U7+RK!U7+PM!U7)-1</f>
        <v>-0.14776803637972324</v>
      </c>
      <c r="V7" s="25">
        <f>(NV!V7-netTAX!V7+PM!V7)/(WL!V7+RK!V7+PM!V7)-1</f>
        <v>-0.10190723696197501</v>
      </c>
      <c r="W7" s="25">
        <f>(NV!W7-netTAX!W7+PM!W7)/(WL!W7+RK!W7+PM!W7)-1</f>
        <v>-0.14290012236508609</v>
      </c>
      <c r="X7" s="25">
        <f>(NV!X7-netTAX!X7+PM!X7)/(WL!X7+RK!X7+PM!X7)-1</f>
        <v>-0.16732026186854954</v>
      </c>
      <c r="Y7" s="25">
        <f>(NV!Y7-netTAX!Y7+PM!Y7)/(WL!Y7+RK!Y7+PM!Y7)-1</f>
        <v>-0.15180442169429942</v>
      </c>
      <c r="Z7" s="25">
        <f>(NV!Z7-netTAX!Z7+PM!Z7)/(WL!Z7+RK!Z7+PM!Z7)-1</f>
        <v>-0.18743385054169304</v>
      </c>
      <c r="AA7" s="25">
        <f>(NV!AA7-netTAX!AA7+PM!AA7)/(WL!AA7+RK!AA7+PM!AA7)-1</f>
        <v>-0.16227849342817824</v>
      </c>
    </row>
    <row r="8" spans="1:27" x14ac:dyDescent="0.2">
      <c r="A8" s="4">
        <v>6</v>
      </c>
      <c r="B8" s="6" t="s">
        <v>21</v>
      </c>
      <c r="C8" s="25">
        <f>(NV!C8-netTAX!C8+PM!C8)/(WL!C8+RK!C8+PM!C8)-1</f>
        <v>-3.0917558116753008E-2</v>
      </c>
      <c r="D8" s="25">
        <f>(NV!D8-netTAX!D8+PM!D8)/(WL!D8+RK!D8+PM!D8)-1</f>
        <v>-3.101161604646796E-2</v>
      </c>
      <c r="E8" s="25">
        <f>(NV!E8-netTAX!E8+PM!E8)/(WL!E8+RK!E8+PM!E8)-1</f>
        <v>-2.8742722432274159E-2</v>
      </c>
      <c r="F8" s="25">
        <f>(NV!F8-netTAX!F8+PM!F8)/(WL!F8+RK!F8+PM!F8)-1</f>
        <v>-1.1098023324246142E-2</v>
      </c>
      <c r="G8" s="25">
        <f>(NV!G8-netTAX!G8+PM!G8)/(WL!G8+RK!G8+PM!G8)-1</f>
        <v>1.1010419499626334E-3</v>
      </c>
      <c r="H8" s="25">
        <f>(NV!H8-netTAX!H8+PM!H8)/(WL!H8+RK!H8+PM!H8)-1</f>
        <v>2.5478523284158117E-2</v>
      </c>
      <c r="I8" s="25">
        <f>(NV!I8-netTAX!I8+PM!I8)/(WL!I8+RK!I8+PM!I8)-1</f>
        <v>2.1328095329215202E-2</v>
      </c>
      <c r="J8" s="25">
        <f>(NV!J8-netTAX!J8+PM!J8)/(WL!J8+RK!J8+PM!J8)-1</f>
        <v>1.0663282941977714E-2</v>
      </c>
      <c r="K8" s="25">
        <f>(NV!K8-netTAX!K8+PM!K8)/(WL!K8+RK!K8+PM!K8)-1</f>
        <v>2.7846976941117152E-2</v>
      </c>
      <c r="L8" s="25">
        <f>(NV!L8-netTAX!L8+PM!L8)/(WL!L8+RK!L8+PM!L8)-1</f>
        <v>1.5557552764187799E-2</v>
      </c>
      <c r="M8" s="25">
        <f>(NV!M8-netTAX!M8+PM!M8)/(WL!M8+RK!M8+PM!M8)-1</f>
        <v>2.041058920490646E-2</v>
      </c>
      <c r="N8" s="25">
        <f>(NV!N8-netTAX!N8+PM!N8)/(WL!N8+RK!N8+PM!N8)-1</f>
        <v>-1.6980921291693818E-3</v>
      </c>
      <c r="O8" s="25">
        <f>(NV!O8-netTAX!O8+PM!O8)/(WL!O8+RK!O8+PM!O8)-1</f>
        <v>-1.8711874345082702E-2</v>
      </c>
      <c r="P8" s="25">
        <f>(NV!P8-netTAX!P8+PM!P8)/(WL!P8+RK!P8+PM!P8)-1</f>
        <v>-1.9908401120422248E-2</v>
      </c>
      <c r="Q8" s="25">
        <f>(NV!Q8-netTAX!Q8+PM!Q8)/(WL!Q8+RK!Q8+PM!Q8)-1</f>
        <v>-1.83624179483588E-2</v>
      </c>
      <c r="R8" s="25">
        <f>(NV!R8-netTAX!R8+PM!R8)/(WL!R8+RK!R8+PM!R8)-1</f>
        <v>-9.6585778560385194E-3</v>
      </c>
      <c r="S8" s="25">
        <f>(NV!S8-netTAX!S8+PM!S8)/(WL!S8+RK!S8+PM!S8)-1</f>
        <v>-1.5336070716222117E-2</v>
      </c>
      <c r="T8" s="25">
        <f>(NV!T8-netTAX!T8+PM!T8)/(WL!T8+RK!T8+PM!T8)-1</f>
        <v>5.1885649062688444E-4</v>
      </c>
      <c r="U8" s="25">
        <f>(NV!U8-netTAX!U8+PM!U8)/(WL!U8+RK!U8+PM!U8)-1</f>
        <v>-1.3945644821560021E-2</v>
      </c>
      <c r="V8" s="25">
        <f>(NV!V8-netTAX!V8+PM!V8)/(WL!V8+RK!V8+PM!V8)-1</f>
        <v>-1.8887799646199133E-2</v>
      </c>
      <c r="W8" s="25">
        <f>(NV!W8-netTAX!W8+PM!W8)/(WL!W8+RK!W8+PM!W8)-1</f>
        <v>-1.7368343289783539E-2</v>
      </c>
      <c r="X8" s="25">
        <f>(NV!X8-netTAX!X8+PM!X8)/(WL!X8+RK!X8+PM!X8)-1</f>
        <v>3.091078336796782E-3</v>
      </c>
      <c r="Y8" s="25">
        <f>(NV!Y8-netTAX!Y8+PM!Y8)/(WL!Y8+RK!Y8+PM!Y8)-1</f>
        <v>1.0985404413585975E-2</v>
      </c>
      <c r="Z8" s="25">
        <f>(NV!Z8-netTAX!Z8+PM!Z8)/(WL!Z8+RK!Z8+PM!Z8)-1</f>
        <v>-7.9669149092383984E-3</v>
      </c>
      <c r="AA8" s="25">
        <f>(NV!AA8-netTAX!AA8+PM!AA8)/(WL!AA8+RK!AA8+PM!AA8)-1</f>
        <v>-1.1426236892784214E-2</v>
      </c>
    </row>
    <row r="9" spans="1:27" x14ac:dyDescent="0.2">
      <c r="A9" s="4">
        <v>7</v>
      </c>
      <c r="B9" s="6" t="s">
        <v>22</v>
      </c>
      <c r="C9" s="25">
        <f>(NV!C9-netTAX!C9+PM!C9)/(WL!C9+RK!C9+PM!C9)-1</f>
        <v>0.126924286343161</v>
      </c>
      <c r="D9" s="25">
        <f>(NV!D9-netTAX!D9+PM!D9)/(WL!D9+RK!D9+PM!D9)-1</f>
        <v>0.10840762507638591</v>
      </c>
      <c r="E9" s="25">
        <f>(NV!E9-netTAX!E9+PM!E9)/(WL!E9+RK!E9+PM!E9)-1</f>
        <v>9.288261439514689E-2</v>
      </c>
      <c r="F9" s="25">
        <f>(NV!F9-netTAX!F9+PM!F9)/(WL!F9+RK!F9+PM!F9)-1</f>
        <v>9.5635133437341091E-2</v>
      </c>
      <c r="G9" s="25">
        <f>(NV!G9-netTAX!G9+PM!G9)/(WL!G9+RK!G9+PM!G9)-1</f>
        <v>8.700105655220991E-2</v>
      </c>
      <c r="H9" s="25">
        <f>(NV!H9-netTAX!H9+PM!H9)/(WL!H9+RK!H9+PM!H9)-1</f>
        <v>8.3573723722403681E-2</v>
      </c>
      <c r="I9" s="25">
        <f>(NV!I9-netTAX!I9+PM!I9)/(WL!I9+RK!I9+PM!I9)-1</f>
        <v>7.3755335358070884E-2</v>
      </c>
      <c r="J9" s="25">
        <f>(NV!J9-netTAX!J9+PM!J9)/(WL!J9+RK!J9+PM!J9)-1</f>
        <v>8.0320858375260373E-2</v>
      </c>
      <c r="K9" s="25">
        <f>(NV!K9-netTAX!K9+PM!K9)/(WL!K9+RK!K9+PM!K9)-1</f>
        <v>0.11815726122440395</v>
      </c>
      <c r="L9" s="25">
        <f>(NV!L9-netTAX!L9+PM!L9)/(WL!L9+RK!L9+PM!L9)-1</f>
        <v>0.12401014199535232</v>
      </c>
      <c r="M9" s="25">
        <f>(NV!M9-netTAX!M9+PM!M9)/(WL!M9+RK!M9+PM!M9)-1</f>
        <v>0.10954885395895797</v>
      </c>
      <c r="N9" s="25">
        <f>(NV!N9-netTAX!N9+PM!N9)/(WL!N9+RK!N9+PM!N9)-1</f>
        <v>7.7355584475379491E-2</v>
      </c>
      <c r="O9" s="25">
        <f>(NV!O9-netTAX!O9+PM!O9)/(WL!O9+RK!O9+PM!O9)-1</f>
        <v>5.5031574079519752E-2</v>
      </c>
      <c r="P9" s="25">
        <f>(NV!P9-netTAX!P9+PM!P9)/(WL!P9+RK!P9+PM!P9)-1</f>
        <v>4.7606758688844897E-2</v>
      </c>
      <c r="Q9" s="25">
        <f>(NV!Q9-netTAX!Q9+PM!Q9)/(WL!Q9+RK!Q9+PM!Q9)-1</f>
        <v>4.0658281665115314E-2</v>
      </c>
      <c r="R9" s="25">
        <f>(NV!R9-netTAX!R9+PM!R9)/(WL!R9+RK!R9+PM!R9)-1</f>
        <v>4.8704240121921538E-2</v>
      </c>
      <c r="S9" s="25">
        <f>(NV!S9-netTAX!S9+PM!S9)/(WL!S9+RK!S9+PM!S9)-1</f>
        <v>1.0106490129464074E-2</v>
      </c>
      <c r="T9" s="25">
        <f>(NV!T9-netTAX!T9+PM!T9)/(WL!T9+RK!T9+PM!T9)-1</f>
        <v>-5.3891475718448323E-4</v>
      </c>
      <c r="U9" s="25">
        <f>(NV!U9-netTAX!U9+PM!U9)/(WL!U9+RK!U9+PM!U9)-1</f>
        <v>-7.193446928473457E-3</v>
      </c>
      <c r="V9" s="25">
        <f>(NV!V9-netTAX!V9+PM!V9)/(WL!V9+RK!V9+PM!V9)-1</f>
        <v>-3.9500538725112389E-3</v>
      </c>
      <c r="W9" s="25">
        <f>(NV!W9-netTAX!W9+PM!W9)/(WL!W9+RK!W9+PM!W9)-1</f>
        <v>-7.4054065369866251E-4</v>
      </c>
      <c r="X9" s="25">
        <f>(NV!X9-netTAX!X9+PM!X9)/(WL!X9+RK!X9+PM!X9)-1</f>
        <v>3.3194947395729812E-2</v>
      </c>
      <c r="Y9" s="25">
        <f>(NV!Y9-netTAX!Y9+PM!Y9)/(WL!Y9+RK!Y9+PM!Y9)-1</f>
        <v>7.1399566385641489E-3</v>
      </c>
      <c r="Z9" s="25">
        <f>(NV!Z9-netTAX!Z9+PM!Z9)/(WL!Z9+RK!Z9+PM!Z9)-1</f>
        <v>-3.5337657780923903E-3</v>
      </c>
      <c r="AA9" s="25">
        <f>(NV!AA9-netTAX!AA9+PM!AA9)/(WL!AA9+RK!AA9+PM!AA9)-1</f>
        <v>4.4325914705432012E-3</v>
      </c>
    </row>
    <row r="10" spans="1:27" x14ac:dyDescent="0.2">
      <c r="A10" s="4">
        <v>8</v>
      </c>
      <c r="B10" s="6" t="s">
        <v>23</v>
      </c>
      <c r="C10" s="25">
        <f>(NV!C10-netTAX!C10+PM!C10)/(WL!C10+RK!C10+PM!C10)-1</f>
        <v>0.16996322915380047</v>
      </c>
      <c r="D10" s="25">
        <f>(NV!D10-netTAX!D10+PM!D10)/(WL!D10+RK!D10+PM!D10)-1</f>
        <v>0.14320479519306328</v>
      </c>
      <c r="E10" s="25">
        <f>(NV!E10-netTAX!E10+PM!E10)/(WL!E10+RK!E10+PM!E10)-1</f>
        <v>0.11140662504713972</v>
      </c>
      <c r="F10" s="25">
        <f>(NV!F10-netTAX!F10+PM!F10)/(WL!F10+RK!F10+PM!F10)-1</f>
        <v>0.12603032931235969</v>
      </c>
      <c r="G10" s="25">
        <f>(NV!G10-netTAX!G10+PM!G10)/(WL!G10+RK!G10+PM!G10)-1</f>
        <v>0.11803327402911146</v>
      </c>
      <c r="H10" s="25">
        <f>(NV!H10-netTAX!H10+PM!H10)/(WL!H10+RK!H10+PM!H10)-1</f>
        <v>0.20801073634450185</v>
      </c>
      <c r="I10" s="25">
        <f>(NV!I10-netTAX!I10+PM!I10)/(WL!I10+RK!I10+PM!I10)-1</f>
        <v>0.22980472957903975</v>
      </c>
      <c r="J10" s="25">
        <f>(NV!J10-netTAX!J10+PM!J10)/(WL!J10+RK!J10+PM!J10)-1</f>
        <v>0.24960299933296981</v>
      </c>
      <c r="K10" s="25">
        <f>(NV!K10-netTAX!K10+PM!K10)/(WL!K10+RK!K10+PM!K10)-1</f>
        <v>0.2449326829916223</v>
      </c>
      <c r="L10" s="25">
        <f>(NV!L10-netTAX!L10+PM!L10)/(WL!L10+RK!L10+PM!L10)-1</f>
        <v>0.32925031678447048</v>
      </c>
      <c r="M10" s="25">
        <f>(NV!M10-netTAX!M10+PM!M10)/(WL!M10+RK!M10+PM!M10)-1</f>
        <v>0.35887037293457169</v>
      </c>
      <c r="N10" s="25">
        <f>(NV!N10-netTAX!N10+PM!N10)/(WL!N10+RK!N10+PM!N10)-1</f>
        <v>0.25793262606292555</v>
      </c>
      <c r="O10" s="25">
        <f>(NV!O10-netTAX!O10+PM!O10)/(WL!O10+RK!O10+PM!O10)-1</f>
        <v>0.21036041994151633</v>
      </c>
      <c r="P10" s="25">
        <f>(NV!P10-netTAX!P10+PM!P10)/(WL!P10+RK!P10+PM!P10)-1</f>
        <v>7.1341200218530298E-2</v>
      </c>
      <c r="Q10" s="25">
        <f>(NV!Q10-netTAX!Q10+PM!Q10)/(WL!Q10+RK!Q10+PM!Q10)-1</f>
        <v>3.2035908725041029E-2</v>
      </c>
      <c r="R10" s="25">
        <f>(NV!R10-netTAX!R10+PM!R10)/(WL!R10+RK!R10+PM!R10)-1</f>
        <v>-1.799694367021043E-2</v>
      </c>
      <c r="S10" s="25">
        <f>(NV!S10-netTAX!S10+PM!S10)/(WL!S10+RK!S10+PM!S10)-1</f>
        <v>-3.5806876935752796E-2</v>
      </c>
      <c r="T10" s="25">
        <f>(NV!T10-netTAX!T10+PM!T10)/(WL!T10+RK!T10+PM!T10)-1</f>
        <v>-1.6379246712460716E-2</v>
      </c>
      <c r="U10" s="25">
        <f>(NV!U10-netTAX!U10+PM!U10)/(WL!U10+RK!U10+PM!U10)-1</f>
        <v>-6.3640317178874861E-2</v>
      </c>
      <c r="V10" s="25">
        <f>(NV!V10-netTAX!V10+PM!V10)/(WL!V10+RK!V10+PM!V10)-1</f>
        <v>-4.767041434436381E-2</v>
      </c>
      <c r="W10" s="25">
        <f>(NV!W10-netTAX!W10+PM!W10)/(WL!W10+RK!W10+PM!W10)-1</f>
        <v>-5.3991886201901762E-2</v>
      </c>
      <c r="X10" s="25">
        <f>(NV!X10-netTAX!X10+PM!X10)/(WL!X10+RK!X10+PM!X10)-1</f>
        <v>-3.8795220356254601E-2</v>
      </c>
      <c r="Y10" s="25">
        <f>(NV!Y10-netTAX!Y10+PM!Y10)/(WL!Y10+RK!Y10+PM!Y10)-1</f>
        <v>-5.538991697429696E-2</v>
      </c>
      <c r="Z10" s="25">
        <f>(NV!Z10-netTAX!Z10+PM!Z10)/(WL!Z10+RK!Z10+PM!Z10)-1</f>
        <v>-3.018609274846229E-2</v>
      </c>
      <c r="AA10" s="25">
        <f>(NV!AA10-netTAX!AA10+PM!AA10)/(WL!AA10+RK!AA10+PM!AA10)-1</f>
        <v>-4.4941706038431728E-2</v>
      </c>
    </row>
    <row r="11" spans="1:27" x14ac:dyDescent="0.2">
      <c r="A11" s="4">
        <v>9</v>
      </c>
      <c r="B11" s="6" t="s">
        <v>24</v>
      </c>
      <c r="C11" s="25">
        <f>(NV!C11-netTAX!C11+PM!C11)/(WL!C11+RK!C11+PM!C11)-1</f>
        <v>-4.9633705407266304E-2</v>
      </c>
      <c r="D11" s="25">
        <f>(NV!D11-netTAX!D11+PM!D11)/(WL!D11+RK!D11+PM!D11)-1</f>
        <v>-6.5994959346846516E-2</v>
      </c>
      <c r="E11" s="25">
        <f>(NV!E11-netTAX!E11+PM!E11)/(WL!E11+RK!E11+PM!E11)-1</f>
        <v>-6.4051812590437907E-2</v>
      </c>
      <c r="F11" s="25">
        <f>(NV!F11-netTAX!F11+PM!F11)/(WL!F11+RK!F11+PM!F11)-1</f>
        <v>-5.783777234549492E-2</v>
      </c>
      <c r="G11" s="25">
        <f>(NV!G11-netTAX!G11+PM!G11)/(WL!G11+RK!G11+PM!G11)-1</f>
        <v>-4.4864004944510705E-2</v>
      </c>
      <c r="H11" s="25">
        <f>(NV!H11-netTAX!H11+PM!H11)/(WL!H11+RK!H11+PM!H11)-1</f>
        <v>-3.5339593860377105E-2</v>
      </c>
      <c r="I11" s="25">
        <f>(NV!I11-netTAX!I11+PM!I11)/(WL!I11+RK!I11+PM!I11)-1</f>
        <v>-4.9834860820597959E-2</v>
      </c>
      <c r="J11" s="25">
        <f>(NV!J11-netTAX!J11+PM!J11)/(WL!J11+RK!J11+PM!J11)-1</f>
        <v>-3.1547225647083343E-2</v>
      </c>
      <c r="K11" s="25">
        <f>(NV!K11-netTAX!K11+PM!K11)/(WL!K11+RK!K11+PM!K11)-1</f>
        <v>-3.2076496052792947E-2</v>
      </c>
      <c r="L11" s="25">
        <f>(NV!L11-netTAX!L11+PM!L11)/(WL!L11+RK!L11+PM!L11)-1</f>
        <v>-1.4636765813719976E-2</v>
      </c>
      <c r="M11" s="25">
        <f>(NV!M11-netTAX!M11+PM!M11)/(WL!M11+RK!M11+PM!M11)-1</f>
        <v>-2.6249901602879766E-2</v>
      </c>
      <c r="N11" s="25">
        <f>(NV!N11-netTAX!N11+PM!N11)/(WL!N11+RK!N11+PM!N11)-1</f>
        <v>-8.31289106204669E-4</v>
      </c>
      <c r="O11" s="25">
        <f>(NV!O11-netTAX!O11+PM!O11)/(WL!O11+RK!O11+PM!O11)-1</f>
        <v>-5.3289722470593048E-3</v>
      </c>
      <c r="P11" s="25">
        <f>(NV!P11-netTAX!P11+PM!P11)/(WL!P11+RK!P11+PM!P11)-1</f>
        <v>1.294674763219561E-2</v>
      </c>
      <c r="Q11" s="25">
        <f>(NV!Q11-netTAX!Q11+PM!Q11)/(WL!Q11+RK!Q11+PM!Q11)-1</f>
        <v>2.9589774543368641E-2</v>
      </c>
      <c r="R11" s="25">
        <f>(NV!R11-netTAX!R11+PM!R11)/(WL!R11+RK!R11+PM!R11)-1</f>
        <v>6.31905675575124E-2</v>
      </c>
      <c r="S11" s="25">
        <f>(NV!S11-netTAX!S11+PM!S11)/(WL!S11+RK!S11+PM!S11)-1</f>
        <v>5.8484727372641654E-2</v>
      </c>
      <c r="T11" s="25">
        <f>(NV!T11-netTAX!T11+PM!T11)/(WL!T11+RK!T11+PM!T11)-1</f>
        <v>6.7950623767768281E-2</v>
      </c>
      <c r="U11" s="25">
        <f>(NV!U11-netTAX!U11+PM!U11)/(WL!U11+RK!U11+PM!U11)-1</f>
        <v>6.7309316443920242E-2</v>
      </c>
      <c r="V11" s="25">
        <f>(NV!V11-netTAX!V11+PM!V11)/(WL!V11+RK!V11+PM!V11)-1</f>
        <v>6.9182419553092789E-2</v>
      </c>
      <c r="W11" s="25">
        <f>(NV!W11-netTAX!W11+PM!W11)/(WL!W11+RK!W11+PM!W11)-1</f>
        <v>6.5384979128483733E-2</v>
      </c>
      <c r="X11" s="25">
        <f>(NV!X11-netTAX!X11+PM!X11)/(WL!X11+RK!X11+PM!X11)-1</f>
        <v>9.1980550070504208E-2</v>
      </c>
      <c r="Y11" s="25">
        <f>(NV!Y11-netTAX!Y11+PM!Y11)/(WL!Y11+RK!Y11+PM!Y11)-1</f>
        <v>0.10775033172903048</v>
      </c>
      <c r="Z11" s="25">
        <f>(NV!Z11-netTAX!Z11+PM!Z11)/(WL!Z11+RK!Z11+PM!Z11)-1</f>
        <v>0.10147502775264372</v>
      </c>
      <c r="AA11" s="25">
        <f>(NV!AA11-netTAX!AA11+PM!AA11)/(WL!AA11+RK!AA11+PM!AA11)-1</f>
        <v>9.1199848121376492E-2</v>
      </c>
    </row>
    <row r="12" spans="1:27" x14ac:dyDescent="0.2">
      <c r="A12" s="4">
        <v>10</v>
      </c>
      <c r="B12" s="6" t="s">
        <v>25</v>
      </c>
      <c r="C12" s="25">
        <f>(NV!C12-netTAX!C12+PM!C12)/(WL!C12+RK!C12+PM!C12)-1</f>
        <v>0.25236790796619357</v>
      </c>
      <c r="D12" s="25">
        <f>(NV!D12-netTAX!D12+PM!D12)/(WL!D12+RK!D12+PM!D12)-1</f>
        <v>0.22463196512715045</v>
      </c>
      <c r="E12" s="25">
        <f>(NV!E12-netTAX!E12+PM!E12)/(WL!E12+RK!E12+PM!E12)-1</f>
        <v>0.2219127618265675</v>
      </c>
      <c r="F12" s="25">
        <f>(NV!F12-netTAX!F12+PM!F12)/(WL!F12+RK!F12+PM!F12)-1</f>
        <v>0.24008447565766478</v>
      </c>
      <c r="G12" s="25">
        <f>(NV!G12-netTAX!G12+PM!G12)/(WL!G12+RK!G12+PM!G12)-1</f>
        <v>0.24532665879981974</v>
      </c>
      <c r="H12" s="25">
        <f>(NV!H12-netTAX!H12+PM!H12)/(WL!H12+RK!H12+PM!H12)-1</f>
        <v>0.26076813016688472</v>
      </c>
      <c r="I12" s="25">
        <f>(NV!I12-netTAX!I12+PM!I12)/(WL!I12+RK!I12+PM!I12)-1</f>
        <v>0.2751703698083916</v>
      </c>
      <c r="J12" s="25">
        <f>(NV!J12-netTAX!J12+PM!J12)/(WL!J12+RK!J12+PM!J12)-1</f>
        <v>0.31388973167377143</v>
      </c>
      <c r="K12" s="25">
        <f>(NV!K12-netTAX!K12+PM!K12)/(WL!K12+RK!K12+PM!K12)-1</f>
        <v>0.32382997616950893</v>
      </c>
      <c r="L12" s="25">
        <f>(NV!L12-netTAX!L12+PM!L12)/(WL!L12+RK!L12+PM!L12)-1</f>
        <v>0.32017043090349495</v>
      </c>
      <c r="M12" s="25">
        <f>(NV!M12-netTAX!M12+PM!M12)/(WL!M12+RK!M12+PM!M12)-1</f>
        <v>0.31613801002758812</v>
      </c>
      <c r="N12" s="25">
        <f>(NV!N12-netTAX!N12+PM!N12)/(WL!N12+RK!N12+PM!N12)-1</f>
        <v>0.26442247204752989</v>
      </c>
      <c r="O12" s="25">
        <f>(NV!O12-netTAX!O12+PM!O12)/(WL!O12+RK!O12+PM!O12)-1</f>
        <v>0.23147749023322772</v>
      </c>
      <c r="P12" s="25">
        <f>(NV!P12-netTAX!P12+PM!P12)/(WL!P12+RK!P12+PM!P12)-1</f>
        <v>0.23981301656265419</v>
      </c>
      <c r="Q12" s="25">
        <f>(NV!Q12-netTAX!Q12+PM!Q12)/(WL!Q12+RK!Q12+PM!Q12)-1</f>
        <v>0.21329844145668786</v>
      </c>
      <c r="R12" s="25">
        <f>(NV!R12-netTAX!R12+PM!R12)/(WL!R12+RK!R12+PM!R12)-1</f>
        <v>0.2166355688538697</v>
      </c>
      <c r="S12" s="25">
        <f>(NV!S12-netTAX!S12+PM!S12)/(WL!S12+RK!S12+PM!S12)-1</f>
        <v>0.23430332524533815</v>
      </c>
      <c r="T12" s="25">
        <f>(NV!T12-netTAX!T12+PM!T12)/(WL!T12+RK!T12+PM!T12)-1</f>
        <v>0.16495054724601821</v>
      </c>
      <c r="U12" s="25">
        <f>(NV!U12-netTAX!U12+PM!U12)/(WL!U12+RK!U12+PM!U12)-1</f>
        <v>0.18427495383683246</v>
      </c>
      <c r="V12" s="25">
        <f>(NV!V12-netTAX!V12+PM!V12)/(WL!V12+RK!V12+PM!V12)-1</f>
        <v>0.16588718076563702</v>
      </c>
      <c r="W12" s="25">
        <f>(NV!W12-netTAX!W12+PM!W12)/(WL!W12+RK!W12+PM!W12)-1</f>
        <v>0.19094251607957546</v>
      </c>
      <c r="X12" s="25">
        <f>(NV!X12-netTAX!X12+PM!X12)/(WL!X12+RK!X12+PM!X12)-1</f>
        <v>0.23698887336803165</v>
      </c>
      <c r="Y12" s="25">
        <f>(NV!Y12-netTAX!Y12+PM!Y12)/(WL!Y12+RK!Y12+PM!Y12)-1</f>
        <v>0.25081200536101944</v>
      </c>
      <c r="Z12" s="25">
        <f>(NV!Z12-netTAX!Z12+PM!Z12)/(WL!Z12+RK!Z12+PM!Z12)-1</f>
        <v>0.24535873382968565</v>
      </c>
      <c r="AA12" s="25">
        <f>(NV!AA12-netTAX!AA12+PM!AA12)/(WL!AA12+RK!AA12+PM!AA12)-1</f>
        <v>0.25629610153541127</v>
      </c>
    </row>
    <row r="13" spans="1:27" x14ac:dyDescent="0.2">
      <c r="A13" s="4">
        <v>11</v>
      </c>
      <c r="B13" s="6" t="s">
        <v>26</v>
      </c>
      <c r="C13" s="25">
        <f>(NV!C13-netTAX!C13+PM!C13)/(WL!C13+RK!C13+PM!C13)-1</f>
        <v>-4.1863738186346811E-2</v>
      </c>
      <c r="D13" s="25">
        <f>(NV!D13-netTAX!D13+PM!D13)/(WL!D13+RK!D13+PM!D13)-1</f>
        <v>-6.3251780530053869E-2</v>
      </c>
      <c r="E13" s="25">
        <f>(NV!E13-netTAX!E13+PM!E13)/(WL!E13+RK!E13+PM!E13)-1</f>
        <v>-5.1776265649779885E-2</v>
      </c>
      <c r="F13" s="25">
        <f>(NV!F13-netTAX!F13+PM!F13)/(WL!F13+RK!F13+PM!F13)-1</f>
        <v>-2.8553778742597791E-2</v>
      </c>
      <c r="G13" s="25">
        <f>(NV!G13-netTAX!G13+PM!G13)/(WL!G13+RK!G13+PM!G13)-1</f>
        <v>-7.3390429978423821E-3</v>
      </c>
      <c r="H13" s="25">
        <f>(NV!H13-netTAX!H13+PM!H13)/(WL!H13+RK!H13+PM!H13)-1</f>
        <v>-1.7176948950219373E-2</v>
      </c>
      <c r="I13" s="25">
        <f>(NV!I13-netTAX!I13+PM!I13)/(WL!I13+RK!I13+PM!I13)-1</f>
        <v>-2.2021590484303522E-2</v>
      </c>
      <c r="J13" s="25">
        <f>(NV!J13-netTAX!J13+PM!J13)/(WL!J13+RK!J13+PM!J13)-1</f>
        <v>1.3092143587245531E-4</v>
      </c>
      <c r="K13" s="25">
        <f>(NV!K13-netTAX!K13+PM!K13)/(WL!K13+RK!K13+PM!K13)-1</f>
        <v>-1.4353949165115676E-2</v>
      </c>
      <c r="L13" s="25">
        <f>(NV!L13-netTAX!L13+PM!L13)/(WL!L13+RK!L13+PM!L13)-1</f>
        <v>-6.4216179332009515E-3</v>
      </c>
      <c r="M13" s="25">
        <f>(NV!M13-netTAX!M13+PM!M13)/(WL!M13+RK!M13+PM!M13)-1</f>
        <v>-5.3492179830428865E-3</v>
      </c>
      <c r="N13" s="25">
        <f>(NV!N13-netTAX!N13+PM!N13)/(WL!N13+RK!N13+PM!N13)-1</f>
        <v>5.4970962064451623E-2</v>
      </c>
      <c r="O13" s="25">
        <f>(NV!O13-netTAX!O13+PM!O13)/(WL!O13+RK!O13+PM!O13)-1</f>
        <v>-5.5889235486777933E-3</v>
      </c>
      <c r="P13" s="25">
        <f>(NV!P13-netTAX!P13+PM!P13)/(WL!P13+RK!P13+PM!P13)-1</f>
        <v>-2.158783124992969E-2</v>
      </c>
      <c r="Q13" s="25">
        <f>(NV!Q13-netTAX!Q13+PM!Q13)/(WL!Q13+RK!Q13+PM!Q13)-1</f>
        <v>-8.9346662733672533E-3</v>
      </c>
      <c r="R13" s="25">
        <f>(NV!R13-netTAX!R13+PM!R13)/(WL!R13+RK!R13+PM!R13)-1</f>
        <v>1.8303252348388366E-3</v>
      </c>
      <c r="S13" s="25">
        <f>(NV!S13-netTAX!S13+PM!S13)/(WL!S13+RK!S13+PM!S13)-1</f>
        <v>6.8077557010526313E-3</v>
      </c>
      <c r="T13" s="25">
        <f>(NV!T13-netTAX!T13+PM!T13)/(WL!T13+RK!T13+PM!T13)-1</f>
        <v>-1.5769963254296582E-2</v>
      </c>
      <c r="U13" s="25">
        <f>(NV!U13-netTAX!U13+PM!U13)/(WL!U13+RK!U13+PM!U13)-1</f>
        <v>-9.5674337598475878E-3</v>
      </c>
      <c r="V13" s="25">
        <f>(NV!V13-netTAX!V13+PM!V13)/(WL!V13+RK!V13+PM!V13)-1</f>
        <v>-1.0581515400075125E-2</v>
      </c>
      <c r="W13" s="25">
        <f>(NV!W13-netTAX!W13+PM!W13)/(WL!W13+RK!W13+PM!W13)-1</f>
        <v>8.4065331025453549E-3</v>
      </c>
      <c r="X13" s="25">
        <f>(NV!X13-netTAX!X13+PM!X13)/(WL!X13+RK!X13+PM!X13)-1</f>
        <v>1.0191871640167882E-2</v>
      </c>
      <c r="Y13" s="25">
        <f>(NV!Y13-netTAX!Y13+PM!Y13)/(WL!Y13+RK!Y13+PM!Y13)-1</f>
        <v>7.2759396434114665E-2</v>
      </c>
      <c r="Z13" s="25">
        <f>(NV!Z13-netTAX!Z13+PM!Z13)/(WL!Z13+RK!Z13+PM!Z13)-1</f>
        <v>8.4201382931214264E-2</v>
      </c>
      <c r="AA13" s="25">
        <f>(NV!AA13-netTAX!AA13+PM!AA13)/(WL!AA13+RK!AA13+PM!AA13)-1</f>
        <v>5.8132375928679147E-2</v>
      </c>
    </row>
    <row r="14" spans="1:27" x14ac:dyDescent="0.2">
      <c r="A14" s="4">
        <v>12</v>
      </c>
      <c r="B14" s="6" t="s">
        <v>27</v>
      </c>
      <c r="C14" s="25">
        <f>(NV!C14-netTAX!C14+PM!C14)/(WL!C14+RK!C14+PM!C14)-1</f>
        <v>0.38636967146963208</v>
      </c>
      <c r="D14" s="25">
        <f>(NV!D14-netTAX!D14+PM!D14)/(WL!D14+RK!D14+PM!D14)-1</f>
        <v>0.43501493829922744</v>
      </c>
      <c r="E14" s="25">
        <f>(NV!E14-netTAX!E14+PM!E14)/(WL!E14+RK!E14+PM!E14)-1</f>
        <v>0.4223638857193639</v>
      </c>
      <c r="F14" s="25">
        <f>(NV!F14-netTAX!F14+PM!F14)/(WL!F14+RK!F14+PM!F14)-1</f>
        <v>0.61560483332303773</v>
      </c>
      <c r="G14" s="25">
        <f>(NV!G14-netTAX!G14+PM!G14)/(WL!G14+RK!G14+PM!G14)-1</f>
        <v>0.69017085561746261</v>
      </c>
      <c r="H14" s="25">
        <f>(NV!H14-netTAX!H14+PM!H14)/(WL!H14+RK!H14+PM!H14)-1</f>
        <v>0.72183736064444814</v>
      </c>
      <c r="I14" s="25">
        <f>(NV!I14-netTAX!I14+PM!I14)/(WL!I14+RK!I14+PM!I14)-1</f>
        <v>0.79811322051399847</v>
      </c>
      <c r="J14" s="25">
        <f>(NV!J14-netTAX!J14+PM!J14)/(WL!J14+RK!J14+PM!J14)-1</f>
        <v>0.73996734254774088</v>
      </c>
      <c r="K14" s="25">
        <f>(NV!K14-netTAX!K14+PM!K14)/(WL!K14+RK!K14+PM!K14)-1</f>
        <v>0.68754933808619123</v>
      </c>
      <c r="L14" s="25">
        <f>(NV!L14-netTAX!L14+PM!L14)/(WL!L14+RK!L14+PM!L14)-1</f>
        <v>0.67144501536141021</v>
      </c>
      <c r="M14" s="25">
        <f>(NV!M14-netTAX!M14+PM!M14)/(WL!M14+RK!M14+PM!M14)-1</f>
        <v>0.7112999228075092</v>
      </c>
      <c r="N14" s="25">
        <f>(NV!N14-netTAX!N14+PM!N14)/(WL!N14+RK!N14+PM!N14)-1</f>
        <v>0.56756583289147988</v>
      </c>
      <c r="O14" s="25">
        <f>(NV!O14-netTAX!O14+PM!O14)/(WL!O14+RK!O14+PM!O14)-1</f>
        <v>0.52590455693765192</v>
      </c>
      <c r="P14" s="25">
        <f>(NV!P14-netTAX!P14+PM!P14)/(WL!P14+RK!P14+PM!P14)-1</f>
        <v>0.65857569129118154</v>
      </c>
      <c r="Q14" s="25">
        <f>(NV!Q14-netTAX!Q14+PM!Q14)/(WL!Q14+RK!Q14+PM!Q14)-1</f>
        <v>0.76845498225797138</v>
      </c>
      <c r="R14" s="25">
        <f>(NV!R14-netTAX!R14+PM!R14)/(WL!R14+RK!R14+PM!R14)-1</f>
        <v>0.73236057641083963</v>
      </c>
      <c r="S14" s="25">
        <f>(NV!S14-netTAX!S14+PM!S14)/(WL!S14+RK!S14+PM!S14)-1</f>
        <v>0.83651107383256917</v>
      </c>
      <c r="T14" s="25">
        <f>(NV!T14-netTAX!T14+PM!T14)/(WL!T14+RK!T14+PM!T14)-1</f>
        <v>0.94123238543579069</v>
      </c>
      <c r="U14" s="25">
        <f>(NV!U14-netTAX!U14+PM!U14)/(WL!U14+RK!U14+PM!U14)-1</f>
        <v>0.9610896705743035</v>
      </c>
      <c r="V14" s="25">
        <f>(NV!V14-netTAX!V14+PM!V14)/(WL!V14+RK!V14+PM!V14)-1</f>
        <v>1.0274702708529113</v>
      </c>
      <c r="W14" s="25">
        <f>(NV!W14-netTAX!W14+PM!W14)/(WL!W14+RK!W14+PM!W14)-1</f>
        <v>1.4363732014015054</v>
      </c>
      <c r="X14" s="25">
        <f>(NV!X14-netTAX!X14+PM!X14)/(WL!X14+RK!X14+PM!X14)-1</f>
        <v>1.1768085197949123</v>
      </c>
      <c r="Y14" s="25">
        <f>(NV!Y14-netTAX!Y14+PM!Y14)/(WL!Y14+RK!Y14+PM!Y14)-1</f>
        <v>1.3785848808641452</v>
      </c>
      <c r="Z14" s="25">
        <f>(NV!Z14-netTAX!Z14+PM!Z14)/(WL!Z14+RK!Z14+PM!Z14)-1</f>
        <v>1.3403905445970614</v>
      </c>
      <c r="AA14" s="25">
        <f>(NV!AA14-netTAX!AA14+PM!AA14)/(WL!AA14+RK!AA14+PM!AA14)-1</f>
        <v>1.3161439534026012</v>
      </c>
    </row>
    <row r="15" spans="1:27" x14ac:dyDescent="0.2">
      <c r="A15" s="4">
        <v>13</v>
      </c>
      <c r="B15" s="6" t="s">
        <v>28</v>
      </c>
      <c r="C15" s="25">
        <f>(NV!C15-netTAX!C15+PM!C15)/(WL!C15+RK!C15+PM!C15)-1</f>
        <v>-2.6619445757426141E-2</v>
      </c>
      <c r="D15" s="25">
        <f>(NV!D15-netTAX!D15+PM!D15)/(WL!D15+RK!D15+PM!D15)-1</f>
        <v>-2.6704880427032673E-2</v>
      </c>
      <c r="E15" s="25">
        <f>(NV!E15-netTAX!E15+PM!E15)/(WL!E15+RK!E15+PM!E15)-1</f>
        <v>-4.6353048955101395E-2</v>
      </c>
      <c r="F15" s="25">
        <f>(NV!F15-netTAX!F15+PM!F15)/(WL!F15+RK!F15+PM!F15)-1</f>
        <v>-6.0931016860576559E-2</v>
      </c>
      <c r="G15" s="25">
        <f>(NV!G15-netTAX!G15+PM!G15)/(WL!G15+RK!G15+PM!G15)-1</f>
        <v>-5.6581223107813772E-2</v>
      </c>
      <c r="H15" s="25">
        <f>(NV!H15-netTAX!H15+PM!H15)/(WL!H15+RK!H15+PM!H15)-1</f>
        <v>-8.8651177772222756E-2</v>
      </c>
      <c r="I15" s="25">
        <f>(NV!I15-netTAX!I15+PM!I15)/(WL!I15+RK!I15+PM!I15)-1</f>
        <v>-0.10152924210105918</v>
      </c>
      <c r="J15" s="25">
        <f>(NV!J15-netTAX!J15+PM!J15)/(WL!J15+RK!J15+PM!J15)-1</f>
        <v>-0.12430069531144727</v>
      </c>
      <c r="K15" s="25">
        <f>(NV!K15-netTAX!K15+PM!K15)/(WL!K15+RK!K15+PM!K15)-1</f>
        <v>-0.12232273625600854</v>
      </c>
      <c r="L15" s="25">
        <f>(NV!L15-netTAX!L15+PM!L15)/(WL!L15+RK!L15+PM!L15)-1</f>
        <v>-0.13090393123477295</v>
      </c>
      <c r="M15" s="25">
        <f>(NV!M15-netTAX!M15+PM!M15)/(WL!M15+RK!M15+PM!M15)-1</f>
        <v>-0.14186905656723259</v>
      </c>
      <c r="N15" s="25">
        <f>(NV!N15-netTAX!N15+PM!N15)/(WL!N15+RK!N15+PM!N15)-1</f>
        <v>-0.16833656038220546</v>
      </c>
      <c r="O15" s="25">
        <f>(NV!O15-netTAX!O15+PM!O15)/(WL!O15+RK!O15+PM!O15)-1</f>
        <v>-0.17752123704384015</v>
      </c>
      <c r="P15" s="25">
        <f>(NV!P15-netTAX!P15+PM!P15)/(WL!P15+RK!P15+PM!P15)-1</f>
        <v>-0.16535389868723049</v>
      </c>
      <c r="Q15" s="25">
        <f>(NV!Q15-netTAX!Q15+PM!Q15)/(WL!Q15+RK!Q15+PM!Q15)-1</f>
        <v>-0.18947342195813077</v>
      </c>
      <c r="R15" s="25">
        <f>(NV!R15-netTAX!R15+PM!R15)/(WL!R15+RK!R15+PM!R15)-1</f>
        <v>-0.22537945941333659</v>
      </c>
      <c r="S15" s="25">
        <f>(NV!S15-netTAX!S15+PM!S15)/(WL!S15+RK!S15+PM!S15)-1</f>
        <v>-0.24830733700101004</v>
      </c>
      <c r="T15" s="25">
        <f>(NV!T15-netTAX!T15+PM!T15)/(WL!T15+RK!T15+PM!T15)-1</f>
        <v>-0.21855681558434015</v>
      </c>
      <c r="U15" s="25">
        <f>(NV!U15-netTAX!U15+PM!U15)/(WL!U15+RK!U15+PM!U15)-1</f>
        <v>-0.20067081405654319</v>
      </c>
      <c r="V15" s="25">
        <f>(NV!V15-netTAX!V15+PM!V15)/(WL!V15+RK!V15+PM!V15)-1</f>
        <v>-0.18034700206594645</v>
      </c>
      <c r="W15" s="25">
        <f>(NV!W15-netTAX!W15+PM!W15)/(WL!W15+RK!W15+PM!W15)-1</f>
        <v>-0.13724063979273593</v>
      </c>
      <c r="X15" s="25">
        <f>(NV!X15-netTAX!X15+PM!X15)/(WL!X15+RK!X15+PM!X15)-1</f>
        <v>-5.5644325966616504E-2</v>
      </c>
      <c r="Y15" s="25">
        <f>(NV!Y15-netTAX!Y15+PM!Y15)/(WL!Y15+RK!Y15+PM!Y15)-1</f>
        <v>-9.4636650095333841E-2</v>
      </c>
      <c r="Z15" s="25">
        <f>(NV!Z15-netTAX!Z15+PM!Z15)/(WL!Z15+RK!Z15+PM!Z15)-1</f>
        <v>-0.10087308375085846</v>
      </c>
      <c r="AA15" s="25">
        <f>(NV!AA15-netTAX!AA15+PM!AA15)/(WL!AA15+RK!AA15+PM!AA15)-1</f>
        <v>-0.11077261982544362</v>
      </c>
    </row>
    <row r="16" spans="1:27" x14ac:dyDescent="0.2">
      <c r="A16" s="4">
        <v>14</v>
      </c>
      <c r="B16" s="6" t="s">
        <v>29</v>
      </c>
      <c r="C16" s="25">
        <f>(NV!C16-netTAX!C16+PM!C16)/(WL!C16+RK!C16+PM!C16)-1</f>
        <v>-9.1181218772590111E-2</v>
      </c>
      <c r="D16" s="25">
        <f>(NV!D16-netTAX!D16+PM!D16)/(WL!D16+RK!D16+PM!D16)-1</f>
        <v>-8.688410464535512E-2</v>
      </c>
      <c r="E16" s="25">
        <f>(NV!E16-netTAX!E16+PM!E16)/(WL!E16+RK!E16+PM!E16)-1</f>
        <v>-0.10569726725734585</v>
      </c>
      <c r="F16" s="25">
        <f>(NV!F16-netTAX!F16+PM!F16)/(WL!F16+RK!F16+PM!F16)-1</f>
        <v>-9.9249197110947818E-2</v>
      </c>
      <c r="G16" s="25">
        <f>(NV!G16-netTAX!G16+PM!G16)/(WL!G16+RK!G16+PM!G16)-1</f>
        <v>-0.14822635232850878</v>
      </c>
      <c r="H16" s="25">
        <f>(NV!H16-netTAX!H16+PM!H16)/(WL!H16+RK!H16+PM!H16)-1</f>
        <v>-0.16915562063027534</v>
      </c>
      <c r="I16" s="25">
        <f>(NV!I16-netTAX!I16+PM!I16)/(WL!I16+RK!I16+PM!I16)-1</f>
        <v>-0.17909902486524665</v>
      </c>
      <c r="J16" s="25">
        <f>(NV!J16-netTAX!J16+PM!J16)/(WL!J16+RK!J16+PM!J16)-1</f>
        <v>-0.22032667020408236</v>
      </c>
      <c r="K16" s="25">
        <f>(NV!K16-netTAX!K16+PM!K16)/(WL!K16+RK!K16+PM!K16)-1</f>
        <v>-0.22098917322173639</v>
      </c>
      <c r="L16" s="25">
        <f>(NV!L16-netTAX!L16+PM!L16)/(WL!L16+RK!L16+PM!L16)-1</f>
        <v>-0.18473333931420644</v>
      </c>
      <c r="M16" s="25">
        <f>(NV!M16-netTAX!M16+PM!M16)/(WL!M16+RK!M16+PM!M16)-1</f>
        <v>-0.19847447752297775</v>
      </c>
      <c r="N16" s="25">
        <f>(NV!N16-netTAX!N16+PM!N16)/(WL!N16+RK!N16+PM!N16)-1</f>
        <v>-0.16221815056204647</v>
      </c>
      <c r="O16" s="25">
        <f>(NV!O16-netTAX!O16+PM!O16)/(WL!O16+RK!O16+PM!O16)-1</f>
        <v>-0.1553112886597795</v>
      </c>
      <c r="P16" s="25">
        <f>(NV!P16-netTAX!P16+PM!P16)/(WL!P16+RK!P16+PM!P16)-1</f>
        <v>-0.16491544298533589</v>
      </c>
      <c r="Q16" s="25">
        <f>(NV!Q16-netTAX!Q16+PM!Q16)/(WL!Q16+RK!Q16+PM!Q16)-1</f>
        <v>-0.1657150437808238</v>
      </c>
      <c r="R16" s="25">
        <f>(NV!R16-netTAX!R16+PM!R16)/(WL!R16+RK!R16+PM!R16)-1</f>
        <v>-0.12897137585308482</v>
      </c>
      <c r="S16" s="25">
        <f>(NV!S16-netTAX!S16+PM!S16)/(WL!S16+RK!S16+PM!S16)-1</f>
        <v>-9.3861713697564242E-2</v>
      </c>
      <c r="T16" s="25">
        <f>(NV!T16-netTAX!T16+PM!T16)/(WL!T16+RK!T16+PM!T16)-1</f>
        <v>-0.14180199464974708</v>
      </c>
      <c r="U16" s="25">
        <f>(NV!U16-netTAX!U16+PM!U16)/(WL!U16+RK!U16+PM!U16)-1</f>
        <v>-5.2567149275651093E-2</v>
      </c>
      <c r="V16" s="25">
        <f>(NV!V16-netTAX!V16+PM!V16)/(WL!V16+RK!V16+PM!V16)-1</f>
        <v>-7.8016148297587185E-2</v>
      </c>
      <c r="W16" s="25">
        <f>(NV!W16-netTAX!W16+PM!W16)/(WL!W16+RK!W16+PM!W16)-1</f>
        <v>-0.10674144999959645</v>
      </c>
      <c r="X16" s="25">
        <f>(NV!X16-netTAX!X16+PM!X16)/(WL!X16+RK!X16+PM!X16)-1</f>
        <v>-1.8231901016891983E-2</v>
      </c>
      <c r="Y16" s="25">
        <f>(NV!Y16-netTAX!Y16+PM!Y16)/(WL!Y16+RK!Y16+PM!Y16)-1</f>
        <v>-4.3766154095316701E-2</v>
      </c>
      <c r="Z16" s="25">
        <f>(NV!Z16-netTAX!Z16+PM!Z16)/(WL!Z16+RK!Z16+PM!Z16)-1</f>
        <v>9.5563600423198558E-4</v>
      </c>
      <c r="AA16" s="25">
        <f>(NV!AA16-netTAX!AA16+PM!AA16)/(WL!AA16+RK!AA16+PM!AA16)-1</f>
        <v>1.5802335099007303E-2</v>
      </c>
    </row>
    <row r="17" spans="1:27" x14ac:dyDescent="0.2">
      <c r="A17" s="4">
        <v>15</v>
      </c>
      <c r="B17" s="6" t="s">
        <v>30</v>
      </c>
      <c r="C17" s="25">
        <f>(NV!C17-netTAX!C17+PM!C17)/(WL!C17+RK!C17+PM!C17)-1</f>
        <v>9.6547707350567169E-3</v>
      </c>
      <c r="D17" s="25">
        <f>(NV!D17-netTAX!D17+PM!D17)/(WL!D17+RK!D17+PM!D17)-1</f>
        <v>4.1582232593855295E-2</v>
      </c>
      <c r="E17" s="25">
        <f>(NV!E17-netTAX!E17+PM!E17)/(WL!E17+RK!E17+PM!E17)-1</f>
        <v>5.1294397809076075E-2</v>
      </c>
      <c r="F17" s="25">
        <f>(NV!F17-netTAX!F17+PM!F17)/(WL!F17+RK!F17+PM!F17)-1</f>
        <v>3.5764560052543137E-2</v>
      </c>
      <c r="G17" s="25">
        <f>(NV!G17-netTAX!G17+PM!G17)/(WL!G17+RK!G17+PM!G17)-1</f>
        <v>2.8113846914207041E-2</v>
      </c>
      <c r="H17" s="25">
        <f>(NV!H17-netTAX!H17+PM!H17)/(WL!H17+RK!H17+PM!H17)-1</f>
        <v>1.4720780789867494E-2</v>
      </c>
      <c r="I17" s="25">
        <f>(NV!I17-netTAX!I17+PM!I17)/(WL!I17+RK!I17+PM!I17)-1</f>
        <v>4.9718065188505189E-2</v>
      </c>
      <c r="J17" s="25">
        <f>(NV!J17-netTAX!J17+PM!J17)/(WL!J17+RK!J17+PM!J17)-1</f>
        <v>3.3971228659323893E-2</v>
      </c>
      <c r="K17" s="25">
        <f>(NV!K17-netTAX!K17+PM!K17)/(WL!K17+RK!K17+PM!K17)-1</f>
        <v>1.8609493936987409E-2</v>
      </c>
      <c r="L17" s="25">
        <f>(NV!L17-netTAX!L17+PM!L17)/(WL!L17+RK!L17+PM!L17)-1</f>
        <v>4.3666563621526322E-2</v>
      </c>
      <c r="M17" s="25">
        <f>(NV!M17-netTAX!M17+PM!M17)/(WL!M17+RK!M17+PM!M17)-1</f>
        <v>5.1067099075124966E-2</v>
      </c>
      <c r="N17" s="25">
        <f>(NV!N17-netTAX!N17+PM!N17)/(WL!N17+RK!N17+PM!N17)-1</f>
        <v>6.9707724583287778E-2</v>
      </c>
      <c r="O17" s="25">
        <f>(NV!O17-netTAX!O17+PM!O17)/(WL!O17+RK!O17+PM!O17)-1</f>
        <v>2.1239248095793029E-2</v>
      </c>
      <c r="P17" s="25">
        <f>(NV!P17-netTAX!P17+PM!P17)/(WL!P17+RK!P17+PM!P17)-1</f>
        <v>-1.8608995937166806E-2</v>
      </c>
      <c r="Q17" s="25">
        <f>(NV!Q17-netTAX!Q17+PM!Q17)/(WL!Q17+RK!Q17+PM!Q17)-1</f>
        <v>-1.7055249390582228E-2</v>
      </c>
      <c r="R17" s="25">
        <f>(NV!R17-netTAX!R17+PM!R17)/(WL!R17+RK!R17+PM!R17)-1</f>
        <v>-5.936649104369085E-3</v>
      </c>
      <c r="S17" s="25">
        <f>(NV!S17-netTAX!S17+PM!S17)/(WL!S17+RK!S17+PM!S17)-1</f>
        <v>1.857157672461307E-2</v>
      </c>
      <c r="T17" s="25">
        <f>(NV!T17-netTAX!T17+PM!T17)/(WL!T17+RK!T17+PM!T17)-1</f>
        <v>1.355370205085249E-2</v>
      </c>
      <c r="U17" s="25">
        <f>(NV!U17-netTAX!U17+PM!U17)/(WL!U17+RK!U17+PM!U17)-1</f>
        <v>8.2809390207305711E-4</v>
      </c>
      <c r="V17" s="25">
        <f>(NV!V17-netTAX!V17+PM!V17)/(WL!V17+RK!V17+PM!V17)-1</f>
        <v>1.4303454906287261E-2</v>
      </c>
      <c r="W17" s="25">
        <f>(NV!W17-netTAX!W17+PM!W17)/(WL!W17+RK!W17+PM!W17)-1</f>
        <v>7.1789033717366557E-3</v>
      </c>
      <c r="X17" s="25">
        <f>(NV!X17-netTAX!X17+PM!X17)/(WL!X17+RK!X17+PM!X17)-1</f>
        <v>4.0467851760997098E-2</v>
      </c>
      <c r="Y17" s="25">
        <f>(NV!Y17-netTAX!Y17+PM!Y17)/(WL!Y17+RK!Y17+PM!Y17)-1</f>
        <v>6.8761790998403072E-2</v>
      </c>
      <c r="Z17" s="25">
        <f>(NV!Z17-netTAX!Z17+PM!Z17)/(WL!Z17+RK!Z17+PM!Z17)-1</f>
        <v>4.9334834456249643E-2</v>
      </c>
      <c r="AA17" s="25">
        <f>(NV!AA17-netTAX!AA17+PM!AA17)/(WL!AA17+RK!AA17+PM!AA17)-1</f>
        <v>3.1564026446790461E-2</v>
      </c>
    </row>
    <row r="18" spans="1:27" x14ac:dyDescent="0.2">
      <c r="A18" s="4">
        <v>16</v>
      </c>
      <c r="B18" s="6" t="s">
        <v>31</v>
      </c>
      <c r="C18" s="25">
        <f>(NV!C18-netTAX!C18+PM!C18)/(WL!C18+RK!C18+PM!C18)-1</f>
        <v>7.9866647399378321E-2</v>
      </c>
      <c r="D18" s="25">
        <f>(NV!D18-netTAX!D18+PM!D18)/(WL!D18+RK!D18+PM!D18)-1</f>
        <v>8.8906938858184237E-2</v>
      </c>
      <c r="E18" s="25">
        <f>(NV!E18-netTAX!E18+PM!E18)/(WL!E18+RK!E18+PM!E18)-1</f>
        <v>8.122933324430881E-2</v>
      </c>
      <c r="F18" s="25">
        <f>(NV!F18-netTAX!F18+PM!F18)/(WL!F18+RK!F18+PM!F18)-1</f>
        <v>7.4419316189415108E-2</v>
      </c>
      <c r="G18" s="25">
        <f>(NV!G18-netTAX!G18+PM!G18)/(WL!G18+RK!G18+PM!G18)-1</f>
        <v>7.5225710282231795E-2</v>
      </c>
      <c r="H18" s="25">
        <f>(NV!H18-netTAX!H18+PM!H18)/(WL!H18+RK!H18+PM!H18)-1</f>
        <v>5.4505034533004926E-2</v>
      </c>
      <c r="I18" s="25">
        <f>(NV!I18-netTAX!I18+PM!I18)/(WL!I18+RK!I18+PM!I18)-1</f>
        <v>6.3800433286304692E-2</v>
      </c>
      <c r="J18" s="25">
        <f>(NV!J18-netTAX!J18+PM!J18)/(WL!J18+RK!J18+PM!J18)-1</f>
        <v>6.203523121839627E-2</v>
      </c>
      <c r="K18" s="25">
        <f>(NV!K18-netTAX!K18+PM!K18)/(WL!K18+RK!K18+PM!K18)-1</f>
        <v>4.4411100754401467E-2</v>
      </c>
      <c r="L18" s="25">
        <f>(NV!L18-netTAX!L18+PM!L18)/(WL!L18+RK!L18+PM!L18)-1</f>
        <v>4.7809485655644801E-2</v>
      </c>
      <c r="M18" s="25">
        <f>(NV!M18-netTAX!M18+PM!M18)/(WL!M18+RK!M18+PM!M18)-1</f>
        <v>5.1520890324164625E-2</v>
      </c>
      <c r="N18" s="25">
        <f>(NV!N18-netTAX!N18+PM!N18)/(WL!N18+RK!N18+PM!N18)-1</f>
        <v>5.609625303381427E-2</v>
      </c>
      <c r="O18" s="25">
        <f>(NV!O18-netTAX!O18+PM!O18)/(WL!O18+RK!O18+PM!O18)-1</f>
        <v>1.5499754175945624E-2</v>
      </c>
      <c r="P18" s="25">
        <f>(NV!P18-netTAX!P18+PM!P18)/(WL!P18+RK!P18+PM!P18)-1</f>
        <v>1.9717804971805197E-2</v>
      </c>
      <c r="Q18" s="25">
        <f>(NV!Q18-netTAX!Q18+PM!Q18)/(WL!Q18+RK!Q18+PM!Q18)-1</f>
        <v>1.9836739396267511E-2</v>
      </c>
      <c r="R18" s="25">
        <f>(NV!R18-netTAX!R18+PM!R18)/(WL!R18+RK!R18+PM!R18)-1</f>
        <v>4.6326837116266617E-2</v>
      </c>
      <c r="S18" s="25">
        <f>(NV!S18-netTAX!S18+PM!S18)/(WL!S18+RK!S18+PM!S18)-1</f>
        <v>4.5423482793663261E-2</v>
      </c>
      <c r="T18" s="25">
        <f>(NV!T18-netTAX!T18+PM!T18)/(WL!T18+RK!T18+PM!T18)-1</f>
        <v>3.7421106836372342E-2</v>
      </c>
      <c r="U18" s="25">
        <f>(NV!U18-netTAX!U18+PM!U18)/(WL!U18+RK!U18+PM!U18)-1</f>
        <v>2.2324975482822529E-2</v>
      </c>
      <c r="V18" s="25">
        <f>(NV!V18-netTAX!V18+PM!V18)/(WL!V18+RK!V18+PM!V18)-1</f>
        <v>2.0501026643668263E-2</v>
      </c>
      <c r="W18" s="25">
        <f>(NV!W18-netTAX!W18+PM!W18)/(WL!W18+RK!W18+PM!W18)-1</f>
        <v>7.7298467233004597E-3</v>
      </c>
      <c r="X18" s="25">
        <f>(NV!X18-netTAX!X18+PM!X18)/(WL!X18+RK!X18+PM!X18)-1</f>
        <v>4.8479073126972416E-2</v>
      </c>
      <c r="Y18" s="25">
        <f>(NV!Y18-netTAX!Y18+PM!Y18)/(WL!Y18+RK!Y18+PM!Y18)-1</f>
        <v>7.2833819466054495E-2</v>
      </c>
      <c r="Z18" s="25">
        <f>(NV!Z18-netTAX!Z18+PM!Z18)/(WL!Z18+RK!Z18+PM!Z18)-1</f>
        <v>5.7010068583743578E-2</v>
      </c>
      <c r="AA18" s="25">
        <f>(NV!AA18-netTAX!AA18+PM!AA18)/(WL!AA18+RK!AA18+PM!AA18)-1</f>
        <v>4.4223716542239222E-2</v>
      </c>
    </row>
    <row r="19" spans="1:27" x14ac:dyDescent="0.2">
      <c r="A19" s="4">
        <v>17</v>
      </c>
      <c r="B19" s="6" t="s">
        <v>32</v>
      </c>
      <c r="C19" s="25">
        <f>(NV!C19-netTAX!C19+PM!C19)/(WL!C19+RK!C19+PM!C19)-1</f>
        <v>4.3754077535822722E-2</v>
      </c>
      <c r="D19" s="25">
        <f>(NV!D19-netTAX!D19+PM!D19)/(WL!D19+RK!D19+PM!D19)-1</f>
        <v>6.9681681611226232E-2</v>
      </c>
      <c r="E19" s="25">
        <f>(NV!E19-netTAX!E19+PM!E19)/(WL!E19+RK!E19+PM!E19)-1</f>
        <v>2.8098912322536806E-2</v>
      </c>
      <c r="F19" s="25">
        <f>(NV!F19-netTAX!F19+PM!F19)/(WL!F19+RK!F19+PM!F19)-1</f>
        <v>3.7243388548490852E-2</v>
      </c>
      <c r="G19" s="25">
        <f>(NV!G19-netTAX!G19+PM!G19)/(WL!G19+RK!G19+PM!G19)-1</f>
        <v>4.4078390593393468E-2</v>
      </c>
      <c r="H19" s="25">
        <f>(NV!H19-netTAX!H19+PM!H19)/(WL!H19+RK!H19+PM!H19)-1</f>
        <v>8.7051486641438913E-2</v>
      </c>
      <c r="I19" s="25">
        <f>(NV!I19-netTAX!I19+PM!I19)/(WL!I19+RK!I19+PM!I19)-1</f>
        <v>2.4935582738986772E-2</v>
      </c>
      <c r="J19" s="25">
        <f>(NV!J19-netTAX!J19+PM!J19)/(WL!J19+RK!J19+PM!J19)-1</f>
        <v>-1.6418615232454137E-2</v>
      </c>
      <c r="K19" s="25">
        <f>(NV!K19-netTAX!K19+PM!K19)/(WL!K19+RK!K19+PM!K19)-1</f>
        <v>1.28483977512861E-2</v>
      </c>
      <c r="L19" s="25">
        <f>(NV!L19-netTAX!L19+PM!L19)/(WL!L19+RK!L19+PM!L19)-1</f>
        <v>4.3615411908226598E-3</v>
      </c>
      <c r="M19" s="25">
        <f>(NV!M19-netTAX!M19+PM!M19)/(WL!M19+RK!M19+PM!M19)-1</f>
        <v>1.5956620263938959E-2</v>
      </c>
      <c r="N19" s="25">
        <f>(NV!N19-netTAX!N19+PM!N19)/(WL!N19+RK!N19+PM!N19)-1</f>
        <v>-8.5327067058081241E-2</v>
      </c>
      <c r="O19" s="25">
        <f>(NV!O19-netTAX!O19+PM!O19)/(WL!O19+RK!O19+PM!O19)-1</f>
        <v>-9.5363786537276951E-2</v>
      </c>
      <c r="P19" s="25">
        <f>(NV!P19-netTAX!P19+PM!P19)/(WL!P19+RK!P19+PM!P19)-1</f>
        <v>8.4631656130751409E-3</v>
      </c>
      <c r="Q19" s="25">
        <f>(NV!Q19-netTAX!Q19+PM!Q19)/(WL!Q19+RK!Q19+PM!Q19)-1</f>
        <v>2.0568947191671016E-2</v>
      </c>
      <c r="R19" s="25">
        <f>(NV!R19-netTAX!R19+PM!R19)/(WL!R19+RK!R19+PM!R19)-1</f>
        <v>3.6431620108487772E-2</v>
      </c>
      <c r="S19" s="25">
        <f>(NV!S19-netTAX!S19+PM!S19)/(WL!S19+RK!S19+PM!S19)-1</f>
        <v>3.2593143989384288E-2</v>
      </c>
      <c r="T19" s="25">
        <f>(NV!T19-netTAX!T19+PM!T19)/(WL!T19+RK!T19+PM!T19)-1</f>
        <v>-1.8037375993675053E-2</v>
      </c>
      <c r="U19" s="25">
        <f>(NV!U19-netTAX!U19+PM!U19)/(WL!U19+RK!U19+PM!U19)-1</f>
        <v>-1.7922040378679949E-2</v>
      </c>
      <c r="V19" s="25">
        <f>(NV!V19-netTAX!V19+PM!V19)/(WL!V19+RK!V19+PM!V19)-1</f>
        <v>-1.7565415943258222E-2</v>
      </c>
      <c r="W19" s="25">
        <f>(NV!W19-netTAX!W19+PM!W19)/(WL!W19+RK!W19+PM!W19)-1</f>
        <v>1.1521573977799182E-2</v>
      </c>
      <c r="X19" s="25">
        <f>(NV!X19-netTAX!X19+PM!X19)/(WL!X19+RK!X19+PM!X19)-1</f>
        <v>8.58978303620066E-2</v>
      </c>
      <c r="Y19" s="25">
        <f>(NV!Y19-netTAX!Y19+PM!Y19)/(WL!Y19+RK!Y19+PM!Y19)-1</f>
        <v>0.1160401904703956</v>
      </c>
      <c r="Z19" s="25">
        <f>(NV!Z19-netTAX!Z19+PM!Z19)/(WL!Z19+RK!Z19+PM!Z19)-1</f>
        <v>9.8748827127804972E-2</v>
      </c>
      <c r="AA19" s="25">
        <f>(NV!AA19-netTAX!AA19+PM!AA19)/(WL!AA19+RK!AA19+PM!AA19)-1</f>
        <v>9.1363765781462547E-2</v>
      </c>
    </row>
    <row r="20" spans="1:27" x14ac:dyDescent="0.2">
      <c r="A20" s="4">
        <v>18</v>
      </c>
      <c r="B20" s="6" t="s">
        <v>33</v>
      </c>
      <c r="C20" s="25">
        <f>(NV!C20-netTAX!C20+PM!C20)/(WL!C20+RK!C20+PM!C20)-1</f>
        <v>-8.8321884540376372E-2</v>
      </c>
      <c r="D20" s="25">
        <f>(NV!D20-netTAX!D20+PM!D20)/(WL!D20+RK!D20+PM!D20)-1</f>
        <v>-7.2727130112844485E-2</v>
      </c>
      <c r="E20" s="25">
        <f>(NV!E20-netTAX!E20+PM!E20)/(WL!E20+RK!E20+PM!E20)-1</f>
        <v>-7.0028674406530933E-2</v>
      </c>
      <c r="F20" s="25">
        <f>(NV!F20-netTAX!F20+PM!F20)/(WL!F20+RK!F20+PM!F20)-1</f>
        <v>-4.3575143887743972E-2</v>
      </c>
      <c r="G20" s="25">
        <f>(NV!G20-netTAX!G20+PM!G20)/(WL!G20+RK!G20+PM!G20)-1</f>
        <v>-3.7796616532908556E-2</v>
      </c>
      <c r="H20" s="25">
        <f>(NV!H20-netTAX!H20+PM!H20)/(WL!H20+RK!H20+PM!H20)-1</f>
        <v>-3.1152507959371301E-2</v>
      </c>
      <c r="I20" s="25">
        <f>(NV!I20-netTAX!I20+PM!I20)/(WL!I20+RK!I20+PM!I20)-1</f>
        <v>-5.2947117540725341E-2</v>
      </c>
      <c r="J20" s="25">
        <f>(NV!J20-netTAX!J20+PM!J20)/(WL!J20+RK!J20+PM!J20)-1</f>
        <v>-6.1196738009974716E-2</v>
      </c>
      <c r="K20" s="25">
        <f>(NV!K20-netTAX!K20+PM!K20)/(WL!K20+RK!K20+PM!K20)-1</f>
        <v>-5.2826637098602136E-2</v>
      </c>
      <c r="L20" s="25">
        <f>(NV!L20-netTAX!L20+PM!L20)/(WL!L20+RK!L20+PM!L20)-1</f>
        <v>-3.4494588336093424E-2</v>
      </c>
      <c r="M20" s="25">
        <f>(NV!M20-netTAX!M20+PM!M20)/(WL!M20+RK!M20+PM!M20)-1</f>
        <v>-3.4362113870178956E-2</v>
      </c>
      <c r="N20" s="25">
        <f>(NV!N20-netTAX!N20+PM!N20)/(WL!N20+RK!N20+PM!N20)-1</f>
        <v>-3.0200426429026317E-2</v>
      </c>
      <c r="O20" s="25">
        <f>(NV!O20-netTAX!O20+PM!O20)/(WL!O20+RK!O20+PM!O20)-1</f>
        <v>-4.2599229378452619E-2</v>
      </c>
      <c r="P20" s="25">
        <f>(NV!P20-netTAX!P20+PM!P20)/(WL!P20+RK!P20+PM!P20)-1</f>
        <v>-5.9834593426280946E-2</v>
      </c>
      <c r="Q20" s="25">
        <f>(NV!Q20-netTAX!Q20+PM!Q20)/(WL!Q20+RK!Q20+PM!Q20)-1</f>
        <v>-5.5088027980830456E-2</v>
      </c>
      <c r="R20" s="25">
        <f>(NV!R20-netTAX!R20+PM!R20)/(WL!R20+RK!R20+PM!R20)-1</f>
        <v>-6.9612303260255026E-2</v>
      </c>
      <c r="S20" s="25">
        <f>(NV!S20-netTAX!S20+PM!S20)/(WL!S20+RK!S20+PM!S20)-1</f>
        <v>-3.9286384489325643E-2</v>
      </c>
      <c r="T20" s="25">
        <f>(NV!T20-netTAX!T20+PM!T20)/(WL!T20+RK!T20+PM!T20)-1</f>
        <v>-7.266221870058498E-2</v>
      </c>
      <c r="U20" s="25">
        <f>(NV!U20-netTAX!U20+PM!U20)/(WL!U20+RK!U20+PM!U20)-1</f>
        <v>-4.6034318004699037E-2</v>
      </c>
      <c r="V20" s="25">
        <f>(NV!V20-netTAX!V20+PM!V20)/(WL!V20+RK!V20+PM!V20)-1</f>
        <v>-3.1901068685821876E-2</v>
      </c>
      <c r="W20" s="25">
        <f>(NV!W20-netTAX!W20+PM!W20)/(WL!W20+RK!W20+PM!W20)-1</f>
        <v>-3.3383705445925838E-2</v>
      </c>
      <c r="X20" s="25">
        <f>(NV!X20-netTAX!X20+PM!X20)/(WL!X20+RK!X20+PM!X20)-1</f>
        <v>5.1912415089312436E-2</v>
      </c>
      <c r="Y20" s="25">
        <f>(NV!Y20-netTAX!Y20+PM!Y20)/(WL!Y20+RK!Y20+PM!Y20)-1</f>
        <v>4.7768715866794098E-2</v>
      </c>
      <c r="Z20" s="25">
        <f>(NV!Z20-netTAX!Z20+PM!Z20)/(WL!Z20+RK!Z20+PM!Z20)-1</f>
        <v>4.1630792113709125E-2</v>
      </c>
      <c r="AA20" s="25">
        <f>(NV!AA20-netTAX!AA20+PM!AA20)/(WL!AA20+RK!AA20+PM!AA20)-1</f>
        <v>2.672338004050534E-2</v>
      </c>
    </row>
    <row r="21" spans="1:27" x14ac:dyDescent="0.2">
      <c r="A21" s="4">
        <v>19</v>
      </c>
      <c r="B21" s="6" t="s">
        <v>34</v>
      </c>
      <c r="C21" s="25">
        <f>(NV!C21-netTAX!C21+PM!C21)/(WL!C21+RK!C21+PM!C21)-1</f>
        <v>-4.4624136586709051E-2</v>
      </c>
      <c r="D21" s="25">
        <f>(NV!D21-netTAX!D21+PM!D21)/(WL!D21+RK!D21+PM!D21)-1</f>
        <v>3.5760149188550638E-3</v>
      </c>
      <c r="E21" s="25">
        <f>(NV!E21-netTAX!E21+PM!E21)/(WL!E21+RK!E21+PM!E21)-1</f>
        <v>2.4353306388690932E-2</v>
      </c>
      <c r="F21" s="25">
        <f>(NV!F21-netTAX!F21+PM!F21)/(WL!F21+RK!F21+PM!F21)-1</f>
        <v>4.135968883943586E-2</v>
      </c>
      <c r="G21" s="25">
        <f>(NV!G21-netTAX!G21+PM!G21)/(WL!G21+RK!G21+PM!G21)-1</f>
        <v>3.5353571955264007E-2</v>
      </c>
      <c r="H21" s="25">
        <f>(NV!H21-netTAX!H21+PM!H21)/(WL!H21+RK!H21+PM!H21)-1</f>
        <v>5.0073732936519288E-2</v>
      </c>
      <c r="I21" s="25">
        <f>(NV!I21-netTAX!I21+PM!I21)/(WL!I21+RK!I21+PM!I21)-1</f>
        <v>3.6831592587320827E-3</v>
      </c>
      <c r="J21" s="25">
        <f>(NV!J21-netTAX!J21+PM!J21)/(WL!J21+RK!J21+PM!J21)-1</f>
        <v>5.2169807862378015E-2</v>
      </c>
      <c r="K21" s="25">
        <f>(NV!K21-netTAX!K21+PM!K21)/(WL!K21+RK!K21+PM!K21)-1</f>
        <v>5.9143171255509941E-2</v>
      </c>
      <c r="L21" s="25">
        <f>(NV!L21-netTAX!L21+PM!L21)/(WL!L21+RK!L21+PM!L21)-1</f>
        <v>5.8447587027685266E-2</v>
      </c>
      <c r="M21" s="25">
        <f>(NV!M21-netTAX!M21+PM!M21)/(WL!M21+RK!M21+PM!M21)-1</f>
        <v>5.3485511856243173E-2</v>
      </c>
      <c r="N21" s="25">
        <f>(NV!N21-netTAX!N21+PM!N21)/(WL!N21+RK!N21+PM!N21)-1</f>
        <v>4.4994114302700838E-2</v>
      </c>
      <c r="O21" s="25">
        <f>(NV!O21-netTAX!O21+PM!O21)/(WL!O21+RK!O21+PM!O21)-1</f>
        <v>2.4626799881537487E-2</v>
      </c>
      <c r="P21" s="25">
        <f>(NV!P21-netTAX!P21+PM!P21)/(WL!P21+RK!P21+PM!P21)-1</f>
        <v>9.4321102910515098E-3</v>
      </c>
      <c r="Q21" s="25">
        <f>(NV!Q21-netTAX!Q21+PM!Q21)/(WL!Q21+RK!Q21+PM!Q21)-1</f>
        <v>-3.3304648486371713E-2</v>
      </c>
      <c r="R21" s="25">
        <f>(NV!R21-netTAX!R21+PM!R21)/(WL!R21+RK!R21+PM!R21)-1</f>
        <v>-3.1000216981123763E-2</v>
      </c>
      <c r="S21" s="25">
        <f>(NV!S21-netTAX!S21+PM!S21)/(WL!S21+RK!S21+PM!S21)-1</f>
        <v>4.9908423069607188E-2</v>
      </c>
      <c r="T21" s="25">
        <f>(NV!T21-netTAX!T21+PM!T21)/(WL!T21+RK!T21+PM!T21)-1</f>
        <v>-4.9611665259190474E-3</v>
      </c>
      <c r="U21" s="25">
        <f>(NV!U21-netTAX!U21+PM!U21)/(WL!U21+RK!U21+PM!U21)-1</f>
        <v>2.3536957112897605E-2</v>
      </c>
      <c r="V21" s="25">
        <f>(NV!V21-netTAX!V21+PM!V21)/(WL!V21+RK!V21+PM!V21)-1</f>
        <v>2.6286315043948516E-2</v>
      </c>
      <c r="W21" s="25">
        <f>(NV!W21-netTAX!W21+PM!W21)/(WL!W21+RK!W21+PM!W21)-1</f>
        <v>1.7661351959286087E-2</v>
      </c>
      <c r="X21" s="25">
        <f>(NV!X21-netTAX!X21+PM!X21)/(WL!X21+RK!X21+PM!X21)-1</f>
        <v>7.9623252981544823E-2</v>
      </c>
      <c r="Y21" s="25">
        <f>(NV!Y21-netTAX!Y21+PM!Y21)/(WL!Y21+RK!Y21+PM!Y21)-1</f>
        <v>0.1331894869280581</v>
      </c>
      <c r="Z21" s="25">
        <f>(NV!Z21-netTAX!Z21+PM!Z21)/(WL!Z21+RK!Z21+PM!Z21)-1</f>
        <v>0.10263879699709921</v>
      </c>
      <c r="AA21" s="25">
        <f>(NV!AA21-netTAX!AA21+PM!AA21)/(WL!AA21+RK!AA21+PM!AA21)-1</f>
        <v>8.103863017106927E-2</v>
      </c>
    </row>
    <row r="22" spans="1:27" x14ac:dyDescent="0.2">
      <c r="A22" s="4">
        <v>20</v>
      </c>
      <c r="B22" s="6" t="s">
        <v>35</v>
      </c>
      <c r="C22" s="25">
        <f>(NV!C22-netTAX!C22+PM!C22)/(WL!C22+RK!C22+PM!C22)-1</f>
        <v>0.12871793947954036</v>
      </c>
      <c r="D22" s="25">
        <f>(NV!D22-netTAX!D22+PM!D22)/(WL!D22+RK!D22+PM!D22)-1</f>
        <v>0.13635211827236993</v>
      </c>
      <c r="E22" s="25">
        <f>(NV!E22-netTAX!E22+PM!E22)/(WL!E22+RK!E22+PM!E22)-1</f>
        <v>0.10628712944084939</v>
      </c>
      <c r="F22" s="25">
        <f>(NV!F22-netTAX!F22+PM!F22)/(WL!F22+RK!F22+PM!F22)-1</f>
        <v>0.11361028587946009</v>
      </c>
      <c r="G22" s="25">
        <f>(NV!G22-netTAX!G22+PM!G22)/(WL!G22+RK!G22+PM!G22)-1</f>
        <v>0.10315336612735848</v>
      </c>
      <c r="H22" s="25">
        <f>(NV!H22-netTAX!H22+PM!H22)/(WL!H22+RK!H22+PM!H22)-1</f>
        <v>0.10221370813885988</v>
      </c>
      <c r="I22" s="25">
        <f>(NV!I22-netTAX!I22+PM!I22)/(WL!I22+RK!I22+PM!I22)-1</f>
        <v>8.4530343801763497E-2</v>
      </c>
      <c r="J22" s="25">
        <f>(NV!J22-netTAX!J22+PM!J22)/(WL!J22+RK!J22+PM!J22)-1</f>
        <v>6.5843026318591624E-2</v>
      </c>
      <c r="K22" s="25">
        <f>(NV!K22-netTAX!K22+PM!K22)/(WL!K22+RK!K22+PM!K22)-1</f>
        <v>8.6835507632436304E-2</v>
      </c>
      <c r="L22" s="25">
        <f>(NV!L22-netTAX!L22+PM!L22)/(WL!L22+RK!L22+PM!L22)-1</f>
        <v>7.7866571854961597E-2</v>
      </c>
      <c r="M22" s="25">
        <f>(NV!M22-netTAX!M22+PM!M22)/(WL!M22+RK!M22+PM!M22)-1</f>
        <v>5.4977986713889315E-2</v>
      </c>
      <c r="N22" s="25">
        <f>(NV!N22-netTAX!N22+PM!N22)/(WL!N22+RK!N22+PM!N22)-1</f>
        <v>5.3453808145705661E-2</v>
      </c>
      <c r="O22" s="25">
        <f>(NV!O22-netTAX!O22+PM!O22)/(WL!O22+RK!O22+PM!O22)-1</f>
        <v>2.4295682395991669E-2</v>
      </c>
      <c r="P22" s="25">
        <f>(NV!P22-netTAX!P22+PM!P22)/(WL!P22+RK!P22+PM!P22)-1</f>
        <v>1.5125472738107382E-2</v>
      </c>
      <c r="Q22" s="25">
        <f>(NV!Q22-netTAX!Q22+PM!Q22)/(WL!Q22+RK!Q22+PM!Q22)-1</f>
        <v>-1.0979516522881982E-2</v>
      </c>
      <c r="R22" s="25">
        <f>(NV!R22-netTAX!R22+PM!R22)/(WL!R22+RK!R22+PM!R22)-1</f>
        <v>3.2451794525927946E-2</v>
      </c>
      <c r="S22" s="25">
        <f>(NV!S22-netTAX!S22+PM!S22)/(WL!S22+RK!S22+PM!S22)-1</f>
        <v>4.4867734281561988E-2</v>
      </c>
      <c r="T22" s="25">
        <f>(NV!T22-netTAX!T22+PM!T22)/(WL!T22+RK!T22+PM!T22)-1</f>
        <v>1.0819079959286881E-2</v>
      </c>
      <c r="U22" s="25">
        <f>(NV!U22-netTAX!U22+PM!U22)/(WL!U22+RK!U22+PM!U22)-1</f>
        <v>1.0900686344501587E-2</v>
      </c>
      <c r="V22" s="25">
        <f>(NV!V22-netTAX!V22+PM!V22)/(WL!V22+RK!V22+PM!V22)-1</f>
        <v>1.0040794487755411E-2</v>
      </c>
      <c r="W22" s="25">
        <f>(NV!W22-netTAX!W22+PM!W22)/(WL!W22+RK!W22+PM!W22)-1</f>
        <v>1.0678404101031935E-2</v>
      </c>
      <c r="X22" s="25">
        <f>(NV!X22-netTAX!X22+PM!X22)/(WL!X22+RK!X22+PM!X22)-1</f>
        <v>7.2010739524484002E-2</v>
      </c>
      <c r="Y22" s="25">
        <f>(NV!Y22-netTAX!Y22+PM!Y22)/(WL!Y22+RK!Y22+PM!Y22)-1</f>
        <v>0.10928332080690684</v>
      </c>
      <c r="Z22" s="25">
        <f>(NV!Z22-netTAX!Z22+PM!Z22)/(WL!Z22+RK!Z22+PM!Z22)-1</f>
        <v>9.1024004555138927E-2</v>
      </c>
      <c r="AA22" s="25">
        <f>(NV!AA22-netTAX!AA22+PM!AA22)/(WL!AA22+RK!AA22+PM!AA22)-1</f>
        <v>6.8830304609125426E-2</v>
      </c>
    </row>
    <row r="23" spans="1:27" x14ac:dyDescent="0.2">
      <c r="A23" s="4">
        <v>21</v>
      </c>
      <c r="B23" s="6" t="s">
        <v>36</v>
      </c>
      <c r="C23" s="25">
        <f>(NV!C23-netTAX!C23+PM!C23)/(WL!C23+RK!C23+PM!C23)-1</f>
        <v>0.15938473445778811</v>
      </c>
      <c r="D23" s="25">
        <f>(NV!D23-netTAX!D23+PM!D23)/(WL!D23+RK!D23+PM!D23)-1</f>
        <v>0.20561391324517264</v>
      </c>
      <c r="E23" s="25">
        <f>(NV!E23-netTAX!E23+PM!E23)/(WL!E23+RK!E23+PM!E23)-1</f>
        <v>0.18902112288819684</v>
      </c>
      <c r="F23" s="25">
        <f>(NV!F23-netTAX!F23+PM!F23)/(WL!F23+RK!F23+PM!F23)-1</f>
        <v>0.15488236922630416</v>
      </c>
      <c r="G23" s="25">
        <f>(NV!G23-netTAX!G23+PM!G23)/(WL!G23+RK!G23+PM!G23)-1</f>
        <v>0.13392226638559723</v>
      </c>
      <c r="H23" s="25">
        <f>(NV!H23-netTAX!H23+PM!H23)/(WL!H23+RK!H23+PM!H23)-1</f>
        <v>0.14025943889560399</v>
      </c>
      <c r="I23" s="25">
        <f>(NV!I23-netTAX!I23+PM!I23)/(WL!I23+RK!I23+PM!I23)-1</f>
        <v>0.18306810192020095</v>
      </c>
      <c r="J23" s="25">
        <f>(NV!J23-netTAX!J23+PM!J23)/(WL!J23+RK!J23+PM!J23)-1</f>
        <v>0.15879106025886203</v>
      </c>
      <c r="K23" s="25">
        <f>(NV!K23-netTAX!K23+PM!K23)/(WL!K23+RK!K23+PM!K23)-1</f>
        <v>0.24743908688049632</v>
      </c>
      <c r="L23" s="25">
        <f>(NV!L23-netTAX!L23+PM!L23)/(WL!L23+RK!L23+PM!L23)-1</f>
        <v>0.26568810588323433</v>
      </c>
      <c r="M23" s="25">
        <f>(NV!M23-netTAX!M23+PM!M23)/(WL!M23+RK!M23+PM!M23)-1</f>
        <v>0.24791875943287667</v>
      </c>
      <c r="N23" s="25">
        <f>(NV!N23-netTAX!N23+PM!N23)/(WL!N23+RK!N23+PM!N23)-1</f>
        <v>0.16247970748826379</v>
      </c>
      <c r="O23" s="25">
        <f>(NV!O23-netTAX!O23+PM!O23)/(WL!O23+RK!O23+PM!O23)-1</f>
        <v>0.15427480151487938</v>
      </c>
      <c r="P23" s="25">
        <f>(NV!P23-netTAX!P23+PM!P23)/(WL!P23+RK!P23+PM!P23)-1</f>
        <v>0.21364607450116258</v>
      </c>
      <c r="Q23" s="25">
        <f>(NV!Q23-netTAX!Q23+PM!Q23)/(WL!Q23+RK!Q23+PM!Q23)-1</f>
        <v>0.2158963644056282</v>
      </c>
      <c r="R23" s="25">
        <f>(NV!R23-netTAX!R23+PM!R23)/(WL!R23+RK!R23+PM!R23)-1</f>
        <v>0.25918884422458865</v>
      </c>
      <c r="S23" s="25">
        <f>(NV!S23-netTAX!S23+PM!S23)/(WL!S23+RK!S23+PM!S23)-1</f>
        <v>0.26262999158422007</v>
      </c>
      <c r="T23" s="25">
        <f>(NV!T23-netTAX!T23+PM!T23)/(WL!T23+RK!T23+PM!T23)-1</f>
        <v>0.2760039345367149</v>
      </c>
      <c r="U23" s="25">
        <f>(NV!U23-netTAX!U23+PM!U23)/(WL!U23+RK!U23+PM!U23)-1</f>
        <v>0.24115371623042337</v>
      </c>
      <c r="V23" s="25">
        <f>(NV!V23-netTAX!V23+PM!V23)/(WL!V23+RK!V23+PM!V23)-1</f>
        <v>0.25062330675988531</v>
      </c>
      <c r="W23" s="25">
        <f>(NV!W23-netTAX!W23+PM!W23)/(WL!W23+RK!W23+PM!W23)-1</f>
        <v>0.21100804656615235</v>
      </c>
      <c r="X23" s="25">
        <f>(NV!X23-netTAX!X23+PM!X23)/(WL!X23+RK!X23+PM!X23)-1</f>
        <v>0.26895291353531414</v>
      </c>
      <c r="Y23" s="25">
        <f>(NV!Y23-netTAX!Y23+PM!Y23)/(WL!Y23+RK!Y23+PM!Y23)-1</f>
        <v>0.27407817636958876</v>
      </c>
      <c r="Z23" s="25">
        <f>(NV!Z23-netTAX!Z23+PM!Z23)/(WL!Z23+RK!Z23+PM!Z23)-1</f>
        <v>0.26000808718800372</v>
      </c>
      <c r="AA23" s="25">
        <f>(NV!AA23-netTAX!AA23+PM!AA23)/(WL!AA23+RK!AA23+PM!AA23)-1</f>
        <v>0.23289701427021203</v>
      </c>
    </row>
    <row r="24" spans="1:27" x14ac:dyDescent="0.2">
      <c r="A24" s="4">
        <v>22</v>
      </c>
      <c r="B24" s="6" t="s">
        <v>37</v>
      </c>
      <c r="C24" s="25">
        <f>(NV!C24-netTAX!C24+PM!C24)/(WL!C24+RK!C24+PM!C24)-1</f>
        <v>-8.3459603653055492E-3</v>
      </c>
      <c r="D24" s="25">
        <f>(NV!D24-netTAX!D24+PM!D24)/(WL!D24+RK!D24+PM!D24)-1</f>
        <v>-2.0707118542614089E-2</v>
      </c>
      <c r="E24" s="25">
        <f>(NV!E24-netTAX!E24+PM!E24)/(WL!E24+RK!E24+PM!E24)-1</f>
        <v>2.3062586757424119E-2</v>
      </c>
      <c r="F24" s="25">
        <f>(NV!F24-netTAX!F24+PM!F24)/(WL!F24+RK!F24+PM!F24)-1</f>
        <v>4.3464844053828999E-2</v>
      </c>
      <c r="G24" s="25">
        <f>(NV!G24-netTAX!G24+PM!G24)/(WL!G24+RK!G24+PM!G24)-1</f>
        <v>3.8448138347917382E-2</v>
      </c>
      <c r="H24" s="25">
        <f>(NV!H24-netTAX!H24+PM!H24)/(WL!H24+RK!H24+PM!H24)-1</f>
        <v>5.4178720273950098E-2</v>
      </c>
      <c r="I24" s="25">
        <f>(NV!I24-netTAX!I24+PM!I24)/(WL!I24+RK!I24+PM!I24)-1</f>
        <v>1.0347040477738823E-2</v>
      </c>
      <c r="J24" s="25">
        <f>(NV!J24-netTAX!J24+PM!J24)/(WL!J24+RK!J24+PM!J24)-1</f>
        <v>4.2011769621672412E-2</v>
      </c>
      <c r="K24" s="25">
        <f>(NV!K24-netTAX!K24+PM!K24)/(WL!K24+RK!K24+PM!K24)-1</f>
        <v>-3.7776060429991265E-2</v>
      </c>
      <c r="L24" s="25">
        <f>(NV!L24-netTAX!L24+PM!L24)/(WL!L24+RK!L24+PM!L24)-1</f>
        <v>1.0670162947661543E-2</v>
      </c>
      <c r="M24" s="25">
        <f>(NV!M24-netTAX!M24+PM!M24)/(WL!M24+RK!M24+PM!M24)-1</f>
        <v>-4.1665026991500875E-3</v>
      </c>
      <c r="N24" s="25">
        <f>(NV!N24-netTAX!N24+PM!N24)/(WL!N24+RK!N24+PM!N24)-1</f>
        <v>2.7986278867160319E-2</v>
      </c>
      <c r="O24" s="25">
        <f>(NV!O24-netTAX!O24+PM!O24)/(WL!O24+RK!O24+PM!O24)-1</f>
        <v>-5.633993356960687E-3</v>
      </c>
      <c r="P24" s="25">
        <f>(NV!P24-netTAX!P24+PM!P24)/(WL!P24+RK!P24+PM!P24)-1</f>
        <v>-6.2423858802820309E-2</v>
      </c>
      <c r="Q24" s="25">
        <f>(NV!Q24-netTAX!Q24+PM!Q24)/(WL!Q24+RK!Q24+PM!Q24)-1</f>
        <v>-5.8084640540205679E-2</v>
      </c>
      <c r="R24" s="25">
        <f>(NV!R24-netTAX!R24+PM!R24)/(WL!R24+RK!R24+PM!R24)-1</f>
        <v>-0.10143700589303506</v>
      </c>
      <c r="S24" s="25">
        <f>(NV!S24-netTAX!S24+PM!S24)/(WL!S24+RK!S24+PM!S24)-1</f>
        <v>-5.6429753776547353E-2</v>
      </c>
      <c r="T24" s="25">
        <f>(NV!T24-netTAX!T24+PM!T24)/(WL!T24+RK!T24+PM!T24)-1</f>
        <v>-5.7890252458468239E-2</v>
      </c>
      <c r="U24" s="25">
        <f>(NV!U24-netTAX!U24+PM!U24)/(WL!U24+RK!U24+PM!U24)-1</f>
        <v>-6.7099254832062249E-2</v>
      </c>
      <c r="V24" s="25">
        <f>(NV!V24-netTAX!V24+PM!V24)/(WL!V24+RK!V24+PM!V24)-1</f>
        <v>-2.6370442829631746E-2</v>
      </c>
      <c r="W24" s="25">
        <f>(NV!W24-netTAX!W24+PM!W24)/(WL!W24+RK!W24+PM!W24)-1</f>
        <v>-2.0960161112301479E-2</v>
      </c>
      <c r="X24" s="25">
        <f>(NV!X24-netTAX!X24+PM!X24)/(WL!X24+RK!X24+PM!X24)-1</f>
        <v>1.3963621208319621E-2</v>
      </c>
      <c r="Y24" s="25">
        <f>(NV!Y24-netTAX!Y24+PM!Y24)/(WL!Y24+RK!Y24+PM!Y24)-1</f>
        <v>3.5694844136545001E-2</v>
      </c>
      <c r="Z24" s="25">
        <f>(NV!Z24-netTAX!Z24+PM!Z24)/(WL!Z24+RK!Z24+PM!Z24)-1</f>
        <v>3.7367846012091865E-2</v>
      </c>
      <c r="AA24" s="25">
        <f>(NV!AA24-netTAX!AA24+PM!AA24)/(WL!AA24+RK!AA24+PM!AA24)-1</f>
        <v>1.1889003223249706E-2</v>
      </c>
    </row>
    <row r="25" spans="1:27" x14ac:dyDescent="0.2">
      <c r="A25" s="4">
        <v>23</v>
      </c>
      <c r="B25" s="6" t="s">
        <v>38</v>
      </c>
      <c r="C25" s="25">
        <f>(NV!C25-netTAX!C25+PM!C25)/(WL!C25+RK!C25+PM!C25)-1</f>
        <v>0.27315336080965769</v>
      </c>
      <c r="D25" s="25">
        <f>(NV!D25-netTAX!D25+PM!D25)/(WL!D25+RK!D25+PM!D25)-1</f>
        <v>0.21648185949423637</v>
      </c>
      <c r="E25" s="25">
        <f>(NV!E25-netTAX!E25+PM!E25)/(WL!E25+RK!E25+PM!E25)-1</f>
        <v>0.25056738009256341</v>
      </c>
      <c r="F25" s="25">
        <f>(NV!F25-netTAX!F25+PM!F25)/(WL!F25+RK!F25+PM!F25)-1</f>
        <v>0.29679028212877512</v>
      </c>
      <c r="G25" s="25">
        <f>(NV!G25-netTAX!G25+PM!G25)/(WL!G25+RK!G25+PM!G25)-1</f>
        <v>0.27427557274847025</v>
      </c>
      <c r="H25" s="25">
        <f>(NV!H25-netTAX!H25+PM!H25)/(WL!H25+RK!H25+PM!H25)-1</f>
        <v>0.21839069502173247</v>
      </c>
      <c r="I25" s="25">
        <f>(NV!I25-netTAX!I25+PM!I25)/(WL!I25+RK!I25+PM!I25)-1</f>
        <v>0.14487286311826897</v>
      </c>
      <c r="J25" s="25">
        <f>(NV!J25-netTAX!J25+PM!J25)/(WL!J25+RK!J25+PM!J25)-1</f>
        <v>0.16057840560016268</v>
      </c>
      <c r="K25" s="25">
        <f>(NV!K25-netTAX!K25+PM!K25)/(WL!K25+RK!K25+PM!K25)-1</f>
        <v>0.20903183405849179</v>
      </c>
      <c r="L25" s="25">
        <f>(NV!L25-netTAX!L25+PM!L25)/(WL!L25+RK!L25+PM!L25)-1</f>
        <v>0.14847446340232628</v>
      </c>
      <c r="M25" s="25">
        <f>(NV!M25-netTAX!M25+PM!M25)/(WL!M25+RK!M25+PM!M25)-1</f>
        <v>0.13426135977744424</v>
      </c>
      <c r="N25" s="25">
        <f>(NV!N25-netTAX!N25+PM!N25)/(WL!N25+RK!N25+PM!N25)-1</f>
        <v>9.217154653674986E-2</v>
      </c>
      <c r="O25" s="25">
        <f>(NV!O25-netTAX!O25+PM!O25)/(WL!O25+RK!O25+PM!O25)-1</f>
        <v>9.3335155940047931E-2</v>
      </c>
      <c r="P25" s="25">
        <f>(NV!P25-netTAX!P25+PM!P25)/(WL!P25+RK!P25+PM!P25)-1</f>
        <v>6.9828195856819653E-2</v>
      </c>
      <c r="Q25" s="25">
        <f>(NV!Q25-netTAX!Q25+PM!Q25)/(WL!Q25+RK!Q25+PM!Q25)-1</f>
        <v>7.9967069116773315E-2</v>
      </c>
      <c r="R25" s="25">
        <f>(NV!R25-netTAX!R25+PM!R25)/(WL!R25+RK!R25+PM!R25)-1</f>
        <v>6.7774181771194542E-2</v>
      </c>
      <c r="S25" s="25">
        <f>(NV!S25-netTAX!S25+PM!S25)/(WL!S25+RK!S25+PM!S25)-1</f>
        <v>0.10634654130550625</v>
      </c>
      <c r="T25" s="25">
        <f>(NV!T25-netTAX!T25+PM!T25)/(WL!T25+RK!T25+PM!T25)-1</f>
        <v>5.0987144674172757E-2</v>
      </c>
      <c r="U25" s="25">
        <f>(NV!U25-netTAX!U25+PM!U25)/(WL!U25+RK!U25+PM!U25)-1</f>
        <v>3.3703214766922507E-2</v>
      </c>
      <c r="V25" s="25">
        <f>(NV!V25-netTAX!V25+PM!V25)/(WL!V25+RK!V25+PM!V25)-1</f>
        <v>4.4861170023254404E-2</v>
      </c>
      <c r="W25" s="25">
        <f>(NV!W25-netTAX!W25+PM!W25)/(WL!W25+RK!W25+PM!W25)-1</f>
        <v>1.5831269889458932E-2</v>
      </c>
      <c r="X25" s="25">
        <f>(NV!X25-netTAX!X25+PM!X25)/(WL!X25+RK!X25+PM!X25)-1</f>
        <v>3.9486888244283147E-2</v>
      </c>
      <c r="Y25" s="25">
        <f>(NV!Y25-netTAX!Y25+PM!Y25)/(WL!Y25+RK!Y25+PM!Y25)-1</f>
        <v>0.12089646429853529</v>
      </c>
      <c r="Z25" s="25">
        <f>(NV!Z25-netTAX!Z25+PM!Z25)/(WL!Z25+RK!Z25+PM!Z25)-1</f>
        <v>0.11646955544019644</v>
      </c>
      <c r="AA25" s="25">
        <f>(NV!AA25-netTAX!AA25+PM!AA25)/(WL!AA25+RK!AA25+PM!AA25)-1</f>
        <v>9.0008202330281284E-2</v>
      </c>
    </row>
    <row r="26" spans="1:27" x14ac:dyDescent="0.2">
      <c r="A26" s="4">
        <v>24</v>
      </c>
      <c r="B26" s="6" t="s">
        <v>39</v>
      </c>
      <c r="C26" s="25">
        <f>(NV!C26-netTAX!C26+PM!C26)/(WL!C26+RK!C26+PM!C26)-1</f>
        <v>8.8062256033762054E-2</v>
      </c>
      <c r="D26" s="25">
        <f>(NV!D26-netTAX!D26+PM!D26)/(WL!D26+RK!D26+PM!D26)-1</f>
        <v>8.8585916941585241E-2</v>
      </c>
      <c r="E26" s="25">
        <f>(NV!E26-netTAX!E26+PM!E26)/(WL!E26+RK!E26+PM!E26)-1</f>
        <v>0.16193582982490762</v>
      </c>
      <c r="F26" s="25">
        <f>(NV!F26-netTAX!F26+PM!F26)/(WL!F26+RK!F26+PM!F26)-1</f>
        <v>0.14600700236422237</v>
      </c>
      <c r="G26" s="25">
        <f>(NV!G26-netTAX!G26+PM!G26)/(WL!G26+RK!G26+PM!G26)-1</f>
        <v>0.1662722362118696</v>
      </c>
      <c r="H26" s="25">
        <f>(NV!H26-netTAX!H26+PM!H26)/(WL!H26+RK!H26+PM!H26)-1</f>
        <v>0.23071597799913346</v>
      </c>
      <c r="I26" s="25">
        <f>(NV!I26-netTAX!I26+PM!I26)/(WL!I26+RK!I26+PM!I26)-1</f>
        <v>0.29515147005198084</v>
      </c>
      <c r="J26" s="25">
        <f>(NV!J26-netTAX!J26+PM!J26)/(WL!J26+RK!J26+PM!J26)-1</f>
        <v>0.15849944804890348</v>
      </c>
      <c r="K26" s="25">
        <f>(NV!K26-netTAX!K26+PM!K26)/(WL!K26+RK!K26+PM!K26)-1</f>
        <v>8.2855709988400639E-2</v>
      </c>
      <c r="L26" s="25">
        <f>(NV!L26-netTAX!L26+PM!L26)/(WL!L26+RK!L26+PM!L26)-1</f>
        <v>0.10857146285232133</v>
      </c>
      <c r="M26" s="25">
        <f>(NV!M26-netTAX!M26+PM!M26)/(WL!M26+RK!M26+PM!M26)-1</f>
        <v>0.11899255608831316</v>
      </c>
      <c r="N26" s="25">
        <f>(NV!N26-netTAX!N26+PM!N26)/(WL!N26+RK!N26+PM!N26)-1</f>
        <v>8.2737159994205278E-2</v>
      </c>
      <c r="O26" s="25">
        <f>(NV!O26-netTAX!O26+PM!O26)/(WL!O26+RK!O26+PM!O26)-1</f>
        <v>5.5214973186130001E-2</v>
      </c>
      <c r="P26" s="25">
        <f>(NV!P26-netTAX!P26+PM!P26)/(WL!P26+RK!P26+PM!P26)-1</f>
        <v>2.8104827286925982E-2</v>
      </c>
      <c r="Q26" s="25">
        <f>(NV!Q26-netTAX!Q26+PM!Q26)/(WL!Q26+RK!Q26+PM!Q26)-1</f>
        <v>-2.1538325105615153E-2</v>
      </c>
      <c r="R26" s="25">
        <f>(NV!R26-netTAX!R26+PM!R26)/(WL!R26+RK!R26+PM!R26)-1</f>
        <v>1.4483317343605862E-2</v>
      </c>
      <c r="S26" s="25">
        <f>(NV!S26-netTAX!S26+PM!S26)/(WL!S26+RK!S26+PM!S26)-1</f>
        <v>6.1576669686107532E-3</v>
      </c>
      <c r="T26" s="25">
        <f>(NV!T26-netTAX!T26+PM!T26)/(WL!T26+RK!T26+PM!T26)-1</f>
        <v>5.1345287782800897E-2</v>
      </c>
      <c r="U26" s="25">
        <f>(NV!U26-netTAX!U26+PM!U26)/(WL!U26+RK!U26+PM!U26)-1</f>
        <v>-2.1440383783906669E-2</v>
      </c>
      <c r="V26" s="25">
        <f>(NV!V26-netTAX!V26+PM!V26)/(WL!V26+RK!V26+PM!V26)-1</f>
        <v>0.12991975835204039</v>
      </c>
      <c r="W26" s="25">
        <f>(NV!W26-netTAX!W26+PM!W26)/(WL!W26+RK!W26+PM!W26)-1</f>
        <v>0.13466779563209341</v>
      </c>
      <c r="X26" s="25">
        <f>(NV!X26-netTAX!X26+PM!X26)/(WL!X26+RK!X26+PM!X26)-1</f>
        <v>8.1381004440898019E-2</v>
      </c>
      <c r="Y26" s="25">
        <f>(NV!Y26-netTAX!Y26+PM!Y26)/(WL!Y26+RK!Y26+PM!Y26)-1</f>
        <v>8.1277633202571531E-2</v>
      </c>
      <c r="Z26" s="25">
        <f>(NV!Z26-netTAX!Z26+PM!Z26)/(WL!Z26+RK!Z26+PM!Z26)-1</f>
        <v>1.9293867558621836E-2</v>
      </c>
      <c r="AA26" s="25">
        <f>(NV!AA26-netTAX!AA26+PM!AA26)/(WL!AA26+RK!AA26+PM!AA26)-1</f>
        <v>-1.6815418201045595E-2</v>
      </c>
    </row>
    <row r="27" spans="1:27" x14ac:dyDescent="0.2">
      <c r="A27" s="4">
        <v>25</v>
      </c>
      <c r="B27" s="6" t="s">
        <v>40</v>
      </c>
      <c r="C27" s="25">
        <f>(NV!C27-netTAX!C27+PM!C27)/(WL!C27+RK!C27+PM!C27)-1</f>
        <v>-3.1659307569124495E-2</v>
      </c>
      <c r="D27" s="25">
        <f>(NV!D27-netTAX!D27+PM!D27)/(WL!D27+RK!D27+PM!D27)-1</f>
        <v>-2.4138334338494882E-2</v>
      </c>
      <c r="E27" s="25">
        <f>(NV!E27-netTAX!E27+PM!E27)/(WL!E27+RK!E27+PM!E27)-1</f>
        <v>-7.2098306072603258E-3</v>
      </c>
      <c r="F27" s="25">
        <f>(NV!F27-netTAX!F27+PM!F27)/(WL!F27+RK!F27+PM!F27)-1</f>
        <v>6.6655029184261583E-3</v>
      </c>
      <c r="G27" s="25">
        <f>(NV!G27-netTAX!G27+PM!G27)/(WL!G27+RK!G27+PM!G27)-1</f>
        <v>-1.1815293494087609E-2</v>
      </c>
      <c r="H27" s="25">
        <f>(NV!H27-netTAX!H27+PM!H27)/(WL!H27+RK!H27+PM!H27)-1</f>
        <v>-2.1126570037356962E-2</v>
      </c>
      <c r="I27" s="25">
        <f>(NV!I27-netTAX!I27+PM!I27)/(WL!I27+RK!I27+PM!I27)-1</f>
        <v>8.9766453635800048E-3</v>
      </c>
      <c r="J27" s="25">
        <f>(NV!J27-netTAX!J27+PM!J27)/(WL!J27+RK!J27+PM!J27)-1</f>
        <v>1.794533016969968E-3</v>
      </c>
      <c r="K27" s="25">
        <f>(NV!K27-netTAX!K27+PM!K27)/(WL!K27+RK!K27+PM!K27)-1</f>
        <v>9.829757853062171E-3</v>
      </c>
      <c r="L27" s="25">
        <f>(NV!L27-netTAX!L27+PM!L27)/(WL!L27+RK!L27+PM!L27)-1</f>
        <v>4.0928289671148255E-2</v>
      </c>
      <c r="M27" s="25">
        <f>(NV!M27-netTAX!M27+PM!M27)/(WL!M27+RK!M27+PM!M27)-1</f>
        <v>8.8969364094465542E-2</v>
      </c>
      <c r="N27" s="25">
        <f>(NV!N27-netTAX!N27+PM!N27)/(WL!N27+RK!N27+PM!N27)-1</f>
        <v>7.2380346797293438E-2</v>
      </c>
      <c r="O27" s="25">
        <f>(NV!O27-netTAX!O27+PM!O27)/(WL!O27+RK!O27+PM!O27)-1</f>
        <v>9.4170606464924589E-2</v>
      </c>
      <c r="P27" s="25">
        <f>(NV!P27-netTAX!P27+PM!P27)/(WL!P27+RK!P27+PM!P27)-1</f>
        <v>0.13146119548585289</v>
      </c>
      <c r="Q27" s="25">
        <f>(NV!Q27-netTAX!Q27+PM!Q27)/(WL!Q27+RK!Q27+PM!Q27)-1</f>
        <v>7.4569887886605901E-2</v>
      </c>
      <c r="R27" s="25">
        <f>(NV!R27-netTAX!R27+PM!R27)/(WL!R27+RK!R27+PM!R27)-1</f>
        <v>-7.6661263153895431E-2</v>
      </c>
      <c r="S27" s="25">
        <f>(NV!S27-netTAX!S27+PM!S27)/(WL!S27+RK!S27+PM!S27)-1</f>
        <v>5.9782148601166485E-2</v>
      </c>
      <c r="T27" s="25">
        <f>(NV!T27-netTAX!T27+PM!T27)/(WL!T27+RK!T27+PM!T27)-1</f>
        <v>2.42323091997938E-2</v>
      </c>
      <c r="U27" s="25">
        <f>(NV!U27-netTAX!U27+PM!U27)/(WL!U27+RK!U27+PM!U27)-1</f>
        <v>-7.4600645071600691E-2</v>
      </c>
      <c r="V27" s="25">
        <f>(NV!V27-netTAX!V27+PM!V27)/(WL!V27+RK!V27+PM!V27)-1</f>
        <v>-6.326286181416152E-2</v>
      </c>
      <c r="W27" s="25">
        <f>(NV!W27-netTAX!W27+PM!W27)/(WL!W27+RK!W27+PM!W27)-1</f>
        <v>-7.1149266702844938E-2</v>
      </c>
      <c r="X27" s="25">
        <f>(NV!X27-netTAX!X27+PM!X27)/(WL!X27+RK!X27+PM!X27)-1</f>
        <v>-5.5257060729063556E-2</v>
      </c>
      <c r="Y27" s="25">
        <f>(NV!Y27-netTAX!Y27+PM!Y27)/(WL!Y27+RK!Y27+PM!Y27)-1</f>
        <v>-5.0471217155861781E-2</v>
      </c>
      <c r="Z27" s="25">
        <f>(NV!Z27-netTAX!Z27+PM!Z27)/(WL!Z27+RK!Z27+PM!Z27)-1</f>
        <v>-4.63587415251E-2</v>
      </c>
      <c r="AA27" s="25">
        <f>(NV!AA27-netTAX!AA27+PM!AA27)/(WL!AA27+RK!AA27+PM!AA27)-1</f>
        <v>-4.9073964059686337E-2</v>
      </c>
    </row>
    <row r="28" spans="1:27" x14ac:dyDescent="0.2">
      <c r="A28" s="4">
        <v>26</v>
      </c>
      <c r="B28" s="6" t="s">
        <v>41</v>
      </c>
      <c r="C28" s="25">
        <f>(NV!C28-netTAX!C28+PM!C28)/(WL!C28+RK!C28+PM!C28)-1</f>
        <v>5.9520352400931564E-2</v>
      </c>
      <c r="D28" s="25">
        <f>(NV!D28-netTAX!D28+PM!D28)/(WL!D28+RK!D28+PM!D28)-1</f>
        <v>5.3065874644672162E-2</v>
      </c>
      <c r="E28" s="25">
        <f>(NV!E28-netTAX!E28+PM!E28)/(WL!E28+RK!E28+PM!E28)-1</f>
        <v>5.4919969049185724E-2</v>
      </c>
      <c r="F28" s="25">
        <f>(NV!F28-netTAX!F28+PM!F28)/(WL!F28+RK!F28+PM!F28)-1</f>
        <v>4.2547705436631222E-2</v>
      </c>
      <c r="G28" s="25">
        <f>(NV!G28-netTAX!G28+PM!G28)/(WL!G28+RK!G28+PM!G28)-1</f>
        <v>3.0909533123477217E-2</v>
      </c>
      <c r="H28" s="25">
        <f>(NV!H28-netTAX!H28+PM!H28)/(WL!H28+RK!H28+PM!H28)-1</f>
        <v>1.6897077152435713E-2</v>
      </c>
      <c r="I28" s="25">
        <f>(NV!I28-netTAX!I28+PM!I28)/(WL!I28+RK!I28+PM!I28)-1</f>
        <v>2.280308041316137E-2</v>
      </c>
      <c r="J28" s="25">
        <f>(NV!J28-netTAX!J28+PM!J28)/(WL!J28+RK!J28+PM!J28)-1</f>
        <v>2.904054556227309E-2</v>
      </c>
      <c r="K28" s="25">
        <f>(NV!K28-netTAX!K28+PM!K28)/(WL!K28+RK!K28+PM!K28)-1</f>
        <v>4.4613814636748073E-2</v>
      </c>
      <c r="L28" s="25">
        <f>(NV!L28-netTAX!L28+PM!L28)/(WL!L28+RK!L28+PM!L28)-1</f>
        <v>5.4265396442164882E-2</v>
      </c>
      <c r="M28" s="25">
        <f>(NV!M28-netTAX!M28+PM!M28)/(WL!M28+RK!M28+PM!M28)-1</f>
        <v>7.171283550191454E-2</v>
      </c>
      <c r="N28" s="25">
        <f>(NV!N28-netTAX!N28+PM!N28)/(WL!N28+RK!N28+PM!N28)-1</f>
        <v>7.0309407486123465E-2</v>
      </c>
      <c r="O28" s="25">
        <f>(NV!O28-netTAX!O28+PM!O28)/(WL!O28+RK!O28+PM!O28)-1</f>
        <v>7.1118892437628034E-2</v>
      </c>
      <c r="P28" s="25">
        <f>(NV!P28-netTAX!P28+PM!P28)/(WL!P28+RK!P28+PM!P28)-1</f>
        <v>8.008310766840343E-2</v>
      </c>
      <c r="Q28" s="25">
        <f>(NV!Q28-netTAX!Q28+PM!Q28)/(WL!Q28+RK!Q28+PM!Q28)-1</f>
        <v>3.5924678544905442E-2</v>
      </c>
      <c r="R28" s="25">
        <f>(NV!R28-netTAX!R28+PM!R28)/(WL!R28+RK!R28+PM!R28)-1</f>
        <v>1.4665913172397849E-2</v>
      </c>
      <c r="S28" s="25">
        <f>(NV!S28-netTAX!S28+PM!S28)/(WL!S28+RK!S28+PM!S28)-1</f>
        <v>3.0480879868024946E-2</v>
      </c>
      <c r="T28" s="25">
        <f>(NV!T28-netTAX!T28+PM!T28)/(WL!T28+RK!T28+PM!T28)-1</f>
        <v>3.8227169599554411E-2</v>
      </c>
      <c r="U28" s="25">
        <f>(NV!U28-netTAX!U28+PM!U28)/(WL!U28+RK!U28+PM!U28)-1</f>
        <v>4.2299066895289616E-2</v>
      </c>
      <c r="V28" s="25">
        <f>(NV!V28-netTAX!V28+PM!V28)/(WL!V28+RK!V28+PM!V28)-1</f>
        <v>8.8268103121191821E-2</v>
      </c>
      <c r="W28" s="25">
        <f>(NV!W28-netTAX!W28+PM!W28)/(WL!W28+RK!W28+PM!W28)-1</f>
        <v>9.3264239948470662E-2</v>
      </c>
      <c r="X28" s="25">
        <f>(NV!X28-netTAX!X28+PM!X28)/(WL!X28+RK!X28+PM!X28)-1</f>
        <v>0.11733522224253168</v>
      </c>
      <c r="Y28" s="25">
        <f>(NV!Y28-netTAX!Y28+PM!Y28)/(WL!Y28+RK!Y28+PM!Y28)-1</f>
        <v>0.12040845387011823</v>
      </c>
      <c r="Z28" s="25">
        <f>(NV!Z28-netTAX!Z28+PM!Z28)/(WL!Z28+RK!Z28+PM!Z28)-1</f>
        <v>0.12638439454913364</v>
      </c>
      <c r="AA28" s="25">
        <f>(NV!AA28-netTAX!AA28+PM!AA28)/(WL!AA28+RK!AA28+PM!AA28)-1</f>
        <v>0.1160039224801146</v>
      </c>
    </row>
    <row r="29" spans="1:27" x14ac:dyDescent="0.2">
      <c r="A29" s="4">
        <v>27</v>
      </c>
      <c r="B29" s="6" t="s">
        <v>42</v>
      </c>
      <c r="C29" s="25">
        <f>(NV!C29-netTAX!C29+PM!C29)/(WL!C29+RK!C29+PM!C29)-1</f>
        <v>-0.20550578510891471</v>
      </c>
      <c r="D29" s="25">
        <f>(NV!D29-netTAX!D29+PM!D29)/(WL!D29+RK!D29+PM!D29)-1</f>
        <v>-0.16170609192488095</v>
      </c>
      <c r="E29" s="25">
        <f>(NV!E29-netTAX!E29+PM!E29)/(WL!E29+RK!E29+PM!E29)-1</f>
        <v>-0.15168894703527036</v>
      </c>
      <c r="F29" s="25">
        <f>(NV!F29-netTAX!F29+PM!F29)/(WL!F29+RK!F29+PM!F29)-1</f>
        <v>-0.13084939518004912</v>
      </c>
      <c r="G29" s="25">
        <f>(NV!G29-netTAX!G29+PM!G29)/(WL!G29+RK!G29+PM!G29)-1</f>
        <v>-0.14920710899513556</v>
      </c>
      <c r="H29" s="25">
        <f>(NV!H29-netTAX!H29+PM!H29)/(WL!H29+RK!H29+PM!H29)-1</f>
        <v>-0.1467140739068421</v>
      </c>
      <c r="I29" s="25">
        <f>(NV!I29-netTAX!I29+PM!I29)/(WL!I29+RK!I29+PM!I29)-1</f>
        <v>-0.15820176027288557</v>
      </c>
      <c r="J29" s="25">
        <f>(NV!J29-netTAX!J29+PM!J29)/(WL!J29+RK!J29+PM!J29)-1</f>
        <v>-0.11411893033581011</v>
      </c>
      <c r="K29" s="25">
        <f>(NV!K29-netTAX!K29+PM!K29)/(WL!K29+RK!K29+PM!K29)-1</f>
        <v>-0.16193337974778477</v>
      </c>
      <c r="L29" s="25">
        <f>(NV!L29-netTAX!L29+PM!L29)/(WL!L29+RK!L29+PM!L29)-1</f>
        <v>-0.12597955054160548</v>
      </c>
      <c r="M29" s="25">
        <f>(NV!M29-netTAX!M29+PM!M29)/(WL!M29+RK!M29+PM!M29)-1</f>
        <v>-0.11644590759639006</v>
      </c>
      <c r="N29" s="25">
        <f>(NV!N29-netTAX!N29+PM!N29)/(WL!N29+RK!N29+PM!N29)-1</f>
        <v>-0.11517333122453199</v>
      </c>
      <c r="O29" s="25">
        <f>(NV!O29-netTAX!O29+PM!O29)/(WL!O29+RK!O29+PM!O29)-1</f>
        <v>-0.12915467328137198</v>
      </c>
      <c r="P29" s="25">
        <f>(NV!P29-netTAX!P29+PM!P29)/(WL!P29+RK!P29+PM!P29)-1</f>
        <v>-3.7482669085382558E-2</v>
      </c>
      <c r="Q29" s="25">
        <f>(NV!Q29-netTAX!Q29+PM!Q29)/(WL!Q29+RK!Q29+PM!Q29)-1</f>
        <v>-4.5975735620744307E-2</v>
      </c>
      <c r="R29" s="25">
        <f>(NV!R29-netTAX!R29+PM!R29)/(WL!R29+RK!R29+PM!R29)-1</f>
        <v>-0.16177843595770447</v>
      </c>
      <c r="S29" s="25">
        <f>(NV!S29-netTAX!S29+PM!S29)/(WL!S29+RK!S29+PM!S29)-1</f>
        <v>-0.11111390931041676</v>
      </c>
      <c r="T29" s="25">
        <f>(NV!T29-netTAX!T29+PM!T29)/(WL!T29+RK!T29+PM!T29)-1</f>
        <v>-5.891291000652954E-2</v>
      </c>
      <c r="U29" s="25">
        <f>(NV!U29-netTAX!U29+PM!U29)/(WL!U29+RK!U29+PM!U29)-1</f>
        <v>-8.9005169388354566E-2</v>
      </c>
      <c r="V29" s="25">
        <f>(NV!V29-netTAX!V29+PM!V29)/(WL!V29+RK!V29+PM!V29)-1</f>
        <v>-1.0283192801254892E-2</v>
      </c>
      <c r="W29" s="25">
        <f>(NV!W29-netTAX!W29+PM!W29)/(WL!W29+RK!W29+PM!W29)-1</f>
        <v>-1.0241698329034987E-2</v>
      </c>
      <c r="X29" s="25">
        <f>(NV!X29-netTAX!X29+PM!X29)/(WL!X29+RK!X29+PM!X29)-1</f>
        <v>1.8206543873276582E-2</v>
      </c>
      <c r="Y29" s="25">
        <f>(NV!Y29-netTAX!Y29+PM!Y29)/(WL!Y29+RK!Y29+PM!Y29)-1</f>
        <v>3.1230788303471035E-2</v>
      </c>
      <c r="Z29" s="25">
        <f>(NV!Z29-netTAX!Z29+PM!Z29)/(WL!Z29+RK!Z29+PM!Z29)-1</f>
        <v>7.5385225445682602E-2</v>
      </c>
      <c r="AA29" s="25">
        <f>(NV!AA29-netTAX!AA29+PM!AA29)/(WL!AA29+RK!AA29+PM!AA29)-1</f>
        <v>6.3756956993672675E-2</v>
      </c>
    </row>
    <row r="30" spans="1:27" x14ac:dyDescent="0.2">
      <c r="A30" s="4">
        <v>28</v>
      </c>
      <c r="B30" s="6" t="s">
        <v>43</v>
      </c>
      <c r="C30" s="25">
        <f>(NV!C30-netTAX!C30+PM!C30)/(WL!C30+RK!C30+PM!C30)-1</f>
        <v>2.983371348462649E-2</v>
      </c>
      <c r="D30" s="25">
        <f>(NV!D30-netTAX!D30+PM!D30)/(WL!D30+RK!D30+PM!D30)-1</f>
        <v>1.8354266730462809E-2</v>
      </c>
      <c r="E30" s="25">
        <f>(NV!E30-netTAX!E30+PM!E30)/(WL!E30+RK!E30+PM!E30)-1</f>
        <v>2.1553264925782134E-2</v>
      </c>
      <c r="F30" s="25">
        <f>(NV!F30-netTAX!F30+PM!F30)/(WL!F30+RK!F30+PM!F30)-1</f>
        <v>1.1726101691101221E-2</v>
      </c>
      <c r="G30" s="25">
        <f>(NV!G30-netTAX!G30+PM!G30)/(WL!G30+RK!G30+PM!G30)-1</f>
        <v>5.9223181576084638E-3</v>
      </c>
      <c r="H30" s="25">
        <f>(NV!H30-netTAX!H30+PM!H30)/(WL!H30+RK!H30+PM!H30)-1</f>
        <v>-2.2237144356460625E-2</v>
      </c>
      <c r="I30" s="25">
        <f>(NV!I30-netTAX!I30+PM!I30)/(WL!I30+RK!I30+PM!I30)-1</f>
        <v>-1.4034773323553629E-2</v>
      </c>
      <c r="J30" s="25">
        <f>(NV!J30-netTAX!J30+PM!J30)/(WL!J30+RK!J30+PM!J30)-1</f>
        <v>2.8870572172625675E-3</v>
      </c>
      <c r="K30" s="25">
        <f>(NV!K30-netTAX!K30+PM!K30)/(WL!K30+RK!K30+PM!K30)-1</f>
        <v>-1.5407184449370837E-3</v>
      </c>
      <c r="L30" s="25">
        <f>(NV!L30-netTAX!L30+PM!L30)/(WL!L30+RK!L30+PM!L30)-1</f>
        <v>1.1472946844107046E-2</v>
      </c>
      <c r="M30" s="25">
        <f>(NV!M30-netTAX!M30+PM!M30)/(WL!M30+RK!M30+PM!M30)-1</f>
        <v>2.5436837166100013E-2</v>
      </c>
      <c r="N30" s="25">
        <f>(NV!N30-netTAX!N30+PM!N30)/(WL!N30+RK!N30+PM!N30)-1</f>
        <v>3.7870694324163123E-2</v>
      </c>
      <c r="O30" s="25">
        <f>(NV!O30-netTAX!O30+PM!O30)/(WL!O30+RK!O30+PM!O30)-1</f>
        <v>4.6901308151450882E-2</v>
      </c>
      <c r="P30" s="25">
        <f>(NV!P30-netTAX!P30+PM!P30)/(WL!P30+RK!P30+PM!P30)-1</f>
        <v>6.4900189378821471E-2</v>
      </c>
      <c r="Q30" s="25">
        <f>(NV!Q30-netTAX!Q30+PM!Q30)/(WL!Q30+RK!Q30+PM!Q30)-1</f>
        <v>5.5628646578619989E-2</v>
      </c>
      <c r="R30" s="25">
        <f>(NV!R30-netTAX!R30+PM!R30)/(WL!R30+RK!R30+PM!R30)-1</f>
        <v>-2.1197524757753272E-2</v>
      </c>
      <c r="S30" s="25">
        <f>(NV!S30-netTAX!S30+PM!S30)/(WL!S30+RK!S30+PM!S30)-1</f>
        <v>4.4495152100463287E-2</v>
      </c>
      <c r="T30" s="25">
        <f>(NV!T30-netTAX!T30+PM!T30)/(WL!T30+RK!T30+PM!T30)-1</f>
        <v>5.5775063843837236E-2</v>
      </c>
      <c r="U30" s="25">
        <f>(NV!U30-netTAX!U30+PM!U30)/(WL!U30+RK!U30+PM!U30)-1</f>
        <v>2.2003031246411453E-2</v>
      </c>
      <c r="V30" s="25">
        <f>(NV!V30-netTAX!V30+PM!V30)/(WL!V30+RK!V30+PM!V30)-1</f>
        <v>2.6583413912425691E-2</v>
      </c>
      <c r="W30" s="25">
        <f>(NV!W30-netTAX!W30+PM!W30)/(WL!W30+RK!W30+PM!W30)-1</f>
        <v>6.2857115526228968E-2</v>
      </c>
      <c r="X30" s="25">
        <f>(NV!X30-netTAX!X30+PM!X30)/(WL!X30+RK!X30+PM!X30)-1</f>
        <v>0.10379003974392331</v>
      </c>
      <c r="Y30" s="25">
        <f>(NV!Y30-netTAX!Y30+PM!Y30)/(WL!Y30+RK!Y30+PM!Y30)-1</f>
        <v>9.8201136648780052E-2</v>
      </c>
      <c r="Z30" s="25">
        <f>(NV!Z30-netTAX!Z30+PM!Z30)/(WL!Z30+RK!Z30+PM!Z30)-1</f>
        <v>0.10282556630713202</v>
      </c>
      <c r="AA30" s="25">
        <f>(NV!AA30-netTAX!AA30+PM!AA30)/(WL!AA30+RK!AA30+PM!AA30)-1</f>
        <v>0.13692429902682468</v>
      </c>
    </row>
    <row r="31" spans="1:27" x14ac:dyDescent="0.2">
      <c r="A31" s="4">
        <v>29</v>
      </c>
      <c r="B31" s="6" t="s">
        <v>44</v>
      </c>
      <c r="C31" s="25">
        <f>(NV!C31-netTAX!C31+PM!C31)/(WL!C31+RK!C31+PM!C31)-1</f>
        <v>-8.5825882618523197E-3</v>
      </c>
      <c r="D31" s="25">
        <f>(NV!D31-netTAX!D31+PM!D31)/(WL!D31+RK!D31+PM!D31)-1</f>
        <v>3.2762035710160342E-2</v>
      </c>
      <c r="E31" s="25">
        <f>(NV!E31-netTAX!E31+PM!E31)/(WL!E31+RK!E31+PM!E31)-1</f>
        <v>2.6933495092762438E-2</v>
      </c>
      <c r="F31" s="25">
        <f>(NV!F31-netTAX!F31+PM!F31)/(WL!F31+RK!F31+PM!F31)-1</f>
        <v>4.2086390300420717E-2</v>
      </c>
      <c r="G31" s="25">
        <f>(NV!G31-netTAX!G31+PM!G31)/(WL!G31+RK!G31+PM!G31)-1</f>
        <v>-7.476454520877196E-4</v>
      </c>
      <c r="H31" s="25">
        <f>(NV!H31-netTAX!H31+PM!H31)/(WL!H31+RK!H31+PM!H31)-1</f>
        <v>5.9416568482670851E-3</v>
      </c>
      <c r="I31" s="25">
        <f>(NV!I31-netTAX!I31+PM!I31)/(WL!I31+RK!I31+PM!I31)-1</f>
        <v>5.7515875680566042E-2</v>
      </c>
      <c r="J31" s="25">
        <f>(NV!J31-netTAX!J31+PM!J31)/(WL!J31+RK!J31+PM!J31)-1</f>
        <v>6.2451806100772611E-2</v>
      </c>
      <c r="K31" s="25">
        <f>(NV!K31-netTAX!K31+PM!K31)/(WL!K31+RK!K31+PM!K31)-1</f>
        <v>4.5841066630959215E-2</v>
      </c>
      <c r="L31" s="25">
        <f>(NV!L31-netTAX!L31+PM!L31)/(WL!L31+RK!L31+PM!L31)-1</f>
        <v>0.10256940727210662</v>
      </c>
      <c r="M31" s="25">
        <f>(NV!M31-netTAX!M31+PM!M31)/(WL!M31+RK!M31+PM!M31)-1</f>
        <v>0.10354479693142671</v>
      </c>
      <c r="N31" s="25">
        <f>(NV!N31-netTAX!N31+PM!N31)/(WL!N31+RK!N31+PM!N31)-1</f>
        <v>0.15211191910634403</v>
      </c>
      <c r="O31" s="25">
        <f>(NV!O31-netTAX!O31+PM!O31)/(WL!O31+RK!O31+PM!O31)-1</f>
        <v>0.12858344084890683</v>
      </c>
      <c r="P31" s="25">
        <f>(NV!P31-netTAX!P31+PM!P31)/(WL!P31+RK!P31+PM!P31)-1</f>
        <v>0.12980488571741788</v>
      </c>
      <c r="Q31" s="25">
        <f>(NV!Q31-netTAX!Q31+PM!Q31)/(WL!Q31+RK!Q31+PM!Q31)-1</f>
        <v>0.11827545709568166</v>
      </c>
      <c r="R31" s="25">
        <f>(NV!R31-netTAX!R31+PM!R31)/(WL!R31+RK!R31+PM!R31)-1</f>
        <v>9.613134135552337E-2</v>
      </c>
      <c r="S31" s="25">
        <f>(NV!S31-netTAX!S31+PM!S31)/(WL!S31+RK!S31+PM!S31)-1</f>
        <v>0.19676377165136771</v>
      </c>
      <c r="T31" s="25">
        <f>(NV!T31-netTAX!T31+PM!T31)/(WL!T31+RK!T31+PM!T31)-1</f>
        <v>0.11014998058702741</v>
      </c>
      <c r="U31" s="25">
        <f>(NV!U31-netTAX!U31+PM!U31)/(WL!U31+RK!U31+PM!U31)-1</f>
        <v>0.13647468456974643</v>
      </c>
      <c r="V31" s="25">
        <f>(NV!V31-netTAX!V31+PM!V31)/(WL!V31+RK!V31+PM!V31)-1</f>
        <v>0.16227383031887266</v>
      </c>
      <c r="W31" s="25">
        <f>(NV!W31-netTAX!W31+PM!W31)/(WL!W31+RK!W31+PM!W31)-1</f>
        <v>0.17897426700280361</v>
      </c>
      <c r="X31" s="25">
        <f>(NV!X31-netTAX!X31+PM!X31)/(WL!X31+RK!X31+PM!X31)-1</f>
        <v>0.20635259810989881</v>
      </c>
      <c r="Y31" s="25">
        <f>(NV!Y31-netTAX!Y31+PM!Y31)/(WL!Y31+RK!Y31+PM!Y31)-1</f>
        <v>0.2224822104978279</v>
      </c>
      <c r="Z31" s="25">
        <f>(NV!Z31-netTAX!Z31+PM!Z31)/(WL!Z31+RK!Z31+PM!Z31)-1</f>
        <v>0.19240790639674632</v>
      </c>
      <c r="AA31" s="25">
        <f>(NV!AA31-netTAX!AA31+PM!AA31)/(WL!AA31+RK!AA31+PM!AA31)-1</f>
        <v>0.21246161876185976</v>
      </c>
    </row>
    <row r="32" spans="1:27" x14ac:dyDescent="0.2">
      <c r="A32" s="4">
        <v>30</v>
      </c>
      <c r="B32" s="6" t="s">
        <v>45</v>
      </c>
      <c r="C32" s="25">
        <f>(NV!C32-netTAX!C32+PM!C32)/(WL!C32+RK!C32+PM!C32)-1</f>
        <v>-4.3019279907914654E-2</v>
      </c>
      <c r="D32" s="25">
        <f>(NV!D32-netTAX!D32+PM!D32)/(WL!D32+RK!D32+PM!D32)-1</f>
        <v>-4.7009376153978155E-2</v>
      </c>
      <c r="E32" s="25">
        <f>(NV!E32-netTAX!E32+PM!E32)/(WL!E32+RK!E32+PM!E32)-1</f>
        <v>-5.1122028448452705E-2</v>
      </c>
      <c r="F32" s="25">
        <f>(NV!F32-netTAX!F32+PM!F32)/(WL!F32+RK!F32+PM!F32)-1</f>
        <v>-2.9789279506396649E-2</v>
      </c>
      <c r="G32" s="25">
        <f>(NV!G32-netTAX!G32+PM!G32)/(WL!G32+RK!G32+PM!G32)-1</f>
        <v>-5.5620079980657655E-2</v>
      </c>
      <c r="H32" s="25">
        <f>(NV!H32-netTAX!H32+PM!H32)/(WL!H32+RK!H32+PM!H32)-1</f>
        <v>-3.6477340388172519E-2</v>
      </c>
      <c r="I32" s="25">
        <f>(NV!I32-netTAX!I32+PM!I32)/(WL!I32+RK!I32+PM!I32)-1</f>
        <v>-3.2658425852404194E-2</v>
      </c>
      <c r="J32" s="25">
        <f>(NV!J32-netTAX!J32+PM!J32)/(WL!J32+RK!J32+PM!J32)-1</f>
        <v>-5.5964618314310322E-2</v>
      </c>
      <c r="K32" s="25">
        <f>(NV!K32-netTAX!K32+PM!K32)/(WL!K32+RK!K32+PM!K32)-1</f>
        <v>-6.4123864787919871E-2</v>
      </c>
      <c r="L32" s="25">
        <f>(NV!L32-netTAX!L32+PM!L32)/(WL!L32+RK!L32+PM!L32)-1</f>
        <v>-4.9991220673961334E-2</v>
      </c>
      <c r="M32" s="25">
        <f>(NV!M32-netTAX!M32+PM!M32)/(WL!M32+RK!M32+PM!M32)-1</f>
        <v>-1.2458754388242954E-2</v>
      </c>
      <c r="N32" s="25">
        <f>(NV!N32-netTAX!N32+PM!N32)/(WL!N32+RK!N32+PM!N32)-1</f>
        <v>-4.5264508382274471E-3</v>
      </c>
      <c r="O32" s="25">
        <f>(NV!O32-netTAX!O32+PM!O32)/(WL!O32+RK!O32+PM!O32)-1</f>
        <v>-6.3518006831345675E-3</v>
      </c>
      <c r="P32" s="25">
        <f>(NV!P32-netTAX!P32+PM!P32)/(WL!P32+RK!P32+PM!P32)-1</f>
        <v>2.7223736320947101E-3</v>
      </c>
      <c r="Q32" s="25">
        <f>(NV!Q32-netTAX!Q32+PM!Q32)/(WL!Q32+RK!Q32+PM!Q32)-1</f>
        <v>-1.4932666209885648E-2</v>
      </c>
      <c r="R32" s="25">
        <f>(NV!R32-netTAX!R32+PM!R32)/(WL!R32+RK!R32+PM!R32)-1</f>
        <v>-5.273866234259228E-2</v>
      </c>
      <c r="S32" s="25">
        <f>(NV!S32-netTAX!S32+PM!S32)/(WL!S32+RK!S32+PM!S32)-1</f>
        <v>-2.2180411336873984E-2</v>
      </c>
      <c r="T32" s="25">
        <f>(NV!T32-netTAX!T32+PM!T32)/(WL!T32+RK!T32+PM!T32)-1</f>
        <v>-4.0592442059452893E-2</v>
      </c>
      <c r="U32" s="25">
        <f>(NV!U32-netTAX!U32+PM!U32)/(WL!U32+RK!U32+PM!U32)-1</f>
        <v>-2.9276167989889745E-2</v>
      </c>
      <c r="V32" s="25">
        <f>(NV!V32-netTAX!V32+PM!V32)/(WL!V32+RK!V32+PM!V32)-1</f>
        <v>-2.4876595891367814E-2</v>
      </c>
      <c r="W32" s="25">
        <f>(NV!W32-netTAX!W32+PM!W32)/(WL!W32+RK!W32+PM!W32)-1</f>
        <v>-2.260987094785627E-2</v>
      </c>
      <c r="X32" s="25">
        <f>(NV!X32-netTAX!X32+PM!X32)/(WL!X32+RK!X32+PM!X32)-1</f>
        <v>-2.5285252214707232E-2</v>
      </c>
      <c r="Y32" s="25">
        <f>(NV!Y32-netTAX!Y32+PM!Y32)/(WL!Y32+RK!Y32+PM!Y32)-1</f>
        <v>2.4895617530826808E-3</v>
      </c>
      <c r="Z32" s="25">
        <f>(NV!Z32-netTAX!Z32+PM!Z32)/(WL!Z32+RK!Z32+PM!Z32)-1</f>
        <v>-3.2918853363406608E-2</v>
      </c>
      <c r="AA32" s="25">
        <f>(NV!AA32-netTAX!AA32+PM!AA32)/(WL!AA32+RK!AA32+PM!AA32)-1</f>
        <v>-2.3422282966841901E-2</v>
      </c>
    </row>
    <row r="33" spans="1:27" x14ac:dyDescent="0.2">
      <c r="A33" s="4">
        <v>31</v>
      </c>
      <c r="B33" s="6" t="s">
        <v>46</v>
      </c>
      <c r="C33" s="25">
        <f>(NV!C33-netTAX!C33+PM!C33)/(WL!C33+RK!C33+PM!C33)-1</f>
        <v>-7.4836802153565918E-2</v>
      </c>
      <c r="D33" s="25">
        <f>(NV!D33-netTAX!D33+PM!D33)/(WL!D33+RK!D33+PM!D33)-1</f>
        <v>-3.9332218376600503E-2</v>
      </c>
      <c r="E33" s="25">
        <f>(NV!E33-netTAX!E33+PM!E33)/(WL!E33+RK!E33+PM!E33)-1</f>
        <v>-3.5249136456815711E-2</v>
      </c>
      <c r="F33" s="25">
        <f>(NV!F33-netTAX!F33+PM!F33)/(WL!F33+RK!F33+PM!F33)-1</f>
        <v>-4.7004787622006661E-2</v>
      </c>
      <c r="G33" s="25">
        <f>(NV!G33-netTAX!G33+PM!G33)/(WL!G33+RK!G33+PM!G33)-1</f>
        <v>-4.0704992345536151E-2</v>
      </c>
      <c r="H33" s="25">
        <f>(NV!H33-netTAX!H33+PM!H33)/(WL!H33+RK!H33+PM!H33)-1</f>
        <v>-5.3857105911717995E-2</v>
      </c>
      <c r="I33" s="25">
        <f>(NV!I33-netTAX!I33+PM!I33)/(WL!I33+RK!I33+PM!I33)-1</f>
        <v>-1.7492162315574489E-2</v>
      </c>
      <c r="J33" s="25">
        <f>(NV!J33-netTAX!J33+PM!J33)/(WL!J33+RK!J33+PM!J33)-1</f>
        <v>-5.0450390502295606E-2</v>
      </c>
      <c r="K33" s="25">
        <f>(NV!K33-netTAX!K33+PM!K33)/(WL!K33+RK!K33+PM!K33)-1</f>
        <v>-5.9581236141827532E-2</v>
      </c>
      <c r="L33" s="25">
        <f>(NV!L33-netTAX!L33+PM!L33)/(WL!L33+RK!L33+PM!L33)-1</f>
        <v>-2.7549689177009062E-2</v>
      </c>
      <c r="M33" s="25">
        <f>(NV!M33-netTAX!M33+PM!M33)/(WL!M33+RK!M33+PM!M33)-1</f>
        <v>1.9647072949628974E-3</v>
      </c>
      <c r="N33" s="25">
        <f>(NV!N33-netTAX!N33+PM!N33)/(WL!N33+RK!N33+PM!N33)-1</f>
        <v>-1.744516612460445E-2</v>
      </c>
      <c r="O33" s="25">
        <f>(NV!O33-netTAX!O33+PM!O33)/(WL!O33+RK!O33+PM!O33)-1</f>
        <v>9.8964389910083383E-4</v>
      </c>
      <c r="P33" s="25">
        <f>(NV!P33-netTAX!P33+PM!P33)/(WL!P33+RK!P33+PM!P33)-1</f>
        <v>3.2034423859411909E-2</v>
      </c>
      <c r="Q33" s="25">
        <f>(NV!Q33-netTAX!Q33+PM!Q33)/(WL!Q33+RK!Q33+PM!Q33)-1</f>
        <v>1.8249792488279182E-2</v>
      </c>
      <c r="R33" s="25">
        <f>(NV!R33-netTAX!R33+PM!R33)/(WL!R33+RK!R33+PM!R33)-1</f>
        <v>5.8814824218843098E-2</v>
      </c>
      <c r="S33" s="25">
        <f>(NV!S33-netTAX!S33+PM!S33)/(WL!S33+RK!S33+PM!S33)-1</f>
        <v>0.11742882298543322</v>
      </c>
      <c r="T33" s="25">
        <f>(NV!T33-netTAX!T33+PM!T33)/(WL!T33+RK!T33+PM!T33)-1</f>
        <v>0.14620505454923238</v>
      </c>
      <c r="U33" s="25">
        <f>(NV!U33-netTAX!U33+PM!U33)/(WL!U33+RK!U33+PM!U33)-1</f>
        <v>0.14328293505545697</v>
      </c>
      <c r="V33" s="25">
        <f>(NV!V33-netTAX!V33+PM!V33)/(WL!V33+RK!V33+PM!V33)-1</f>
        <v>0.11613153307833746</v>
      </c>
      <c r="W33" s="25">
        <f>(NV!W33-netTAX!W33+PM!W33)/(WL!W33+RK!W33+PM!W33)-1</f>
        <v>0.12718734062237136</v>
      </c>
      <c r="X33" s="25">
        <f>(NV!X33-netTAX!X33+PM!X33)/(WL!X33+RK!X33+PM!X33)-1</f>
        <v>0.15950111955843216</v>
      </c>
      <c r="Y33" s="25">
        <f>(NV!Y33-netTAX!Y33+PM!Y33)/(WL!Y33+RK!Y33+PM!Y33)-1</f>
        <v>0.19680356140301014</v>
      </c>
      <c r="Z33" s="25">
        <f>(NV!Z33-netTAX!Z33+PM!Z33)/(WL!Z33+RK!Z33+PM!Z33)-1</f>
        <v>0.17444595527451656</v>
      </c>
      <c r="AA33" s="25">
        <f>(NV!AA33-netTAX!AA33+PM!AA33)/(WL!AA33+RK!AA33+PM!AA33)-1</f>
        <v>0.20570699140323323</v>
      </c>
    </row>
    <row r="34" spans="1:27" x14ac:dyDescent="0.2">
      <c r="A34" s="4">
        <v>32</v>
      </c>
      <c r="B34" s="6" t="s">
        <v>47</v>
      </c>
      <c r="C34" s="25">
        <f>(NV!C34-netTAX!C34+PM!C34)/(WL!C34+RK!C34+PM!C34)-1</f>
        <v>3.1750189285249641E-2</v>
      </c>
      <c r="D34" s="25">
        <f>(NV!D34-netTAX!D34+PM!D34)/(WL!D34+RK!D34+PM!D34)-1</f>
        <v>5.2193059022657584E-2</v>
      </c>
      <c r="E34" s="25">
        <f>(NV!E34-netTAX!E34+PM!E34)/(WL!E34+RK!E34+PM!E34)-1</f>
        <v>7.2691374841936662E-2</v>
      </c>
      <c r="F34" s="25">
        <f>(NV!F34-netTAX!F34+PM!F34)/(WL!F34+RK!F34+PM!F34)-1</f>
        <v>6.5386355074580571E-2</v>
      </c>
      <c r="G34" s="25">
        <f>(NV!G34-netTAX!G34+PM!G34)/(WL!G34+RK!G34+PM!G34)-1</f>
        <v>4.4588519920196745E-2</v>
      </c>
      <c r="H34" s="25">
        <f>(NV!H34-netTAX!H34+PM!H34)/(WL!H34+RK!H34+PM!H34)-1</f>
        <v>1.7865479451713906E-2</v>
      </c>
      <c r="I34" s="25">
        <f>(NV!I34-netTAX!I34+PM!I34)/(WL!I34+RK!I34+PM!I34)-1</f>
        <v>2.9730763902318769E-2</v>
      </c>
      <c r="J34" s="25">
        <f>(NV!J34-netTAX!J34+PM!J34)/(WL!J34+RK!J34+PM!J34)-1</f>
        <v>-4.656267269790737E-3</v>
      </c>
      <c r="K34" s="25">
        <f>(NV!K34-netTAX!K34+PM!K34)/(WL!K34+RK!K34+PM!K34)-1</f>
        <v>-3.7073772733932642E-2</v>
      </c>
      <c r="L34" s="25">
        <f>(NV!L34-netTAX!L34+PM!L34)/(WL!L34+RK!L34+PM!L34)-1</f>
        <v>-2.1068034072075137E-2</v>
      </c>
      <c r="M34" s="25">
        <f>(NV!M34-netTAX!M34+PM!M34)/(WL!M34+RK!M34+PM!M34)-1</f>
        <v>1.831624312572333E-2</v>
      </c>
      <c r="N34" s="25">
        <f>(NV!N34-netTAX!N34+PM!N34)/(WL!N34+RK!N34+PM!N34)-1</f>
        <v>-1.6055085349017117E-3</v>
      </c>
      <c r="O34" s="25">
        <f>(NV!O34-netTAX!O34+PM!O34)/(WL!O34+RK!O34+PM!O34)-1</f>
        <v>4.2123728136681748E-2</v>
      </c>
      <c r="P34" s="25">
        <f>(NV!P34-netTAX!P34+PM!P34)/(WL!P34+RK!P34+PM!P34)-1</f>
        <v>4.4699046698492229E-2</v>
      </c>
      <c r="Q34" s="25">
        <f>(NV!Q34-netTAX!Q34+PM!Q34)/(WL!Q34+RK!Q34+PM!Q34)-1</f>
        <v>2.3710202913192813E-2</v>
      </c>
      <c r="R34" s="25">
        <f>(NV!R34-netTAX!R34+PM!R34)/(WL!R34+RK!R34+PM!R34)-1</f>
        <v>1.587207044152894E-2</v>
      </c>
      <c r="S34" s="25">
        <f>(NV!S34-netTAX!S34+PM!S34)/(WL!S34+RK!S34+PM!S34)-1</f>
        <v>2.392591327400817E-2</v>
      </c>
      <c r="T34" s="25">
        <f>(NV!T34-netTAX!T34+PM!T34)/(WL!T34+RK!T34+PM!T34)-1</f>
        <v>1.9689626788812697E-2</v>
      </c>
      <c r="U34" s="25">
        <f>(NV!U34-netTAX!U34+PM!U34)/(WL!U34+RK!U34+PM!U34)-1</f>
        <v>-9.419449028981397E-3</v>
      </c>
      <c r="V34" s="25">
        <f>(NV!V34-netTAX!V34+PM!V34)/(WL!V34+RK!V34+PM!V34)-1</f>
        <v>-2.1014253401493876E-2</v>
      </c>
      <c r="W34" s="25">
        <f>(NV!W34-netTAX!W34+PM!W34)/(WL!W34+RK!W34+PM!W34)-1</f>
        <v>-1.1373398357839681E-2</v>
      </c>
      <c r="X34" s="25">
        <f>(NV!X34-netTAX!X34+PM!X34)/(WL!X34+RK!X34+PM!X34)-1</f>
        <v>1.9279705378921097E-2</v>
      </c>
      <c r="Y34" s="25">
        <f>(NV!Y34-netTAX!Y34+PM!Y34)/(WL!Y34+RK!Y34+PM!Y34)-1</f>
        <v>2.76338575649544E-2</v>
      </c>
      <c r="Z34" s="25">
        <f>(NV!Z34-netTAX!Z34+PM!Z34)/(WL!Z34+RK!Z34+PM!Z34)-1</f>
        <v>1.6273536146323764E-2</v>
      </c>
      <c r="AA34" s="25">
        <f>(NV!AA34-netTAX!AA34+PM!AA34)/(WL!AA34+RK!AA34+PM!AA34)-1</f>
        <v>5.3290579833922491E-2</v>
      </c>
    </row>
    <row r="35" spans="1:27" x14ac:dyDescent="0.2">
      <c r="A35" s="4">
        <v>33</v>
      </c>
      <c r="B35" s="6" t="s">
        <v>48</v>
      </c>
      <c r="C35" s="25">
        <f>(NV!C35-netTAX!C35+PM!C35)/(WL!C35+RK!C35+PM!C35)-1</f>
        <v>4.5552892812115164E-2</v>
      </c>
      <c r="D35" s="25">
        <f>(NV!D35-netTAX!D35+PM!D35)/(WL!D35+RK!D35+PM!D35)-1</f>
        <v>3.3205924505629092E-2</v>
      </c>
      <c r="E35" s="25">
        <f>(NV!E35-netTAX!E35+PM!E35)/(WL!E35+RK!E35+PM!E35)-1</f>
        <v>6.318084307316929E-2</v>
      </c>
      <c r="F35" s="25">
        <f>(NV!F35-netTAX!F35+PM!F35)/(WL!F35+RK!F35+PM!F35)-1</f>
        <v>5.6029702074047671E-2</v>
      </c>
      <c r="G35" s="25">
        <f>(NV!G35-netTAX!G35+PM!G35)/(WL!G35+RK!G35+PM!G35)-1</f>
        <v>5.0634631076067915E-2</v>
      </c>
      <c r="H35" s="25">
        <f>(NV!H35-netTAX!H35+PM!H35)/(WL!H35+RK!H35+PM!H35)-1</f>
        <v>3.5592312948250049E-2</v>
      </c>
      <c r="I35" s="25">
        <f>(NV!I35-netTAX!I35+PM!I35)/(WL!I35+RK!I35+PM!I35)-1</f>
        <v>3.1704315269388328E-2</v>
      </c>
      <c r="J35" s="25">
        <f>(NV!J35-netTAX!J35+PM!J35)/(WL!J35+RK!J35+PM!J35)-1</f>
        <v>4.2758633779838018E-2</v>
      </c>
      <c r="K35" s="25">
        <f>(NV!K35-netTAX!K35+PM!K35)/(WL!K35+RK!K35+PM!K35)-1</f>
        <v>3.3920167786995581E-2</v>
      </c>
      <c r="L35" s="25">
        <f>(NV!L35-netTAX!L35+PM!L35)/(WL!L35+RK!L35+PM!L35)-1</f>
        <v>4.246787175302047E-2</v>
      </c>
      <c r="M35" s="25">
        <f>(NV!M35-netTAX!M35+PM!M35)/(WL!M35+RK!M35+PM!M35)-1</f>
        <v>3.8721792432880875E-3</v>
      </c>
      <c r="N35" s="25">
        <f>(NV!N35-netTAX!N35+PM!N35)/(WL!N35+RK!N35+PM!N35)-1</f>
        <v>4.6412964958026715E-2</v>
      </c>
      <c r="O35" s="25">
        <f>(NV!O35-netTAX!O35+PM!O35)/(WL!O35+RK!O35+PM!O35)-1</f>
        <v>1.9872456030219254E-2</v>
      </c>
      <c r="P35" s="25">
        <f>(NV!P35-netTAX!P35+PM!P35)/(WL!P35+RK!P35+PM!P35)-1</f>
        <v>-8.5932352853156369E-3</v>
      </c>
      <c r="Q35" s="25">
        <f>(NV!Q35-netTAX!Q35+PM!Q35)/(WL!Q35+RK!Q35+PM!Q35)-1</f>
        <v>-3.9899080690354305E-2</v>
      </c>
      <c r="R35" s="25">
        <f>(NV!R35-netTAX!R35+PM!R35)/(WL!R35+RK!R35+PM!R35)-1</f>
        <v>-2.2429048332945567E-2</v>
      </c>
      <c r="S35" s="25">
        <f>(NV!S35-netTAX!S35+PM!S35)/(WL!S35+RK!S35+PM!S35)-1</f>
        <v>-8.5143626805927797E-2</v>
      </c>
      <c r="T35" s="25">
        <f>(NV!T35-netTAX!T35+PM!T35)/(WL!T35+RK!T35+PM!T35)-1</f>
        <v>-0.13651962380470495</v>
      </c>
      <c r="U35" s="25">
        <f>(NV!U35-netTAX!U35+PM!U35)/(WL!U35+RK!U35+PM!U35)-1</f>
        <v>-6.8766701385569173E-2</v>
      </c>
      <c r="V35" s="25">
        <f>(NV!V35-netTAX!V35+PM!V35)/(WL!V35+RK!V35+PM!V35)-1</f>
        <v>-5.2842255274207828E-2</v>
      </c>
      <c r="W35" s="25">
        <f>(NV!W35-netTAX!W35+PM!W35)/(WL!W35+RK!W35+PM!W35)-1</f>
        <v>-2.1829441798067895E-2</v>
      </c>
      <c r="X35" s="25">
        <f>(NV!X35-netTAX!X35+PM!X35)/(WL!X35+RK!X35+PM!X35)-1</f>
        <v>1.6738615072167118E-2</v>
      </c>
      <c r="Y35" s="25">
        <f>(NV!Y35-netTAX!Y35+PM!Y35)/(WL!Y35+RK!Y35+PM!Y35)-1</f>
        <v>2.5829782956472203E-2</v>
      </c>
      <c r="Z35" s="25">
        <f>(NV!Z35-netTAX!Z35+PM!Z35)/(WL!Z35+RK!Z35+PM!Z35)-1</f>
        <v>3.4851567315837162E-2</v>
      </c>
      <c r="AA35" s="25">
        <f>(NV!AA35-netTAX!AA35+PM!AA35)/(WL!AA35+RK!AA35+PM!AA35)-1</f>
        <v>2.8714233088309671E-2</v>
      </c>
    </row>
    <row r="36" spans="1:27" x14ac:dyDescent="0.2">
      <c r="A36" s="4">
        <v>34</v>
      </c>
      <c r="B36" s="6" t="s">
        <v>49</v>
      </c>
      <c r="C36" s="25">
        <f>(NV!C36-netTAX!C36+PM!C36)/(WL!C36+RK!C36+PM!C36)-1</f>
        <v>-7.7884189937890813E-2</v>
      </c>
      <c r="D36" s="25">
        <f>(NV!D36-netTAX!D36+PM!D36)/(WL!D36+RK!D36+PM!D36)-1</f>
        <v>-7.8171094731226187E-2</v>
      </c>
      <c r="E36" s="25">
        <f>(NV!E36-netTAX!E36+PM!E36)/(WL!E36+RK!E36+PM!E36)-1</f>
        <v>-5.8562907733595959E-2</v>
      </c>
      <c r="F36" s="25">
        <f>(NV!F36-netTAX!F36+PM!F36)/(WL!F36+RK!F36+PM!F36)-1</f>
        <v>-6.5730340532925036E-2</v>
      </c>
      <c r="G36" s="25">
        <f>(NV!G36-netTAX!G36+PM!G36)/(WL!G36+RK!G36+PM!G36)-1</f>
        <v>-7.5484254119995153E-2</v>
      </c>
      <c r="H36" s="25">
        <f>(NV!H36-netTAX!H36+PM!H36)/(WL!H36+RK!H36+PM!H36)-1</f>
        <v>-9.2660028145517659E-2</v>
      </c>
      <c r="I36" s="25">
        <f>(NV!I36-netTAX!I36+PM!I36)/(WL!I36+RK!I36+PM!I36)-1</f>
        <v>-8.609167265434825E-2</v>
      </c>
      <c r="J36" s="25">
        <f>(NV!J36-netTAX!J36+PM!J36)/(WL!J36+RK!J36+PM!J36)-1</f>
        <v>-5.7062051126791635E-2</v>
      </c>
      <c r="K36" s="25">
        <f>(NV!K36-netTAX!K36+PM!K36)/(WL!K36+RK!K36+PM!K36)-1</f>
        <v>-7.2995889781173107E-2</v>
      </c>
      <c r="L36" s="25">
        <f>(NV!L36-netTAX!L36+PM!L36)/(WL!L36+RK!L36+PM!L36)-1</f>
        <v>-5.5344827757320525E-2</v>
      </c>
      <c r="M36" s="25">
        <f>(NV!M36-netTAX!M36+PM!M36)/(WL!M36+RK!M36+PM!M36)-1</f>
        <v>-4.912078857308555E-2</v>
      </c>
      <c r="N36" s="25">
        <f>(NV!N36-netTAX!N36+PM!N36)/(WL!N36+RK!N36+PM!N36)-1</f>
        <v>-2.3502604819018447E-2</v>
      </c>
      <c r="O36" s="25">
        <f>(NV!O36-netTAX!O36+PM!O36)/(WL!O36+RK!O36+PM!O36)-1</f>
        <v>-2.3594672114018778E-2</v>
      </c>
      <c r="P36" s="25">
        <f>(NV!P36-netTAX!P36+PM!P36)/(WL!P36+RK!P36+PM!P36)-1</f>
        <v>-2.1349943515270975E-2</v>
      </c>
      <c r="Q36" s="25">
        <f>(NV!Q36-netTAX!Q36+PM!Q36)/(WL!Q36+RK!Q36+PM!Q36)-1</f>
        <v>-2.78907613676046E-2</v>
      </c>
      <c r="R36" s="25">
        <f>(NV!R36-netTAX!R36+PM!R36)/(WL!R36+RK!R36+PM!R36)-1</f>
        <v>-5.6991783388071315E-2</v>
      </c>
      <c r="S36" s="25">
        <f>(NV!S36-netTAX!S36+PM!S36)/(WL!S36+RK!S36+PM!S36)-1</f>
        <v>-3.9888721770472091E-2</v>
      </c>
      <c r="T36" s="25">
        <f>(NV!T36-netTAX!T36+PM!T36)/(WL!T36+RK!T36+PM!T36)-1</f>
        <v>-4.9149863773807922E-2</v>
      </c>
      <c r="U36" s="25">
        <f>(NV!U36-netTAX!U36+PM!U36)/(WL!U36+RK!U36+PM!U36)-1</f>
        <v>-9.0660224006035017E-3</v>
      </c>
      <c r="V36" s="25">
        <f>(NV!V36-netTAX!V36+PM!V36)/(WL!V36+RK!V36+PM!V36)-1</f>
        <v>-1.0010187666836257E-2</v>
      </c>
      <c r="W36" s="25">
        <f>(NV!W36-netTAX!W36+PM!W36)/(WL!W36+RK!W36+PM!W36)-1</f>
        <v>1.7295024468613862E-2</v>
      </c>
      <c r="X36" s="25">
        <f>(NV!X36-netTAX!X36+PM!X36)/(WL!X36+RK!X36+PM!X36)-1</f>
        <v>4.4906070110221741E-2</v>
      </c>
      <c r="Y36" s="25">
        <f>(NV!Y36-netTAX!Y36+PM!Y36)/(WL!Y36+RK!Y36+PM!Y36)-1</f>
        <v>3.5800667147202647E-2</v>
      </c>
      <c r="Z36" s="25">
        <f>(NV!Z36-netTAX!Z36+PM!Z36)/(WL!Z36+RK!Z36+PM!Z36)-1</f>
        <v>4.2118280174872513E-2</v>
      </c>
      <c r="AA36" s="25">
        <f>(NV!AA36-netTAX!AA36+PM!AA36)/(WL!AA36+RK!AA36+PM!AA36)-1</f>
        <v>4.1786637453243181E-2</v>
      </c>
    </row>
    <row r="37" spans="1:27" x14ac:dyDescent="0.2">
      <c r="A37" s="4">
        <v>35</v>
      </c>
      <c r="B37" s="6" t="s">
        <v>50</v>
      </c>
      <c r="C37" s="25">
        <f>(NV!C37-netTAX!C37+PM!C37)/(WL!C37+RK!C37+PM!C37)-1</f>
        <v>-1.9051491613440885E-2</v>
      </c>
      <c r="D37" s="25">
        <f>(NV!D37-netTAX!D37+PM!D37)/(WL!D37+RK!D37+PM!D37)-1</f>
        <v>-1.6276964222734835E-2</v>
      </c>
      <c r="E37" s="25">
        <f>(NV!E37-netTAX!E37+PM!E37)/(WL!E37+RK!E37+PM!E37)-1</f>
        <v>-2.316575155056233E-3</v>
      </c>
      <c r="F37" s="25">
        <f>(NV!F37-netTAX!F37+PM!F37)/(WL!F37+RK!F37+PM!F37)-1</f>
        <v>-8.7350496970759473E-3</v>
      </c>
      <c r="G37" s="25">
        <f>(NV!G37-netTAX!G37+PM!G37)/(WL!G37+RK!G37+PM!G37)-1</f>
        <v>-3.4423117446939933E-2</v>
      </c>
      <c r="H37" s="25">
        <f>(NV!H37-netTAX!H37+PM!H37)/(WL!H37+RK!H37+PM!H37)-1</f>
        <v>-2.1495105714882334E-2</v>
      </c>
      <c r="I37" s="25">
        <f>(NV!I37-netTAX!I37+PM!I37)/(WL!I37+RK!I37+PM!I37)-1</f>
        <v>-2.6599251011591218E-2</v>
      </c>
      <c r="J37" s="25">
        <f>(NV!J37-netTAX!J37+PM!J37)/(WL!J37+RK!J37+PM!J37)-1</f>
        <v>-1.3725501545576613E-2</v>
      </c>
      <c r="K37" s="25">
        <f>(NV!K37-netTAX!K37+PM!K37)/(WL!K37+RK!K37+PM!K37)-1</f>
        <v>-3.0807504133133934E-2</v>
      </c>
      <c r="L37" s="25">
        <f>(NV!L37-netTAX!L37+PM!L37)/(WL!L37+RK!L37+PM!L37)-1</f>
        <v>-1.9042787802569183E-2</v>
      </c>
      <c r="M37" s="25">
        <f>(NV!M37-netTAX!M37+PM!M37)/(WL!M37+RK!M37+PM!M37)-1</f>
        <v>-5.9683019855907293E-3</v>
      </c>
      <c r="N37" s="25">
        <f>(NV!N37-netTAX!N37+PM!N37)/(WL!N37+RK!N37+PM!N37)-1</f>
        <v>-1.7637999696696327E-2</v>
      </c>
      <c r="O37" s="25">
        <f>(NV!O37-netTAX!O37+PM!O37)/(WL!O37+RK!O37+PM!O37)-1</f>
        <v>-3.3499935121436897E-2</v>
      </c>
      <c r="P37" s="25">
        <f>(NV!P37-netTAX!P37+PM!P37)/(WL!P37+RK!P37+PM!P37)-1</f>
        <v>-1.4151454188805812E-2</v>
      </c>
      <c r="Q37" s="25">
        <f>(NV!Q37-netTAX!Q37+PM!Q37)/(WL!Q37+RK!Q37+PM!Q37)-1</f>
        <v>-2.3254068220924018E-2</v>
      </c>
      <c r="R37" s="25">
        <f>(NV!R37-netTAX!R37+PM!R37)/(WL!R37+RK!R37+PM!R37)-1</f>
        <v>-7.3659165046741415E-2</v>
      </c>
      <c r="S37" s="25">
        <f>(NV!S37-netTAX!S37+PM!S37)/(WL!S37+RK!S37+PM!S37)-1</f>
        <v>-4.7821178971570566E-2</v>
      </c>
      <c r="T37" s="25">
        <f>(NV!T37-netTAX!T37+PM!T37)/(WL!T37+RK!T37+PM!T37)-1</f>
        <v>-3.8902497704450201E-2</v>
      </c>
      <c r="U37" s="25">
        <f>(NV!U37-netTAX!U37+PM!U37)/(WL!U37+RK!U37+PM!U37)-1</f>
        <v>3.790388245491938E-3</v>
      </c>
      <c r="V37" s="25">
        <f>(NV!V37-netTAX!V37+PM!V37)/(WL!V37+RK!V37+PM!V37)-1</f>
        <v>1.9312430303308759E-2</v>
      </c>
      <c r="W37" s="25">
        <f>(NV!W37-netTAX!W37+PM!W37)/(WL!W37+RK!W37+PM!W37)-1</f>
        <v>8.6670315602692671E-3</v>
      </c>
      <c r="X37" s="25">
        <f>(NV!X37-netTAX!X37+PM!X37)/(WL!X37+RK!X37+PM!X37)-1</f>
        <v>7.2377725261574044E-2</v>
      </c>
      <c r="Y37" s="25">
        <f>(NV!Y37-netTAX!Y37+PM!Y37)/(WL!Y37+RK!Y37+PM!Y37)-1</f>
        <v>6.5671184556578277E-2</v>
      </c>
      <c r="Z37" s="25">
        <f>(NV!Z37-netTAX!Z37+PM!Z37)/(WL!Z37+RK!Z37+PM!Z37)-1</f>
        <v>5.491468622091733E-2</v>
      </c>
      <c r="AA37" s="25">
        <f>(NV!AA37-netTAX!AA37+PM!AA37)/(WL!AA37+RK!AA37+PM!AA37)-1</f>
        <v>7.2133691338547301E-2</v>
      </c>
    </row>
    <row r="38" spans="1:27" x14ac:dyDescent="0.2">
      <c r="A38" s="4">
        <v>36</v>
      </c>
      <c r="B38" s="6" t="s">
        <v>51</v>
      </c>
      <c r="C38" s="25">
        <f>(NV!C38-netTAX!C38+PM!C38)/(WL!C38+RK!C38+PM!C38)-1</f>
        <v>3.1800639342945525E-2</v>
      </c>
      <c r="D38" s="25">
        <f>(NV!D38-netTAX!D38+PM!D38)/(WL!D38+RK!D38+PM!D38)-1</f>
        <v>5.1046283471004816E-2</v>
      </c>
      <c r="E38" s="25">
        <f>(NV!E38-netTAX!E38+PM!E38)/(WL!E38+RK!E38+PM!E38)-1</f>
        <v>7.2056203335885805E-2</v>
      </c>
      <c r="F38" s="25">
        <f>(NV!F38-netTAX!F38+PM!F38)/(WL!F38+RK!F38+PM!F38)-1</f>
        <v>8.1935763686128649E-2</v>
      </c>
      <c r="G38" s="25">
        <f>(NV!G38-netTAX!G38+PM!G38)/(WL!G38+RK!G38+PM!G38)-1</f>
        <v>6.6053310798600773E-2</v>
      </c>
      <c r="H38" s="25">
        <f>(NV!H38-netTAX!H38+PM!H38)/(WL!H38+RK!H38+PM!H38)-1</f>
        <v>9.5518885995171665E-3</v>
      </c>
      <c r="I38" s="25">
        <f>(NV!I38-netTAX!I38+PM!I38)/(WL!I38+RK!I38+PM!I38)-1</f>
        <v>3.150378513602381E-2</v>
      </c>
      <c r="J38" s="25">
        <f>(NV!J38-netTAX!J38+PM!J38)/(WL!J38+RK!J38+PM!J38)-1</f>
        <v>-1.0798694961211552E-4</v>
      </c>
      <c r="K38" s="25">
        <f>(NV!K38-netTAX!K38+PM!K38)/(WL!K38+RK!K38+PM!K38)-1</f>
        <v>-1.6764610438962824E-2</v>
      </c>
      <c r="L38" s="25">
        <f>(NV!L38-netTAX!L38+PM!L38)/(WL!L38+RK!L38+PM!L38)-1</f>
        <v>2.4987488340233455E-2</v>
      </c>
      <c r="M38" s="25">
        <f>(NV!M38-netTAX!M38+PM!M38)/(WL!M38+RK!M38+PM!M38)-1</f>
        <v>5.3317557312727581E-2</v>
      </c>
      <c r="N38" s="25">
        <f>(NV!N38-netTAX!N38+PM!N38)/(WL!N38+RK!N38+PM!N38)-1</f>
        <v>6.7032042029244066E-2</v>
      </c>
      <c r="O38" s="25">
        <f>(NV!O38-netTAX!O38+PM!O38)/(WL!O38+RK!O38+PM!O38)-1</f>
        <v>0.10184538594363324</v>
      </c>
      <c r="P38" s="25">
        <f>(NV!P38-netTAX!P38+PM!P38)/(WL!P38+RK!P38+PM!P38)-1</f>
        <v>9.3850350806464755E-2</v>
      </c>
      <c r="Q38" s="25">
        <f>(NV!Q38-netTAX!Q38+PM!Q38)/(WL!Q38+RK!Q38+PM!Q38)-1</f>
        <v>6.2712089562434903E-2</v>
      </c>
      <c r="R38" s="25">
        <f>(NV!R38-netTAX!R38+PM!R38)/(WL!R38+RK!R38+PM!R38)-1</f>
        <v>-7.2170216152137812E-2</v>
      </c>
      <c r="S38" s="25">
        <f>(NV!S38-netTAX!S38+PM!S38)/(WL!S38+RK!S38+PM!S38)-1</f>
        <v>5.1764052522085269E-3</v>
      </c>
      <c r="T38" s="25">
        <f>(NV!T38-netTAX!T38+PM!T38)/(WL!T38+RK!T38+PM!T38)-1</f>
        <v>2.1516828868126225E-2</v>
      </c>
      <c r="U38" s="25">
        <f>(NV!U38-netTAX!U38+PM!U38)/(WL!U38+RK!U38+PM!U38)-1</f>
        <v>3.2287057993790169E-2</v>
      </c>
      <c r="V38" s="25">
        <f>(NV!V38-netTAX!V38+PM!V38)/(WL!V38+RK!V38+PM!V38)-1</f>
        <v>3.4984991461546988E-2</v>
      </c>
      <c r="W38" s="25">
        <f>(NV!W38-netTAX!W38+PM!W38)/(WL!W38+RK!W38+PM!W38)-1</f>
        <v>8.6014906513117051E-2</v>
      </c>
      <c r="X38" s="25">
        <f>(NV!X38-netTAX!X38+PM!X38)/(WL!X38+RK!X38+PM!X38)-1</f>
        <v>0.11147614409010886</v>
      </c>
      <c r="Y38" s="25">
        <f>(NV!Y38-netTAX!Y38+PM!Y38)/(WL!Y38+RK!Y38+PM!Y38)-1</f>
        <v>0.11462444649376935</v>
      </c>
      <c r="Z38" s="25">
        <f>(NV!Z38-netTAX!Z38+PM!Z38)/(WL!Z38+RK!Z38+PM!Z38)-1</f>
        <v>0.14496360604230007</v>
      </c>
      <c r="AA38" s="25">
        <f>(NV!AA38-netTAX!AA38+PM!AA38)/(WL!AA38+RK!AA38+PM!AA38)-1</f>
        <v>0.15425509674159721</v>
      </c>
    </row>
    <row r="39" spans="1:27" x14ac:dyDescent="0.2">
      <c r="A39" s="4">
        <v>37</v>
      </c>
      <c r="B39" s="6" t="s">
        <v>52</v>
      </c>
      <c r="C39" s="25">
        <f>(NV!C39-netTAX!C39+PM!C39)/(WL!C39+RK!C39+PM!C39)-1</f>
        <v>-3.3281390820724122E-2</v>
      </c>
      <c r="D39" s="25">
        <f>(NV!D39-netTAX!D39+PM!D39)/(WL!D39+RK!D39+PM!D39)-1</f>
        <v>-3.200782439745975E-3</v>
      </c>
      <c r="E39" s="25">
        <f>(NV!E39-netTAX!E39+PM!E39)/(WL!E39+RK!E39+PM!E39)-1</f>
        <v>2.8313959997083415E-2</v>
      </c>
      <c r="F39" s="25">
        <f>(NV!F39-netTAX!F39+PM!F39)/(WL!F39+RK!F39+PM!F39)-1</f>
        <v>3.7979577320022662E-2</v>
      </c>
      <c r="G39" s="25">
        <f>(NV!G39-netTAX!G39+PM!G39)/(WL!G39+RK!G39+PM!G39)-1</f>
        <v>4.4549804914592706E-2</v>
      </c>
      <c r="H39" s="25">
        <f>(NV!H39-netTAX!H39+PM!H39)/(WL!H39+RK!H39+PM!H39)-1</f>
        <v>3.3307822179083457E-2</v>
      </c>
      <c r="I39" s="25">
        <f>(NV!I39-netTAX!I39+PM!I39)/(WL!I39+RK!I39+PM!I39)-1</f>
        <v>3.7041148777846589E-2</v>
      </c>
      <c r="J39" s="25">
        <f>(NV!J39-netTAX!J39+PM!J39)/(WL!J39+RK!J39+PM!J39)-1</f>
        <v>2.7170717232603225E-2</v>
      </c>
      <c r="K39" s="25">
        <f>(NV!K39-netTAX!K39+PM!K39)/(WL!K39+RK!K39+PM!K39)-1</f>
        <v>2.7092290819348941E-2</v>
      </c>
      <c r="L39" s="25">
        <f>(NV!L39-netTAX!L39+PM!L39)/(WL!L39+RK!L39+PM!L39)-1</f>
        <v>2.3508533155492284E-2</v>
      </c>
      <c r="M39" s="25">
        <f>(NV!M39-netTAX!M39+PM!M39)/(WL!M39+RK!M39+PM!M39)-1</f>
        <v>3.333954353537405E-2</v>
      </c>
      <c r="N39" s="25">
        <f>(NV!N39-netTAX!N39+PM!N39)/(WL!N39+RK!N39+PM!N39)-1</f>
        <v>2.5064399536453896E-2</v>
      </c>
      <c r="O39" s="25">
        <f>(NV!O39-netTAX!O39+PM!O39)/(WL!O39+RK!O39+PM!O39)-1</f>
        <v>1.1156254598140292E-2</v>
      </c>
      <c r="P39" s="25">
        <f>(NV!P39-netTAX!P39+PM!P39)/(WL!P39+RK!P39+PM!P39)-1</f>
        <v>7.5560121567670446E-2</v>
      </c>
      <c r="Q39" s="25">
        <f>(NV!Q39-netTAX!Q39+PM!Q39)/(WL!Q39+RK!Q39+PM!Q39)-1</f>
        <v>5.8436851749594343E-2</v>
      </c>
      <c r="R39" s="25">
        <f>(NV!R39-netTAX!R39+PM!R39)/(WL!R39+RK!R39+PM!R39)-1</f>
        <v>7.003093252469883E-2</v>
      </c>
      <c r="S39" s="25">
        <f>(NV!S39-netTAX!S39+PM!S39)/(WL!S39+RK!S39+PM!S39)-1</f>
        <v>7.1762081457829252E-2</v>
      </c>
      <c r="T39" s="25">
        <f>(NV!T39-netTAX!T39+PM!T39)/(WL!T39+RK!T39+PM!T39)-1</f>
        <v>0.10586087763657992</v>
      </c>
      <c r="U39" s="25">
        <f>(NV!U39-netTAX!U39+PM!U39)/(WL!U39+RK!U39+PM!U39)-1</f>
        <v>5.8928055548348901E-2</v>
      </c>
      <c r="V39" s="25">
        <f>(NV!V39-netTAX!V39+PM!V39)/(WL!V39+RK!V39+PM!V39)-1</f>
        <v>7.783161708894748E-2</v>
      </c>
      <c r="W39" s="25">
        <f>(NV!W39-netTAX!W39+PM!W39)/(WL!W39+RK!W39+PM!W39)-1</f>
        <v>0.11392553382144421</v>
      </c>
      <c r="X39" s="25">
        <f>(NV!X39-netTAX!X39+PM!X39)/(WL!X39+RK!X39+PM!X39)-1</f>
        <v>0.11591739502448495</v>
      </c>
      <c r="Y39" s="25">
        <f>(NV!Y39-netTAX!Y39+PM!Y39)/(WL!Y39+RK!Y39+PM!Y39)-1</f>
        <v>7.1272868499554498E-2</v>
      </c>
      <c r="Z39" s="25">
        <f>(NV!Z39-netTAX!Z39+PM!Z39)/(WL!Z39+RK!Z39+PM!Z39)-1</f>
        <v>2.8400199720729047E-2</v>
      </c>
      <c r="AA39" s="25">
        <f>(NV!AA39-netTAX!AA39+PM!AA39)/(WL!AA39+RK!AA39+PM!AA39)-1</f>
        <v>3.3398000708899644E-3</v>
      </c>
    </row>
    <row r="40" spans="1:27" x14ac:dyDescent="0.2">
      <c r="A40" s="4">
        <v>38</v>
      </c>
      <c r="B40" s="6" t="s">
        <v>53</v>
      </c>
      <c r="C40" s="25">
        <f>(NV!C40-netTAX!C40+PM!C40)/(WL!C40+RK!C40+PM!C40)-1</f>
        <v>-0.18343846319970791</v>
      </c>
      <c r="D40" s="25">
        <f>(NV!D40-netTAX!D40+PM!D40)/(WL!D40+RK!D40+PM!D40)-1</f>
        <v>-0.16563777910905864</v>
      </c>
      <c r="E40" s="25">
        <f>(NV!E40-netTAX!E40+PM!E40)/(WL!E40+RK!E40+PM!E40)-1</f>
        <v>-0.1357556771999272</v>
      </c>
      <c r="F40" s="25">
        <f>(NV!F40-netTAX!F40+PM!F40)/(WL!F40+RK!F40+PM!F40)-1</f>
        <v>-0.11503425391126354</v>
      </c>
      <c r="G40" s="25">
        <f>(NV!G40-netTAX!G40+PM!G40)/(WL!G40+RK!G40+PM!G40)-1</f>
        <v>-9.8602184556505157E-2</v>
      </c>
      <c r="H40" s="25">
        <f>(NV!H40-netTAX!H40+PM!H40)/(WL!H40+RK!H40+PM!H40)-1</f>
        <v>-9.7881722906024149E-2</v>
      </c>
      <c r="I40" s="25">
        <f>(NV!I40-netTAX!I40+PM!I40)/(WL!I40+RK!I40+PM!I40)-1</f>
        <v>-8.4902811803878042E-2</v>
      </c>
      <c r="J40" s="25">
        <f>(NV!J40-netTAX!J40+PM!J40)/(WL!J40+RK!J40+PM!J40)-1</f>
        <v>-5.693649698484704E-2</v>
      </c>
      <c r="K40" s="25">
        <f>(NV!K40-netTAX!K40+PM!K40)/(WL!K40+RK!K40+PM!K40)-1</f>
        <v>-7.0589318768168652E-2</v>
      </c>
      <c r="L40" s="25">
        <f>(NV!L40-netTAX!L40+PM!L40)/(WL!L40+RK!L40+PM!L40)-1</f>
        <v>-5.6657720255390176E-2</v>
      </c>
      <c r="M40" s="25">
        <f>(NV!M40-netTAX!M40+PM!M40)/(WL!M40+RK!M40+PM!M40)-1</f>
        <v>-1.9027438610945246E-2</v>
      </c>
      <c r="N40" s="25">
        <f>(NV!N40-netTAX!N40+PM!N40)/(WL!N40+RK!N40+PM!N40)-1</f>
        <v>-2.5578959341610696E-2</v>
      </c>
      <c r="O40" s="25">
        <f>(NV!O40-netTAX!O40+PM!O40)/(WL!O40+RK!O40+PM!O40)-1</f>
        <v>-4.5602765914626309E-3</v>
      </c>
      <c r="P40" s="25">
        <f>(NV!P40-netTAX!P40+PM!P40)/(WL!P40+RK!P40+PM!P40)-1</f>
        <v>-1.4168008437773771E-3</v>
      </c>
      <c r="Q40" s="25">
        <f>(NV!Q40-netTAX!Q40+PM!Q40)/(WL!Q40+RK!Q40+PM!Q40)-1</f>
        <v>9.1527109872047152E-3</v>
      </c>
      <c r="R40" s="25">
        <f>(NV!R40-netTAX!R40+PM!R40)/(WL!R40+RK!R40+PM!R40)-1</f>
        <v>-5.7150161855543669E-2</v>
      </c>
      <c r="S40" s="25">
        <f>(NV!S40-netTAX!S40+PM!S40)/(WL!S40+RK!S40+PM!S40)-1</f>
        <v>-2.8611431963025624E-2</v>
      </c>
      <c r="T40" s="25">
        <f>(NV!T40-netTAX!T40+PM!T40)/(WL!T40+RK!T40+PM!T40)-1</f>
        <v>-2.2558288452312891E-2</v>
      </c>
      <c r="U40" s="25">
        <f>(NV!U40-netTAX!U40+PM!U40)/(WL!U40+RK!U40+PM!U40)-1</f>
        <v>1.8089427144869497E-2</v>
      </c>
      <c r="V40" s="25">
        <f>(NV!V40-netTAX!V40+PM!V40)/(WL!V40+RK!V40+PM!V40)-1</f>
        <v>5.3267412145456827E-3</v>
      </c>
      <c r="W40" s="25">
        <f>(NV!W40-netTAX!W40+PM!W40)/(WL!W40+RK!W40+PM!W40)-1</f>
        <v>-2.4192668654829719E-2</v>
      </c>
      <c r="X40" s="25">
        <f>(NV!X40-netTAX!X40+PM!X40)/(WL!X40+RK!X40+PM!X40)-1</f>
        <v>2.2758689225821582E-2</v>
      </c>
      <c r="Y40" s="25">
        <f>(NV!Y40-netTAX!Y40+PM!Y40)/(WL!Y40+RK!Y40+PM!Y40)-1</f>
        <v>6.3440247613504308E-3</v>
      </c>
      <c r="Z40" s="25">
        <f>(NV!Z40-netTAX!Z40+PM!Z40)/(WL!Z40+RK!Z40+PM!Z40)-1</f>
        <v>-1.9822163663923087E-2</v>
      </c>
      <c r="AA40" s="25">
        <f>(NV!AA40-netTAX!AA40+PM!AA40)/(WL!AA40+RK!AA40+PM!AA40)-1</f>
        <v>-1.2263584037531583E-2</v>
      </c>
    </row>
    <row r="41" spans="1:27" x14ac:dyDescent="0.2">
      <c r="A41" s="4">
        <v>39</v>
      </c>
      <c r="B41" s="6" t="s">
        <v>54</v>
      </c>
      <c r="C41" s="25">
        <f>(NV!C41-netTAX!C41+PM!C41)/(WL!C41+RK!C41+PM!C41)-1</f>
        <v>-0.11137862777247654</v>
      </c>
      <c r="D41" s="25">
        <f>(NV!D41-netTAX!D41+PM!D41)/(WL!D41+RK!D41+PM!D41)-1</f>
        <v>-5.4279160569298601E-2</v>
      </c>
      <c r="E41" s="25">
        <f>(NV!E41-netTAX!E41+PM!E41)/(WL!E41+RK!E41+PM!E41)-1</f>
        <v>-1.5733834401184588E-2</v>
      </c>
      <c r="F41" s="25">
        <f>(NV!F41-netTAX!F41+PM!F41)/(WL!F41+RK!F41+PM!F41)-1</f>
        <v>1.6654908858908524E-3</v>
      </c>
      <c r="G41" s="25">
        <f>(NV!G41-netTAX!G41+PM!G41)/(WL!G41+RK!G41+PM!G41)-1</f>
        <v>4.6414864391544741E-2</v>
      </c>
      <c r="H41" s="25">
        <f>(NV!H41-netTAX!H41+PM!H41)/(WL!H41+RK!H41+PM!H41)-1</f>
        <v>-8.0204551057386664E-2</v>
      </c>
      <c r="I41" s="25">
        <f>(NV!I41-netTAX!I41+PM!I41)/(WL!I41+RK!I41+PM!I41)-1</f>
        <v>4.271358671137393E-2</v>
      </c>
      <c r="J41" s="25">
        <f>(NV!J41-netTAX!J41+PM!J41)/(WL!J41+RK!J41+PM!J41)-1</f>
        <v>-8.7061676017082701E-2</v>
      </c>
      <c r="K41" s="25">
        <f>(NV!K41-netTAX!K41+PM!K41)/(WL!K41+RK!K41+PM!K41)-1</f>
        <v>6.8212782693386931E-2</v>
      </c>
      <c r="L41" s="25">
        <f>(NV!L41-netTAX!L41+PM!L41)/(WL!L41+RK!L41+PM!L41)-1</f>
        <v>-0.29591464450897342</v>
      </c>
      <c r="M41" s="25">
        <f>(NV!M41-netTAX!M41+PM!M41)/(WL!M41+RK!M41+PM!M41)-1</f>
        <v>0.10845758227348212</v>
      </c>
      <c r="N41" s="25">
        <f>(NV!N41-netTAX!N41+PM!N41)/(WL!N41+RK!N41+PM!N41)-1</f>
        <v>0.11505260035437437</v>
      </c>
      <c r="O41" s="25">
        <f>(NV!O41-netTAX!O41+PM!O41)/(WL!O41+RK!O41+PM!O41)-1</f>
        <v>6.9777260120592377E-2</v>
      </c>
      <c r="P41" s="25">
        <f>(NV!P41-netTAX!P41+PM!P41)/(WL!P41+RK!P41+PM!P41)-1</f>
        <v>1.8635316727397822E-3</v>
      </c>
      <c r="Q41" s="25">
        <f>(NV!Q41-netTAX!Q41+PM!Q41)/(WL!Q41+RK!Q41+PM!Q41)-1</f>
        <v>0.10305856431252747</v>
      </c>
      <c r="R41" s="25">
        <f>(NV!R41-netTAX!R41+PM!R41)/(WL!R41+RK!R41+PM!R41)-1</f>
        <v>0.14255686971569004</v>
      </c>
      <c r="S41" s="25">
        <f>(NV!S41-netTAX!S41+PM!S41)/(WL!S41+RK!S41+PM!S41)-1</f>
        <v>0.12586298723566625</v>
      </c>
      <c r="T41" s="25">
        <f>(NV!T41-netTAX!T41+PM!T41)/(WL!T41+RK!T41+PM!T41)-1</f>
        <v>0.12197507771982607</v>
      </c>
      <c r="U41" s="25">
        <f>(NV!U41-netTAX!U41+PM!U41)/(WL!U41+RK!U41+PM!U41)-1</f>
        <v>0.21120589476924412</v>
      </c>
      <c r="V41" s="25">
        <f>(NV!V41-netTAX!V41+PM!V41)/(WL!V41+RK!V41+PM!V41)-1</f>
        <v>0.19459944088508152</v>
      </c>
      <c r="W41" s="25">
        <f>(NV!W41-netTAX!W41+PM!W41)/(WL!W41+RK!W41+PM!W41)-1</f>
        <v>0.1836924633773338</v>
      </c>
      <c r="X41" s="25">
        <f>(NV!X41-netTAX!X41+PM!X41)/(WL!X41+RK!X41+PM!X41)-1</f>
        <v>0.19269550118691403</v>
      </c>
      <c r="Y41" s="25">
        <f>(NV!Y41-netTAX!Y41+PM!Y41)/(WL!Y41+RK!Y41+PM!Y41)-1</f>
        <v>0.18395725956290954</v>
      </c>
      <c r="Z41" s="25">
        <f>(NV!Z41-netTAX!Z41+PM!Z41)/(WL!Z41+RK!Z41+PM!Z41)-1</f>
        <v>0.1184512059096301</v>
      </c>
      <c r="AA41" s="25">
        <f>(NV!AA41-netTAX!AA41+PM!AA41)/(WL!AA41+RK!AA41+PM!AA41)-1</f>
        <v>0.11402518241450021</v>
      </c>
    </row>
    <row r="42" spans="1:27" x14ac:dyDescent="0.2">
      <c r="A42" s="4">
        <v>40</v>
      </c>
      <c r="B42" s="6" t="s">
        <v>55</v>
      </c>
      <c r="C42" s="25">
        <f>(NV!C42-netTAX!C42+PM!C42)/(WL!C42+RK!C42+PM!C42)-1</f>
        <v>-8.0434002055687404E-2</v>
      </c>
      <c r="D42" s="25">
        <f>(NV!D42-netTAX!D42+PM!D42)/(WL!D42+RK!D42+PM!D42)-1</f>
        <v>-2.7261987652141384E-2</v>
      </c>
      <c r="E42" s="25">
        <f>(NV!E42-netTAX!E42+PM!E42)/(WL!E42+RK!E42+PM!E42)-1</f>
        <v>-5.0172173295637057E-2</v>
      </c>
      <c r="F42" s="25">
        <f>(NV!F42-netTAX!F42+PM!F42)/(WL!F42+RK!F42+PM!F42)-1</f>
        <v>-4.7252208005988505E-2</v>
      </c>
      <c r="G42" s="25">
        <f>(NV!G42-netTAX!G42+PM!G42)/(WL!G42+RK!G42+PM!G42)-1</f>
        <v>-7.8957404265029951E-2</v>
      </c>
      <c r="H42" s="25">
        <f>(NV!H42-netTAX!H42+PM!H42)/(WL!H42+RK!H42+PM!H42)-1</f>
        <v>-5.8395295647957979E-2</v>
      </c>
      <c r="I42" s="25">
        <f>(NV!I42-netTAX!I42+PM!I42)/(WL!I42+RK!I42+PM!I42)-1</f>
        <v>1.8304226396703038E-2</v>
      </c>
      <c r="J42" s="25">
        <f>(NV!J42-netTAX!J42+PM!J42)/(WL!J42+RK!J42+PM!J42)-1</f>
        <v>-0.1281166692157647</v>
      </c>
      <c r="K42" s="25">
        <f>(NV!K42-netTAX!K42+PM!K42)/(WL!K42+RK!K42+PM!K42)-1</f>
        <v>-0.13475834970669165</v>
      </c>
      <c r="L42" s="25">
        <f>(NV!L42-netTAX!L42+PM!L42)/(WL!L42+RK!L42+PM!L42)-1</f>
        <v>-6.4601091162010515E-2</v>
      </c>
      <c r="M42" s="25">
        <f>(NV!M42-netTAX!M42+PM!M42)/(WL!M42+RK!M42+PM!M42)-1</f>
        <v>-4.9307268491409872E-2</v>
      </c>
      <c r="N42" s="25">
        <f>(NV!N42-netTAX!N42+PM!N42)/(WL!N42+RK!N42+PM!N42)-1</f>
        <v>-8.5191594412015736E-2</v>
      </c>
      <c r="O42" s="25">
        <f>(NV!O42-netTAX!O42+PM!O42)/(WL!O42+RK!O42+PM!O42)-1</f>
        <v>-9.0606409616194816E-2</v>
      </c>
      <c r="P42" s="25">
        <f>(NV!P42-netTAX!P42+PM!P42)/(WL!P42+RK!P42+PM!P42)-1</f>
        <v>-6.9922640481149823E-2</v>
      </c>
      <c r="Q42" s="25">
        <f>(NV!Q42-netTAX!Q42+PM!Q42)/(WL!Q42+RK!Q42+PM!Q42)-1</f>
        <v>-0.10031809674780123</v>
      </c>
      <c r="R42" s="25">
        <f>(NV!R42-netTAX!R42+PM!R42)/(WL!R42+RK!R42+PM!R42)-1</f>
        <v>-0.1394419350789563</v>
      </c>
      <c r="S42" s="25">
        <f>(NV!S42-netTAX!S42+PM!S42)/(WL!S42+RK!S42+PM!S42)-1</f>
        <v>-9.1152976323219725E-2</v>
      </c>
      <c r="T42" s="25">
        <f>(NV!T42-netTAX!T42+PM!T42)/(WL!T42+RK!T42+PM!T42)-1</f>
        <v>-0.14534473256439173</v>
      </c>
      <c r="U42" s="25">
        <f>(NV!U42-netTAX!U42+PM!U42)/(WL!U42+RK!U42+PM!U42)-1</f>
        <v>-0.12309920613301584</v>
      </c>
      <c r="V42" s="25">
        <f>(NV!V42-netTAX!V42+PM!V42)/(WL!V42+RK!V42+PM!V42)-1</f>
        <v>-0.1337369061385677</v>
      </c>
      <c r="W42" s="25">
        <f>(NV!W42-netTAX!W42+PM!W42)/(WL!W42+RK!W42+PM!W42)-1</f>
        <v>-8.9088481465861014E-2</v>
      </c>
      <c r="X42" s="25">
        <f>(NV!X42-netTAX!X42+PM!X42)/(WL!X42+RK!X42+PM!X42)-1</f>
        <v>-6.5738984235212627E-2</v>
      </c>
      <c r="Y42" s="25">
        <f>(NV!Y42-netTAX!Y42+PM!Y42)/(WL!Y42+RK!Y42+PM!Y42)-1</f>
        <v>-6.7411241237810171E-2</v>
      </c>
      <c r="Z42" s="25">
        <f>(NV!Z42-netTAX!Z42+PM!Z42)/(WL!Z42+RK!Z42+PM!Z42)-1</f>
        <v>-7.4970761466746638E-2</v>
      </c>
      <c r="AA42" s="25">
        <f>(NV!AA42-netTAX!AA42+PM!AA42)/(WL!AA42+RK!AA42+PM!AA42)-1</f>
        <v>-9.6355565508504215E-2</v>
      </c>
    </row>
    <row r="43" spans="1:27" x14ac:dyDescent="0.2">
      <c r="A43" s="4">
        <v>41</v>
      </c>
      <c r="B43" s="6" t="s">
        <v>56</v>
      </c>
      <c r="C43" s="25">
        <f>(NV!C43-netTAX!C43+PM!C43)/(WL!C43+RK!C43+PM!C43)-1</f>
        <v>-2.7328473536435638E-2</v>
      </c>
      <c r="D43" s="25">
        <f>(NV!D43-netTAX!D43+PM!D43)/(WL!D43+RK!D43+PM!D43)-1</f>
        <v>-1.5046768631093221E-2</v>
      </c>
      <c r="E43" s="25">
        <f>(NV!E43-netTAX!E43+PM!E43)/(WL!E43+RK!E43+PM!E43)-1</f>
        <v>-3.7931793054158502E-2</v>
      </c>
      <c r="F43" s="25">
        <f>(NV!F43-netTAX!F43+PM!F43)/(WL!F43+RK!F43+PM!F43)-1</f>
        <v>-2.9816307397059316E-2</v>
      </c>
      <c r="G43" s="25">
        <f>(NV!G43-netTAX!G43+PM!G43)/(WL!G43+RK!G43+PM!G43)-1</f>
        <v>-5.6589273825700559E-2</v>
      </c>
      <c r="H43" s="25">
        <f>(NV!H43-netTAX!H43+PM!H43)/(WL!H43+RK!H43+PM!H43)-1</f>
        <v>-3.7032414802136926E-2</v>
      </c>
      <c r="I43" s="25">
        <f>(NV!I43-netTAX!I43+PM!I43)/(WL!I43+RK!I43+PM!I43)-1</f>
        <v>-1.8007528097788605E-2</v>
      </c>
      <c r="J43" s="25">
        <f>(NV!J43-netTAX!J43+PM!J43)/(WL!J43+RK!J43+PM!J43)-1</f>
        <v>-8.8355676848097309E-2</v>
      </c>
      <c r="K43" s="25">
        <f>(NV!K43-netTAX!K43+PM!K43)/(WL!K43+RK!K43+PM!K43)-1</f>
        <v>-5.2920252134978196E-2</v>
      </c>
      <c r="L43" s="25">
        <f>(NV!L43-netTAX!L43+PM!L43)/(WL!L43+RK!L43+PM!L43)-1</f>
        <v>-5.4546327163506048E-3</v>
      </c>
      <c r="M43" s="25">
        <f>(NV!M43-netTAX!M43+PM!M43)/(WL!M43+RK!M43+PM!M43)-1</f>
        <v>4.0284239599166272E-2</v>
      </c>
      <c r="N43" s="25">
        <f>(NV!N43-netTAX!N43+PM!N43)/(WL!N43+RK!N43+PM!N43)-1</f>
        <v>3.1511198308699973E-2</v>
      </c>
      <c r="O43" s="25">
        <f>(NV!O43-netTAX!O43+PM!O43)/(WL!O43+RK!O43+PM!O43)-1</f>
        <v>1.5600692655911352E-2</v>
      </c>
      <c r="P43" s="25">
        <f>(NV!P43-netTAX!P43+PM!P43)/(WL!P43+RK!P43+PM!P43)-1</f>
        <v>6.3164001528355218E-3</v>
      </c>
      <c r="Q43" s="25">
        <f>(NV!Q43-netTAX!Q43+PM!Q43)/(WL!Q43+RK!Q43+PM!Q43)-1</f>
        <v>-4.9378840255149603E-2</v>
      </c>
      <c r="R43" s="25">
        <f>(NV!R43-netTAX!R43+PM!R43)/(WL!R43+RK!R43+PM!R43)-1</f>
        <v>-0.11172648213719416</v>
      </c>
      <c r="S43" s="25">
        <f>(NV!S43-netTAX!S43+PM!S43)/(WL!S43+RK!S43+PM!S43)-1</f>
        <v>-5.6324135075902282E-2</v>
      </c>
      <c r="T43" s="25">
        <f>(NV!T43-netTAX!T43+PM!T43)/(WL!T43+RK!T43+PM!T43)-1</f>
        <v>-7.3328660336165363E-2</v>
      </c>
      <c r="U43" s="25">
        <f>(NV!U43-netTAX!U43+PM!U43)/(WL!U43+RK!U43+PM!U43)-1</f>
        <v>-0.11684125276983515</v>
      </c>
      <c r="V43" s="25">
        <f>(NV!V43-netTAX!V43+PM!V43)/(WL!V43+RK!V43+PM!V43)-1</f>
        <v>-8.2589147756943149E-2</v>
      </c>
      <c r="W43" s="25">
        <f>(NV!W43-netTAX!W43+PM!W43)/(WL!W43+RK!W43+PM!W43)-1</f>
        <v>-6.8780338611224345E-2</v>
      </c>
      <c r="X43" s="25">
        <f>(NV!X43-netTAX!X43+PM!X43)/(WL!X43+RK!X43+PM!X43)-1</f>
        <v>-4.2856010276230205E-2</v>
      </c>
      <c r="Y43" s="25">
        <f>(NV!Y43-netTAX!Y43+PM!Y43)/(WL!Y43+RK!Y43+PM!Y43)-1</f>
        <v>-4.666567358563467E-2</v>
      </c>
      <c r="Z43" s="25">
        <f>(NV!Z43-netTAX!Z43+PM!Z43)/(WL!Z43+RK!Z43+PM!Z43)-1</f>
        <v>-2.5930497515023632E-2</v>
      </c>
      <c r="AA43" s="25">
        <f>(NV!AA43-netTAX!AA43+PM!AA43)/(WL!AA43+RK!AA43+PM!AA43)-1</f>
        <v>-4.3860755990217104E-2</v>
      </c>
    </row>
    <row r="44" spans="1:27" x14ac:dyDescent="0.2">
      <c r="A44" s="4">
        <v>42</v>
      </c>
      <c r="B44" s="6" t="s">
        <v>57</v>
      </c>
      <c r="C44" s="25">
        <f>(NV!C44-netTAX!C44+PM!C44)/(WL!C44+RK!C44+PM!C44)-1</f>
        <v>6.0971053096029237E-2</v>
      </c>
      <c r="D44" s="25">
        <f>(NV!D44-netTAX!D44+PM!D44)/(WL!D44+RK!D44+PM!D44)-1</f>
        <v>5.9058883679870444E-2</v>
      </c>
      <c r="E44" s="25">
        <f>(NV!E44-netTAX!E44+PM!E44)/(WL!E44+RK!E44+PM!E44)-1</f>
        <v>5.183927290390633E-2</v>
      </c>
      <c r="F44" s="25">
        <f>(NV!F44-netTAX!F44+PM!F44)/(WL!F44+RK!F44+PM!F44)-1</f>
        <v>4.0117836275939567E-2</v>
      </c>
      <c r="G44" s="25">
        <f>(NV!G44-netTAX!G44+PM!G44)/(WL!G44+RK!G44+PM!G44)-1</f>
        <v>3.1045549516958815E-2</v>
      </c>
      <c r="H44" s="25">
        <f>(NV!H44-netTAX!H44+PM!H44)/(WL!H44+RK!H44+PM!H44)-1</f>
        <v>-2.3195311068819668E-2</v>
      </c>
      <c r="I44" s="25">
        <f>(NV!I44-netTAX!I44+PM!I44)/(WL!I44+RK!I44+PM!I44)-1</f>
        <v>-1.8291429966819095E-3</v>
      </c>
      <c r="J44" s="25">
        <f>(NV!J44-netTAX!J44+PM!J44)/(WL!J44+RK!J44+PM!J44)-1</f>
        <v>-1.8692985324213707E-2</v>
      </c>
      <c r="K44" s="25">
        <f>(NV!K44-netTAX!K44+PM!K44)/(WL!K44+RK!K44+PM!K44)-1</f>
        <v>-3.9756504085452504E-2</v>
      </c>
      <c r="L44" s="25">
        <f>(NV!L44-netTAX!L44+PM!L44)/(WL!L44+RK!L44+PM!L44)-1</f>
        <v>-1.5696285154216283E-2</v>
      </c>
      <c r="M44" s="25">
        <f>(NV!M44-netTAX!M44+PM!M44)/(WL!M44+RK!M44+PM!M44)-1</f>
        <v>-1.237645689586464E-2</v>
      </c>
      <c r="N44" s="25">
        <f>(NV!N44-netTAX!N44+PM!N44)/(WL!N44+RK!N44+PM!N44)-1</f>
        <v>-4.6342010167618519E-2</v>
      </c>
      <c r="O44" s="25">
        <f>(NV!O44-netTAX!O44+PM!O44)/(WL!O44+RK!O44+PM!O44)-1</f>
        <v>-7.9907155911037475E-2</v>
      </c>
      <c r="P44" s="25">
        <f>(NV!P44-netTAX!P44+PM!P44)/(WL!P44+RK!P44+PM!P44)-1</f>
        <v>-5.0645808048075502E-2</v>
      </c>
      <c r="Q44" s="25">
        <f>(NV!Q44-netTAX!Q44+PM!Q44)/(WL!Q44+RK!Q44+PM!Q44)-1</f>
        <v>-7.7260422509862314E-2</v>
      </c>
      <c r="R44" s="25">
        <f>(NV!R44-netTAX!R44+PM!R44)/(WL!R44+RK!R44+PM!R44)-1</f>
        <v>-0.10331949833700149</v>
      </c>
      <c r="S44" s="25">
        <f>(NV!S44-netTAX!S44+PM!S44)/(WL!S44+RK!S44+PM!S44)-1</f>
        <v>-7.5360648103089511E-2</v>
      </c>
      <c r="T44" s="25">
        <f>(NV!T44-netTAX!T44+PM!T44)/(WL!T44+RK!T44+PM!T44)-1</f>
        <v>-4.3173532176049356E-2</v>
      </c>
      <c r="U44" s="25">
        <f>(NV!U44-netTAX!U44+PM!U44)/(WL!U44+RK!U44+PM!U44)-1</f>
        <v>-6.0466576970673924E-2</v>
      </c>
      <c r="V44" s="25">
        <f>(NV!V44-netTAX!V44+PM!V44)/(WL!V44+RK!V44+PM!V44)-1</f>
        <v>-4.861171324288005E-2</v>
      </c>
      <c r="W44" s="25">
        <f>(NV!W44-netTAX!W44+PM!W44)/(WL!W44+RK!W44+PM!W44)-1</f>
        <v>-2.37784320781953E-3</v>
      </c>
      <c r="X44" s="25">
        <f>(NV!X44-netTAX!X44+PM!X44)/(WL!X44+RK!X44+PM!X44)-1</f>
        <v>-1.3333699100863128E-2</v>
      </c>
      <c r="Y44" s="25">
        <f>(NV!Y44-netTAX!Y44+PM!Y44)/(WL!Y44+RK!Y44+PM!Y44)-1</f>
        <v>-1.3087795041550998E-2</v>
      </c>
      <c r="Z44" s="25">
        <f>(NV!Z44-netTAX!Z44+PM!Z44)/(WL!Z44+RK!Z44+PM!Z44)-1</f>
        <v>1.5413561372441542E-3</v>
      </c>
      <c r="AA44" s="25">
        <f>(NV!AA44-netTAX!AA44+PM!AA44)/(WL!AA44+RK!AA44+PM!AA44)-1</f>
        <v>-1.4031984637619677E-2</v>
      </c>
    </row>
    <row r="45" spans="1:27" x14ac:dyDescent="0.2">
      <c r="A45" s="4">
        <v>43</v>
      </c>
      <c r="B45" s="6" t="s">
        <v>58</v>
      </c>
      <c r="C45" s="25">
        <f>(NV!C45-netTAX!C45+PM!C45)/(WL!C45+RK!C45+PM!C45)-1</f>
        <v>-7.6818165239534997E-3</v>
      </c>
      <c r="D45" s="25">
        <f>(NV!D45-netTAX!D45+PM!D45)/(WL!D45+RK!D45+PM!D45)-1</f>
        <v>-5.4145120132884639E-3</v>
      </c>
      <c r="E45" s="25">
        <f>(NV!E45-netTAX!E45+PM!E45)/(WL!E45+RK!E45+PM!E45)-1</f>
        <v>-3.5105196111830383E-2</v>
      </c>
      <c r="F45" s="25">
        <f>(NV!F45-netTAX!F45+PM!F45)/(WL!F45+RK!F45+PM!F45)-1</f>
        <v>-4.9677178213938911E-2</v>
      </c>
      <c r="G45" s="25">
        <f>(NV!G45-netTAX!G45+PM!G45)/(WL!G45+RK!G45+PM!G45)-1</f>
        <v>-6.8330324223429328E-2</v>
      </c>
      <c r="H45" s="25">
        <f>(NV!H45-netTAX!H45+PM!H45)/(WL!H45+RK!H45+PM!H45)-1</f>
        <v>-7.9932584855129774E-2</v>
      </c>
      <c r="I45" s="25">
        <f>(NV!I45-netTAX!I45+PM!I45)/(WL!I45+RK!I45+PM!I45)-1</f>
        <v>-8.9988303413339632E-2</v>
      </c>
      <c r="J45" s="25">
        <f>(NV!J45-netTAX!J45+PM!J45)/(WL!J45+RK!J45+PM!J45)-1</f>
        <v>-0.12968535762072619</v>
      </c>
      <c r="K45" s="25">
        <f>(NV!K45-netTAX!K45+PM!K45)/(WL!K45+RK!K45+PM!K45)-1</f>
        <v>-0.17488155431602459</v>
      </c>
      <c r="L45" s="25">
        <f>(NV!L45-netTAX!L45+PM!L45)/(WL!L45+RK!L45+PM!L45)-1</f>
        <v>-0.12030375060152498</v>
      </c>
      <c r="M45" s="25">
        <f>(NV!M45-netTAX!M45+PM!M45)/(WL!M45+RK!M45+PM!M45)-1</f>
        <v>-0.12155114514225951</v>
      </c>
      <c r="N45" s="25">
        <f>(NV!N45-netTAX!N45+PM!N45)/(WL!N45+RK!N45+PM!N45)-1</f>
        <v>-0.10322749821335775</v>
      </c>
      <c r="O45" s="25">
        <f>(NV!O45-netTAX!O45+PM!O45)/(WL!O45+RK!O45+PM!O45)-1</f>
        <v>-0.10460903993881487</v>
      </c>
      <c r="P45" s="25">
        <f>(NV!P45-netTAX!P45+PM!P45)/(WL!P45+RK!P45+PM!P45)-1</f>
        <v>-5.3415743918640235E-2</v>
      </c>
      <c r="Q45" s="25">
        <f>(NV!Q45-netTAX!Q45+PM!Q45)/(WL!Q45+RK!Q45+PM!Q45)-1</f>
        <v>-5.5756524909283955E-2</v>
      </c>
      <c r="R45" s="25">
        <f>(NV!R45-netTAX!R45+PM!R45)/(WL!R45+RK!R45+PM!R45)-1</f>
        <v>-2.6849564584615071E-2</v>
      </c>
      <c r="S45" s="25">
        <f>(NV!S45-netTAX!S45+PM!S45)/(WL!S45+RK!S45+PM!S45)-1</f>
        <v>3.9530875298123158E-2</v>
      </c>
      <c r="T45" s="25">
        <f>(NV!T45-netTAX!T45+PM!T45)/(WL!T45+RK!T45+PM!T45)-1</f>
        <v>-0.1128906402482156</v>
      </c>
      <c r="U45" s="25">
        <f>(NV!U45-netTAX!U45+PM!U45)/(WL!U45+RK!U45+PM!U45)-1</f>
        <v>3.3300907548559078E-3</v>
      </c>
      <c r="V45" s="25">
        <f>(NV!V45-netTAX!V45+PM!V45)/(WL!V45+RK!V45+PM!V45)-1</f>
        <v>4.4037011550677407E-2</v>
      </c>
      <c r="W45" s="25">
        <f>(NV!W45-netTAX!W45+PM!W45)/(WL!W45+RK!W45+PM!W45)-1</f>
        <v>0.10673697666319981</v>
      </c>
      <c r="X45" s="25">
        <f>(NV!X45-netTAX!X45+PM!X45)/(WL!X45+RK!X45+PM!X45)-1</f>
        <v>0.11048310147814533</v>
      </c>
      <c r="Y45" s="25">
        <f>(NV!Y45-netTAX!Y45+PM!Y45)/(WL!Y45+RK!Y45+PM!Y45)-1</f>
        <v>0.16211243348936488</v>
      </c>
      <c r="Z45" s="25">
        <f>(NV!Z45-netTAX!Z45+PM!Z45)/(WL!Z45+RK!Z45+PM!Z45)-1</f>
        <v>0.18729080736927362</v>
      </c>
      <c r="AA45" s="25">
        <f>(NV!AA45-netTAX!AA45+PM!AA45)/(WL!AA45+RK!AA45+PM!AA45)-1</f>
        <v>0.18520690388993821</v>
      </c>
    </row>
    <row r="46" spans="1:27" x14ac:dyDescent="0.2">
      <c r="A46" s="4">
        <v>44</v>
      </c>
      <c r="B46" s="6" t="s">
        <v>59</v>
      </c>
      <c r="C46" s="25">
        <f>(NV!C46-netTAX!C46+PM!C46)/(WL!C46+RK!C46+PM!C46)-1</f>
        <v>0.10822686709561924</v>
      </c>
      <c r="D46" s="25">
        <f>(NV!D46-netTAX!D46+PM!D46)/(WL!D46+RK!D46+PM!D46)-1</f>
        <v>0.16163932732540087</v>
      </c>
      <c r="E46" s="25">
        <f>(NV!E46-netTAX!E46+PM!E46)/(WL!E46+RK!E46+PM!E46)-1</f>
        <v>0.1551364523910288</v>
      </c>
      <c r="F46" s="25">
        <f>(NV!F46-netTAX!F46+PM!F46)/(WL!F46+RK!F46+PM!F46)-1</f>
        <v>0.13630646657755618</v>
      </c>
      <c r="G46" s="25">
        <f>(NV!G46-netTAX!G46+PM!G46)/(WL!G46+RK!G46+PM!G46)-1</f>
        <v>0.12082373632247512</v>
      </c>
      <c r="H46" s="25">
        <f>(NV!H46-netTAX!H46+PM!H46)/(WL!H46+RK!H46+PM!H46)-1</f>
        <v>8.38755062316765E-2</v>
      </c>
      <c r="I46" s="25">
        <f>(NV!I46-netTAX!I46+PM!I46)/(WL!I46+RK!I46+PM!I46)-1</f>
        <v>8.4979093558287255E-2</v>
      </c>
      <c r="J46" s="25">
        <f>(NV!J46-netTAX!J46+PM!J46)/(WL!J46+RK!J46+PM!J46)-1</f>
        <v>6.1147199190586976E-2</v>
      </c>
      <c r="K46" s="25">
        <f>(NV!K46-netTAX!K46+PM!K46)/(WL!K46+RK!K46+PM!K46)-1</f>
        <v>3.241680087968879E-3</v>
      </c>
      <c r="L46" s="25">
        <f>(NV!L46-netTAX!L46+PM!L46)/(WL!L46+RK!L46+PM!L46)-1</f>
        <v>1.3626789707338549E-2</v>
      </c>
      <c r="M46" s="25">
        <f>(NV!M46-netTAX!M46+PM!M46)/(WL!M46+RK!M46+PM!M46)-1</f>
        <v>3.6734375143683273E-3</v>
      </c>
      <c r="N46" s="25">
        <f>(NV!N46-netTAX!N46+PM!N46)/(WL!N46+RK!N46+PM!N46)-1</f>
        <v>2.8545023460857522E-4</v>
      </c>
      <c r="O46" s="25">
        <f>(NV!O46-netTAX!O46+PM!O46)/(WL!O46+RK!O46+PM!O46)-1</f>
        <v>-4.2249002574773376E-2</v>
      </c>
      <c r="P46" s="25">
        <f>(NV!P46-netTAX!P46+PM!P46)/(WL!P46+RK!P46+PM!P46)-1</f>
        <v>-1.0291929805327782E-2</v>
      </c>
      <c r="Q46" s="25">
        <f>(NV!Q46-netTAX!Q46+PM!Q46)/(WL!Q46+RK!Q46+PM!Q46)-1</f>
        <v>-6.0284159249733182E-2</v>
      </c>
      <c r="R46" s="25">
        <f>(NV!R46-netTAX!R46+PM!R46)/(WL!R46+RK!R46+PM!R46)-1</f>
        <v>-0.15411336816384436</v>
      </c>
      <c r="S46" s="25">
        <f>(NV!S46-netTAX!S46+PM!S46)/(WL!S46+RK!S46+PM!S46)-1</f>
        <v>-8.3285896403427206E-2</v>
      </c>
      <c r="T46" s="25">
        <f>(NV!T46-netTAX!T46+PM!T46)/(WL!T46+RK!T46+PM!T46)-1</f>
        <v>-5.5457045875206279E-2</v>
      </c>
      <c r="U46" s="25">
        <f>(NV!U46-netTAX!U46+PM!U46)/(WL!U46+RK!U46+PM!U46)-1</f>
        <v>-7.998135885918578E-2</v>
      </c>
      <c r="V46" s="25">
        <f>(NV!V46-netTAX!V46+PM!V46)/(WL!V46+RK!V46+PM!V46)-1</f>
        <v>-7.9952437744071125E-2</v>
      </c>
      <c r="W46" s="25">
        <f>(NV!W46-netTAX!W46+PM!W46)/(WL!W46+RK!W46+PM!W46)-1</f>
        <v>-4.7862092872669515E-2</v>
      </c>
      <c r="X46" s="25">
        <f>(NV!X46-netTAX!X46+PM!X46)/(WL!X46+RK!X46+PM!X46)-1</f>
        <v>-1.589603058432143E-2</v>
      </c>
      <c r="Y46" s="25">
        <f>(NV!Y46-netTAX!Y46+PM!Y46)/(WL!Y46+RK!Y46+PM!Y46)-1</f>
        <v>-5.3098017808211773E-2</v>
      </c>
      <c r="Z46" s="25">
        <f>(NV!Z46-netTAX!Z46+PM!Z46)/(WL!Z46+RK!Z46+PM!Z46)-1</f>
        <v>-2.4562752172991309E-2</v>
      </c>
      <c r="AA46" s="25">
        <f>(NV!AA46-netTAX!AA46+PM!AA46)/(WL!AA46+RK!AA46+PM!AA46)-1</f>
        <v>-5.9066944295558588E-2</v>
      </c>
    </row>
    <row r="47" spans="1:27" x14ac:dyDescent="0.2">
      <c r="A47" s="4">
        <v>45</v>
      </c>
      <c r="B47" s="6" t="s">
        <v>60</v>
      </c>
      <c r="C47" s="25">
        <f>(NV!C47-netTAX!C47+PM!C47)/(WL!C47+RK!C47+PM!C47)-1</f>
        <v>0.24182803861034752</v>
      </c>
      <c r="D47" s="25">
        <f>(NV!D47-netTAX!D47+PM!D47)/(WL!D47+RK!D47+PM!D47)-1</f>
        <v>0.26361788421717347</v>
      </c>
      <c r="E47" s="25">
        <f>(NV!E47-netTAX!E47+PM!E47)/(WL!E47+RK!E47+PM!E47)-1</f>
        <v>0.22039462126548015</v>
      </c>
      <c r="F47" s="25">
        <f>(NV!F47-netTAX!F47+PM!F47)/(WL!F47+RK!F47+PM!F47)-1</f>
        <v>0.1945874667896601</v>
      </c>
      <c r="G47" s="25">
        <f>(NV!G47-netTAX!G47+PM!G47)/(WL!G47+RK!G47+PM!G47)-1</f>
        <v>0.16431111262864717</v>
      </c>
      <c r="H47" s="25">
        <f>(NV!H47-netTAX!H47+PM!H47)/(WL!H47+RK!H47+PM!H47)-1</f>
        <v>0.11719839212621275</v>
      </c>
      <c r="I47" s="25">
        <f>(NV!I47-netTAX!I47+PM!I47)/(WL!I47+RK!I47+PM!I47)-1</f>
        <v>0.10989360035228346</v>
      </c>
      <c r="J47" s="25">
        <f>(NV!J47-netTAX!J47+PM!J47)/(WL!J47+RK!J47+PM!J47)-1</f>
        <v>7.5779499472797163E-2</v>
      </c>
      <c r="K47" s="25">
        <f>(NV!K47-netTAX!K47+PM!K47)/(WL!K47+RK!K47+PM!K47)-1</f>
        <v>6.0413817235808409E-2</v>
      </c>
      <c r="L47" s="25">
        <f>(NV!L47-netTAX!L47+PM!L47)/(WL!L47+RK!L47+PM!L47)-1</f>
        <v>0.11591147129706258</v>
      </c>
      <c r="M47" s="25">
        <f>(NV!M47-netTAX!M47+PM!M47)/(WL!M47+RK!M47+PM!M47)-1</f>
        <v>9.1292351888342615E-2</v>
      </c>
      <c r="N47" s="25">
        <f>(NV!N47-netTAX!N47+PM!N47)/(WL!N47+RK!N47+PM!N47)-1</f>
        <v>0.10389386003532852</v>
      </c>
      <c r="O47" s="25">
        <f>(NV!O47-netTAX!O47+PM!O47)/(WL!O47+RK!O47+PM!O47)-1</f>
        <v>9.4210826516427204E-2</v>
      </c>
      <c r="P47" s="25">
        <f>(NV!P47-netTAX!P47+PM!P47)/(WL!P47+RK!P47+PM!P47)-1</f>
        <v>0.13567567370021805</v>
      </c>
      <c r="Q47" s="25">
        <f>(NV!Q47-netTAX!Q47+PM!Q47)/(WL!Q47+RK!Q47+PM!Q47)-1</f>
        <v>9.1225689645711316E-2</v>
      </c>
      <c r="R47" s="25">
        <f>(NV!R47-netTAX!R47+PM!R47)/(WL!R47+RK!R47+PM!R47)-1</f>
        <v>-3.2813500904639303E-3</v>
      </c>
      <c r="S47" s="25">
        <f>(NV!S47-netTAX!S47+PM!S47)/(WL!S47+RK!S47+PM!S47)-1</f>
        <v>4.1507512199165486E-2</v>
      </c>
      <c r="T47" s="25">
        <f>(NV!T47-netTAX!T47+PM!T47)/(WL!T47+RK!T47+PM!T47)-1</f>
        <v>1.8596181144746149E-2</v>
      </c>
      <c r="U47" s="25">
        <f>(NV!U47-netTAX!U47+PM!U47)/(WL!U47+RK!U47+PM!U47)-1</f>
        <v>4.3312509814464439E-2</v>
      </c>
      <c r="V47" s="25">
        <f>(NV!V47-netTAX!V47+PM!V47)/(WL!V47+RK!V47+PM!V47)-1</f>
        <v>5.3292560276348322E-2</v>
      </c>
      <c r="W47" s="25">
        <f>(NV!W47-netTAX!W47+PM!W47)/(WL!W47+RK!W47+PM!W47)-1</f>
        <v>8.8320966603057771E-2</v>
      </c>
      <c r="X47" s="25">
        <f>(NV!X47-netTAX!X47+PM!X47)/(WL!X47+RK!X47+PM!X47)-1</f>
        <v>0.10187167200726677</v>
      </c>
      <c r="Y47" s="25">
        <f>(NV!Y47-netTAX!Y47+PM!Y47)/(WL!Y47+RK!Y47+PM!Y47)-1</f>
        <v>7.7889229282817274E-2</v>
      </c>
      <c r="Z47" s="25">
        <f>(NV!Z47-netTAX!Z47+PM!Z47)/(WL!Z47+RK!Z47+PM!Z47)-1</f>
        <v>0.1202650879897742</v>
      </c>
      <c r="AA47" s="25">
        <f>(NV!AA47-netTAX!AA47+PM!AA47)/(WL!AA47+RK!AA47+PM!AA47)-1</f>
        <v>0.10862397252290923</v>
      </c>
    </row>
    <row r="48" spans="1:27" x14ac:dyDescent="0.2">
      <c r="A48" s="4">
        <v>46</v>
      </c>
      <c r="B48" s="6" t="s">
        <v>61</v>
      </c>
      <c r="C48" s="25">
        <f>(NV!C48-netTAX!C48+PM!C48)/(WL!C48+RK!C48+PM!C48)-1</f>
        <v>0.10998117806869168</v>
      </c>
      <c r="D48" s="25">
        <f>(NV!D48-netTAX!D48+PM!D48)/(WL!D48+RK!D48+PM!D48)-1</f>
        <v>0.12420821711782737</v>
      </c>
      <c r="E48" s="25">
        <f>(NV!E48-netTAX!E48+PM!E48)/(WL!E48+RK!E48+PM!E48)-1</f>
        <v>0.17794617078005937</v>
      </c>
      <c r="F48" s="25">
        <f>(NV!F48-netTAX!F48+PM!F48)/(WL!F48+RK!F48+PM!F48)-1</f>
        <v>0.19738874933039385</v>
      </c>
      <c r="G48" s="25">
        <f>(NV!G48-netTAX!G48+PM!G48)/(WL!G48+RK!G48+PM!G48)-1</f>
        <v>0.16091997008519376</v>
      </c>
      <c r="H48" s="25">
        <f>(NV!H48-netTAX!H48+PM!H48)/(WL!H48+RK!H48+PM!H48)-1</f>
        <v>0.1086921097607827</v>
      </c>
      <c r="I48" s="25">
        <f>(NV!I48-netTAX!I48+PM!I48)/(WL!I48+RK!I48+PM!I48)-1</f>
        <v>0.11979862679452102</v>
      </c>
      <c r="J48" s="25">
        <f>(NV!J48-netTAX!J48+PM!J48)/(WL!J48+RK!J48+PM!J48)-1</f>
        <v>2.9559861232853368E-2</v>
      </c>
      <c r="K48" s="25">
        <f>(NV!K48-netTAX!K48+PM!K48)/(WL!K48+RK!K48+PM!K48)-1</f>
        <v>2.220506169245029E-2</v>
      </c>
      <c r="L48" s="25">
        <f>(NV!L48-netTAX!L48+PM!L48)/(WL!L48+RK!L48+PM!L48)-1</f>
        <v>0.15702535416389085</v>
      </c>
      <c r="M48" s="25">
        <f>(NV!M48-netTAX!M48+PM!M48)/(WL!M48+RK!M48+PM!M48)-1</f>
        <v>9.2492702216696809E-2</v>
      </c>
      <c r="N48" s="25">
        <f>(NV!N48-netTAX!N48+PM!N48)/(WL!N48+RK!N48+PM!N48)-1</f>
        <v>9.5117717705639704E-2</v>
      </c>
      <c r="O48" s="25">
        <f>(NV!O48-netTAX!O48+PM!O48)/(WL!O48+RK!O48+PM!O48)-1</f>
        <v>6.7054119619541108E-2</v>
      </c>
      <c r="P48" s="25">
        <f>(NV!P48-netTAX!P48+PM!P48)/(WL!P48+RK!P48+PM!P48)-1</f>
        <v>5.1176887247155634E-2</v>
      </c>
      <c r="Q48" s="25">
        <f>(NV!Q48-netTAX!Q48+PM!Q48)/(WL!Q48+RK!Q48+PM!Q48)-1</f>
        <v>7.0817018990759761E-2</v>
      </c>
      <c r="R48" s="25">
        <f>(NV!R48-netTAX!R48+PM!R48)/(WL!R48+RK!R48+PM!R48)-1</f>
        <v>2.0385408030813013E-2</v>
      </c>
      <c r="S48" s="25">
        <f>(NV!S48-netTAX!S48+PM!S48)/(WL!S48+RK!S48+PM!S48)-1</f>
        <v>9.0998025136070471E-2</v>
      </c>
      <c r="T48" s="25">
        <f>(NV!T48-netTAX!T48+PM!T48)/(WL!T48+RK!T48+PM!T48)-1</f>
        <v>-4.8930695979046313E-2</v>
      </c>
      <c r="U48" s="25">
        <f>(NV!U48-netTAX!U48+PM!U48)/(WL!U48+RK!U48+PM!U48)-1</f>
        <v>-4.7171368200661923E-2</v>
      </c>
      <c r="V48" s="25">
        <f>(NV!V48-netTAX!V48+PM!V48)/(WL!V48+RK!V48+PM!V48)-1</f>
        <v>-0.26710298157375656</v>
      </c>
      <c r="W48" s="25">
        <f>(NV!W48-netTAX!W48+PM!W48)/(WL!W48+RK!W48+PM!W48)-1</f>
        <v>0.18776216492746856</v>
      </c>
      <c r="X48" s="25">
        <f>(NV!X48-netTAX!X48+PM!X48)/(WL!X48+RK!X48+PM!X48)-1</f>
        <v>0.16988215177040877</v>
      </c>
      <c r="Y48" s="25">
        <f>(NV!Y48-netTAX!Y48+PM!Y48)/(WL!Y48+RK!Y48+PM!Y48)-1</f>
        <v>6.9084861232717731E-2</v>
      </c>
      <c r="Z48" s="25">
        <f>(NV!Z48-netTAX!Z48+PM!Z48)/(WL!Z48+RK!Z48+PM!Z48)-1</f>
        <v>3.1984190142819058E-2</v>
      </c>
      <c r="AA48" s="25">
        <f>(NV!AA48-netTAX!AA48+PM!AA48)/(WL!AA48+RK!AA48+PM!AA48)-1</f>
        <v>2.6950916324854468E-2</v>
      </c>
    </row>
    <row r="49" spans="1:27" x14ac:dyDescent="0.2">
      <c r="A49" s="4">
        <v>47</v>
      </c>
      <c r="B49" s="6" t="s">
        <v>62</v>
      </c>
      <c r="C49" s="25">
        <f>(NV!C49-netTAX!C49+PM!C49)/(WL!C49+RK!C49+PM!C49)-1</f>
        <v>5.0029163189255987E-2</v>
      </c>
      <c r="D49" s="25">
        <f>(NV!D49-netTAX!D49+PM!D49)/(WL!D49+RK!D49+PM!D49)-1</f>
        <v>7.935383544441188E-2</v>
      </c>
      <c r="E49" s="25">
        <f>(NV!E49-netTAX!E49+PM!E49)/(WL!E49+RK!E49+PM!E49)-1</f>
        <v>0.129482147448295</v>
      </c>
      <c r="F49" s="25">
        <f>(NV!F49-netTAX!F49+PM!F49)/(WL!F49+RK!F49+PM!F49)-1</f>
        <v>8.4118476124568131E-2</v>
      </c>
      <c r="G49" s="25">
        <f>(NV!G49-netTAX!G49+PM!G49)/(WL!G49+RK!G49+PM!G49)-1</f>
        <v>8.8634913093792012E-2</v>
      </c>
      <c r="H49" s="25">
        <f>(NV!H49-netTAX!H49+PM!H49)/(WL!H49+RK!H49+PM!H49)-1</f>
        <v>4.1901195923977008E-2</v>
      </c>
      <c r="I49" s="25">
        <f>(NV!I49-netTAX!I49+PM!I49)/(WL!I49+RK!I49+PM!I49)-1</f>
        <v>7.4269850361443845E-2</v>
      </c>
      <c r="J49" s="25">
        <f>(NV!J49-netTAX!J49+PM!J49)/(WL!J49+RK!J49+PM!J49)-1</f>
        <v>-2.3043444239470356E-2</v>
      </c>
      <c r="K49" s="25">
        <f>(NV!K49-netTAX!K49+PM!K49)/(WL!K49+RK!K49+PM!K49)-1</f>
        <v>-1.8142157434738237E-2</v>
      </c>
      <c r="L49" s="25">
        <f>(NV!L49-netTAX!L49+PM!L49)/(WL!L49+RK!L49+PM!L49)-1</f>
        <v>-7.8706238664599915E-2</v>
      </c>
      <c r="M49" s="25">
        <f>(NV!M49-netTAX!M49+PM!M49)/(WL!M49+RK!M49+PM!M49)-1</f>
        <v>-5.8772645211037533E-2</v>
      </c>
      <c r="N49" s="25">
        <f>(NV!N49-netTAX!N49+PM!N49)/(WL!N49+RK!N49+PM!N49)-1</f>
        <v>-3.9372522141135957E-2</v>
      </c>
      <c r="O49" s="25">
        <f>(NV!O49-netTAX!O49+PM!O49)/(WL!O49+RK!O49+PM!O49)-1</f>
        <v>-2.232036552893113E-2</v>
      </c>
      <c r="P49" s="25">
        <f>(NV!P49-netTAX!P49+PM!P49)/(WL!P49+RK!P49+PM!P49)-1</f>
        <v>2.5682820043324783E-2</v>
      </c>
      <c r="Q49" s="25">
        <f>(NV!Q49-netTAX!Q49+PM!Q49)/(WL!Q49+RK!Q49+PM!Q49)-1</f>
        <v>-4.76204657499808E-2</v>
      </c>
      <c r="R49" s="25">
        <f>(NV!R49-netTAX!R49+PM!R49)/(WL!R49+RK!R49+PM!R49)-1</f>
        <v>-9.6006308109654936E-2</v>
      </c>
      <c r="S49" s="25">
        <f>(NV!S49-netTAX!S49+PM!S49)/(WL!S49+RK!S49+PM!S49)-1</f>
        <v>-7.5619214153536563E-2</v>
      </c>
      <c r="T49" s="25">
        <f>(NV!T49-netTAX!T49+PM!T49)/(WL!T49+RK!T49+PM!T49)-1</f>
        <v>-5.1668021949236476E-2</v>
      </c>
      <c r="U49" s="25">
        <f>(NV!U49-netTAX!U49+PM!U49)/(WL!U49+RK!U49+PM!U49)-1</f>
        <v>-0.12169238299010476</v>
      </c>
      <c r="V49" s="25">
        <f>(NV!V49-netTAX!V49+PM!V49)/(WL!V49+RK!V49+PM!V49)-1</f>
        <v>-1.3747675647990287E-2</v>
      </c>
      <c r="W49" s="25">
        <f>(NV!W49-netTAX!W49+PM!W49)/(WL!W49+RK!W49+PM!W49)-1</f>
        <v>-0.15981737667677387</v>
      </c>
      <c r="X49" s="25">
        <f>(NV!X49-netTAX!X49+PM!X49)/(WL!X49+RK!X49+PM!X49)-1</f>
        <v>-0.1367321587913809</v>
      </c>
      <c r="Y49" s="25">
        <f>(NV!Y49-netTAX!Y49+PM!Y49)/(WL!Y49+RK!Y49+PM!Y49)-1</f>
        <v>-0.14049843283460128</v>
      </c>
      <c r="Z49" s="25">
        <f>(NV!Z49-netTAX!Z49+PM!Z49)/(WL!Z49+RK!Z49+PM!Z49)-1</f>
        <v>-0.14476944553557713</v>
      </c>
      <c r="AA49" s="25">
        <f>(NV!AA49-netTAX!AA49+PM!AA49)/(WL!AA49+RK!AA49+PM!AA49)-1</f>
        <v>-0.14879516074172072</v>
      </c>
    </row>
    <row r="50" spans="1:27" x14ac:dyDescent="0.2">
      <c r="A50" s="4">
        <v>48</v>
      </c>
      <c r="B50" s="6" t="s">
        <v>63</v>
      </c>
      <c r="C50" s="25">
        <f>(NV!C50-netTAX!C50+PM!C50)/(WL!C50+RK!C50+PM!C50)-1</f>
        <v>0.12559342533660445</v>
      </c>
      <c r="D50" s="25">
        <f>(NV!D50-netTAX!D50+PM!D50)/(WL!D50+RK!D50+PM!D50)-1</f>
        <v>8.1975706802065007E-2</v>
      </c>
      <c r="E50" s="25">
        <f>(NV!E50-netTAX!E50+PM!E50)/(WL!E50+RK!E50+PM!E50)-1</f>
        <v>9.3481190924782132E-2</v>
      </c>
      <c r="F50" s="25">
        <f>(NV!F50-netTAX!F50+PM!F50)/(WL!F50+RK!F50+PM!F50)-1</f>
        <v>7.5954979360645769E-2</v>
      </c>
      <c r="G50" s="25">
        <f>(NV!G50-netTAX!G50+PM!G50)/(WL!G50+RK!G50+PM!G50)-1</f>
        <v>5.7002703417450507E-2</v>
      </c>
      <c r="H50" s="25">
        <f>(NV!H50-netTAX!H50+PM!H50)/(WL!H50+RK!H50+PM!H50)-1</f>
        <v>1.393234768115037E-2</v>
      </c>
      <c r="I50" s="25">
        <f>(NV!I50-netTAX!I50+PM!I50)/(WL!I50+RK!I50+PM!I50)-1</f>
        <v>-1.6705140537344176E-2</v>
      </c>
      <c r="J50" s="25">
        <f>(NV!J50-netTAX!J50+PM!J50)/(WL!J50+RK!J50+PM!J50)-1</f>
        <v>-4.1189820466202565E-2</v>
      </c>
      <c r="K50" s="25">
        <f>(NV!K50-netTAX!K50+PM!K50)/(WL!K50+RK!K50+PM!K50)-1</f>
        <v>-8.6161103819811458E-2</v>
      </c>
      <c r="L50" s="25">
        <f>(NV!L50-netTAX!L50+PM!L50)/(WL!L50+RK!L50+PM!L50)-1</f>
        <v>-8.0083124590087373E-2</v>
      </c>
      <c r="M50" s="25">
        <f>(NV!M50-netTAX!M50+PM!M50)/(WL!M50+RK!M50+PM!M50)-1</f>
        <v>-8.2863969632862688E-2</v>
      </c>
      <c r="N50" s="25">
        <f>(NV!N50-netTAX!N50+PM!N50)/(WL!N50+RK!N50+PM!N50)-1</f>
        <v>-6.5786184171921502E-2</v>
      </c>
      <c r="O50" s="25">
        <f>(NV!O50-netTAX!O50+PM!O50)/(WL!O50+RK!O50+PM!O50)-1</f>
        <v>-6.807055062780476E-2</v>
      </c>
      <c r="P50" s="25">
        <f>(NV!P50-netTAX!P50+PM!P50)/(WL!P50+RK!P50+PM!P50)-1</f>
        <v>-7.6175555939981265E-3</v>
      </c>
      <c r="Q50" s="25">
        <f>(NV!Q50-netTAX!Q50+PM!Q50)/(WL!Q50+RK!Q50+PM!Q50)-1</f>
        <v>-7.058497853063983E-2</v>
      </c>
      <c r="R50" s="25">
        <f>(NV!R50-netTAX!R50+PM!R50)/(WL!R50+RK!R50+PM!R50)-1</f>
        <v>-0.13683165450906298</v>
      </c>
      <c r="S50" s="25">
        <f>(NV!S50-netTAX!S50+PM!S50)/(WL!S50+RK!S50+PM!S50)-1</f>
        <v>-9.0822033963504301E-2</v>
      </c>
      <c r="T50" s="25">
        <f>(NV!T50-netTAX!T50+PM!T50)/(WL!T50+RK!T50+PM!T50)-1</f>
        <v>-9.9365653959982203E-2</v>
      </c>
      <c r="U50" s="25">
        <f>(NV!U50-netTAX!U50+PM!U50)/(WL!U50+RK!U50+PM!U50)-1</f>
        <v>-0.19741501985189269</v>
      </c>
      <c r="V50" s="25">
        <f>(NV!V50-netTAX!V50+PM!V50)/(WL!V50+RK!V50+PM!V50)-1</f>
        <v>-0.19940452836566913</v>
      </c>
      <c r="W50" s="25">
        <f>(NV!W50-netTAX!W50+PM!W50)/(WL!W50+RK!W50+PM!W50)-1</f>
        <v>-0.20430619876682965</v>
      </c>
      <c r="X50" s="25">
        <f>(NV!X50-netTAX!X50+PM!X50)/(WL!X50+RK!X50+PM!X50)-1</f>
        <v>-0.16732520629701808</v>
      </c>
      <c r="Y50" s="25">
        <f>(NV!Y50-netTAX!Y50+PM!Y50)/(WL!Y50+RK!Y50+PM!Y50)-1</f>
        <v>-0.22613462695278075</v>
      </c>
      <c r="Z50" s="25">
        <f>(NV!Z50-netTAX!Z50+PM!Z50)/(WL!Z50+RK!Z50+PM!Z50)-1</f>
        <v>-0.20804222734081934</v>
      </c>
      <c r="AA50" s="25">
        <f>(NV!AA50-netTAX!AA50+PM!AA50)/(WL!AA50+RK!AA50+PM!AA50)-1</f>
        <v>-0.17685215961379031</v>
      </c>
    </row>
    <row r="51" spans="1:27" x14ac:dyDescent="0.2">
      <c r="A51" s="4">
        <v>49</v>
      </c>
      <c r="B51" s="6" t="s">
        <v>64</v>
      </c>
      <c r="C51" s="25">
        <f>(NV!C51-netTAX!C51+PM!C51)/(WL!C51+RK!C51+PM!C51)-1</f>
        <v>-8.5728526204397193E-3</v>
      </c>
      <c r="D51" s="25">
        <f>(NV!D51-netTAX!D51+PM!D51)/(WL!D51+RK!D51+PM!D51)-1</f>
        <v>1.5277034809230594E-2</v>
      </c>
      <c r="E51" s="25">
        <f>(NV!E51-netTAX!E51+PM!E51)/(WL!E51+RK!E51+PM!E51)-1</f>
        <v>3.6347804271495088E-2</v>
      </c>
      <c r="F51" s="25">
        <f>(NV!F51-netTAX!F51+PM!F51)/(WL!F51+RK!F51+PM!F51)-1</f>
        <v>1.2920966726050809E-2</v>
      </c>
      <c r="G51" s="25">
        <f>(NV!G51-netTAX!G51+PM!G51)/(WL!G51+RK!G51+PM!G51)-1</f>
        <v>3.9305098088001644E-2</v>
      </c>
      <c r="H51" s="25">
        <f>(NV!H51-netTAX!H51+PM!H51)/(WL!H51+RK!H51+PM!H51)-1</f>
        <v>3.1336208145515076E-2</v>
      </c>
      <c r="I51" s="25">
        <f>(NV!I51-netTAX!I51+PM!I51)/(WL!I51+RK!I51+PM!I51)-1</f>
        <v>1.8308510821120283E-2</v>
      </c>
      <c r="J51" s="25">
        <f>(NV!J51-netTAX!J51+PM!J51)/(WL!J51+RK!J51+PM!J51)-1</f>
        <v>3.9597913785253125E-2</v>
      </c>
      <c r="K51" s="25">
        <f>(NV!K51-netTAX!K51+PM!K51)/(WL!K51+RK!K51+PM!K51)-1</f>
        <v>9.8494761010795351E-2</v>
      </c>
      <c r="L51" s="25">
        <f>(NV!L51-netTAX!L51+PM!L51)/(WL!L51+RK!L51+PM!L51)-1</f>
        <v>7.3050046915450695E-2</v>
      </c>
      <c r="M51" s="25">
        <f>(NV!M51-netTAX!M51+PM!M51)/(WL!M51+RK!M51+PM!M51)-1</f>
        <v>7.4319521710790148E-2</v>
      </c>
      <c r="N51" s="25">
        <f>(NV!N51-netTAX!N51+PM!N51)/(WL!N51+RK!N51+PM!N51)-1</f>
        <v>9.3057169120577488E-2</v>
      </c>
      <c r="O51" s="25">
        <f>(NV!O51-netTAX!O51+PM!O51)/(WL!O51+RK!O51+PM!O51)-1</f>
        <v>7.3469068893315503E-2</v>
      </c>
      <c r="P51" s="25">
        <f>(NV!P51-netTAX!P51+PM!P51)/(WL!P51+RK!P51+PM!P51)-1</f>
        <v>3.9765278279059624E-2</v>
      </c>
      <c r="Q51" s="25">
        <f>(NV!Q51-netTAX!Q51+PM!Q51)/(WL!Q51+RK!Q51+PM!Q51)-1</f>
        <v>1.8782770660667358E-2</v>
      </c>
      <c r="R51" s="25">
        <f>(NV!R51-netTAX!R51+PM!R51)/(WL!R51+RK!R51+PM!R51)-1</f>
        <v>3.5194927333674908E-3</v>
      </c>
      <c r="S51" s="25">
        <f>(NV!S51-netTAX!S51+PM!S51)/(WL!S51+RK!S51+PM!S51)-1</f>
        <v>2.6398668347626941E-3</v>
      </c>
      <c r="T51" s="25">
        <f>(NV!T51-netTAX!T51+PM!T51)/(WL!T51+RK!T51+PM!T51)-1</f>
        <v>1.1377838888987801E-2</v>
      </c>
      <c r="U51" s="25">
        <f>(NV!U51-netTAX!U51+PM!U51)/(WL!U51+RK!U51+PM!U51)-1</f>
        <v>1.6861866381574941E-2</v>
      </c>
      <c r="V51" s="25">
        <f>(NV!V51-netTAX!V51+PM!V51)/(WL!V51+RK!V51+PM!V51)-1</f>
        <v>1.3565033850988506E-2</v>
      </c>
      <c r="W51" s="25">
        <f>(NV!W51-netTAX!W51+PM!W51)/(WL!W51+RK!W51+PM!W51)-1</f>
        <v>1.6851731893482214E-2</v>
      </c>
      <c r="X51" s="25">
        <f>(NV!X51-netTAX!X51+PM!X51)/(WL!X51+RK!X51+PM!X51)-1</f>
        <v>3.0819341992096794E-2</v>
      </c>
      <c r="Y51" s="25">
        <f>(NV!Y51-netTAX!Y51+PM!Y51)/(WL!Y51+RK!Y51+PM!Y51)-1</f>
        <v>1.8046638030798423E-2</v>
      </c>
      <c r="Z51" s="25">
        <f>(NV!Z51-netTAX!Z51+PM!Z51)/(WL!Z51+RK!Z51+PM!Z51)-1</f>
        <v>1.836746715186699E-2</v>
      </c>
      <c r="AA51" s="25">
        <f>(NV!AA51-netTAX!AA51+PM!AA51)/(WL!AA51+RK!AA51+PM!AA51)-1</f>
        <v>1.1409137691740678E-2</v>
      </c>
    </row>
    <row r="52" spans="1:27" x14ac:dyDescent="0.2">
      <c r="A52" s="4">
        <v>50</v>
      </c>
      <c r="B52" s="6" t="s">
        <v>65</v>
      </c>
      <c r="C52" s="25">
        <f>(NV!C52-netTAX!C52+PM!C52)/(WL!C52+RK!C52+PM!C52)-1</f>
        <v>-4.4037530251362034E-2</v>
      </c>
      <c r="D52" s="25">
        <f>(NV!D52-netTAX!D52+PM!D52)/(WL!D52+RK!D52+PM!D52)-1</f>
        <v>-3.5732589424382732E-2</v>
      </c>
      <c r="E52" s="25">
        <f>(NV!E52-netTAX!E52+PM!E52)/(WL!E52+RK!E52+PM!E52)-1</f>
        <v>-3.5656178789684079E-2</v>
      </c>
      <c r="F52" s="25">
        <f>(NV!F52-netTAX!F52+PM!F52)/(WL!F52+RK!F52+PM!F52)-1</f>
        <v>-5.011012817904259E-2</v>
      </c>
      <c r="G52" s="25">
        <f>(NV!G52-netTAX!G52+PM!G52)/(WL!G52+RK!G52+PM!G52)-1</f>
        <v>-4.2910910999105933E-2</v>
      </c>
      <c r="H52" s="25">
        <f>(NV!H52-netTAX!H52+PM!H52)/(WL!H52+RK!H52+PM!H52)-1</f>
        <v>-6.4613715421335538E-2</v>
      </c>
      <c r="I52" s="25">
        <f>(NV!I52-netTAX!I52+PM!I52)/(WL!I52+RK!I52+PM!I52)-1</f>
        <v>-8.0094821398189908E-2</v>
      </c>
      <c r="J52" s="25">
        <f>(NV!J52-netTAX!J52+PM!J52)/(WL!J52+RK!J52+PM!J52)-1</f>
        <v>-7.1525679338191428E-2</v>
      </c>
      <c r="K52" s="25">
        <f>(NV!K52-netTAX!K52+PM!K52)/(WL!K52+RK!K52+PM!K52)-1</f>
        <v>-4.8374022864177579E-2</v>
      </c>
      <c r="L52" s="25">
        <f>(NV!L52-netTAX!L52+PM!L52)/(WL!L52+RK!L52+PM!L52)-1</f>
        <v>-3.5765142287844665E-2</v>
      </c>
      <c r="M52" s="25">
        <f>(NV!M52-netTAX!M52+PM!M52)/(WL!M52+RK!M52+PM!M52)-1</f>
        <v>-2.8351785311811484E-2</v>
      </c>
      <c r="N52" s="25">
        <f>(NV!N52-netTAX!N52+PM!N52)/(WL!N52+RK!N52+PM!N52)-1</f>
        <v>-8.7097835980411986E-3</v>
      </c>
      <c r="O52" s="25">
        <f>(NV!O52-netTAX!O52+PM!O52)/(WL!O52+RK!O52+PM!O52)-1</f>
        <v>-2.8101009983608982E-2</v>
      </c>
      <c r="P52" s="25">
        <f>(NV!P52-netTAX!P52+PM!P52)/(WL!P52+RK!P52+PM!P52)-1</f>
        <v>3.7682636534055014E-2</v>
      </c>
      <c r="Q52" s="25">
        <f>(NV!Q52-netTAX!Q52+PM!Q52)/(WL!Q52+RK!Q52+PM!Q52)-1</f>
        <v>-1.4108127313340324E-3</v>
      </c>
      <c r="R52" s="25">
        <f>(NV!R52-netTAX!R52+PM!R52)/(WL!R52+RK!R52+PM!R52)-1</f>
        <v>-6.3206404123996918E-2</v>
      </c>
      <c r="S52" s="25">
        <f>(NV!S52-netTAX!S52+PM!S52)/(WL!S52+RK!S52+PM!S52)-1</f>
        <v>2.3974993640897946E-2</v>
      </c>
      <c r="T52" s="25">
        <f>(NV!T52-netTAX!T52+PM!T52)/(WL!T52+RK!T52+PM!T52)-1</f>
        <v>-5.5109883637799673E-2</v>
      </c>
      <c r="U52" s="25">
        <f>(NV!U52-netTAX!U52+PM!U52)/(WL!U52+RK!U52+PM!U52)-1</f>
        <v>2.8719114882312047E-2</v>
      </c>
      <c r="V52" s="25">
        <f>(NV!V52-netTAX!V52+PM!V52)/(WL!V52+RK!V52+PM!V52)-1</f>
        <v>3.1763686007864722E-2</v>
      </c>
      <c r="W52" s="25">
        <f>(NV!W52-netTAX!W52+PM!W52)/(WL!W52+RK!W52+PM!W52)-1</f>
        <v>4.8969759888830788E-2</v>
      </c>
      <c r="X52" s="25">
        <f>(NV!X52-netTAX!X52+PM!X52)/(WL!X52+RK!X52+PM!X52)-1</f>
        <v>6.1228143579022953E-2</v>
      </c>
      <c r="Y52" s="25">
        <f>(NV!Y52-netTAX!Y52+PM!Y52)/(WL!Y52+RK!Y52+PM!Y52)-1</f>
        <v>3.8852885683166472E-2</v>
      </c>
      <c r="Z52" s="25">
        <f>(NV!Z52-netTAX!Z52+PM!Z52)/(WL!Z52+RK!Z52+PM!Z52)-1</f>
        <v>3.8917533449422947E-2</v>
      </c>
      <c r="AA52" s="25">
        <f>(NV!AA52-netTAX!AA52+PM!AA52)/(WL!AA52+RK!AA52+PM!AA52)-1</f>
        <v>4.0186640101312898E-2</v>
      </c>
    </row>
    <row r="53" spans="1:27" x14ac:dyDescent="0.2">
      <c r="A53" s="4">
        <v>51</v>
      </c>
      <c r="B53" s="6" t="s">
        <v>66</v>
      </c>
      <c r="C53" s="25">
        <f>(NV!C53-netTAX!C53+PM!C53)/(WL!C53+RK!C53+PM!C53)-1</f>
        <v>-9.3376327400460535E-2</v>
      </c>
      <c r="D53" s="25">
        <f>(NV!D53-netTAX!D53+PM!D53)/(WL!D53+RK!D53+PM!D53)-1</f>
        <v>-0.15262805026937376</v>
      </c>
      <c r="E53" s="25">
        <f>(NV!E53-netTAX!E53+PM!E53)/(WL!E53+RK!E53+PM!E53)-1</f>
        <v>-0.15266984762110336</v>
      </c>
      <c r="F53" s="25">
        <f>(NV!F53-netTAX!F53+PM!F53)/(WL!F53+RK!F53+PM!F53)-1</f>
        <v>-8.8996574846034515E-2</v>
      </c>
      <c r="G53" s="25">
        <f>(NV!G53-netTAX!G53+PM!G53)/(WL!G53+RK!G53+PM!G53)-1</f>
        <v>-5.7144333398490788E-2</v>
      </c>
      <c r="H53" s="25">
        <f>(NV!H53-netTAX!H53+PM!H53)/(WL!H53+RK!H53+PM!H53)-1</f>
        <v>-7.7606174367029657E-2</v>
      </c>
      <c r="I53" s="25">
        <f>(NV!I53-netTAX!I53+PM!I53)/(WL!I53+RK!I53+PM!I53)-1</f>
        <v>-7.8317892701326164E-2</v>
      </c>
      <c r="J53" s="25">
        <f>(NV!J53-netTAX!J53+PM!J53)/(WL!J53+RK!J53+PM!J53)-1</f>
        <v>-5.0917516270644891E-2</v>
      </c>
      <c r="K53" s="25">
        <f>(NV!K53-netTAX!K53+PM!K53)/(WL!K53+RK!K53+PM!K53)-1</f>
        <v>-5.4957641215993558E-3</v>
      </c>
      <c r="L53" s="25">
        <f>(NV!L53-netTAX!L53+PM!L53)/(WL!L53+RK!L53+PM!L53)-1</f>
        <v>-1.8415269359857711E-2</v>
      </c>
      <c r="M53" s="25">
        <f>(NV!M53-netTAX!M53+PM!M53)/(WL!M53+RK!M53+PM!M53)-1</f>
        <v>-1.4227109384470582E-2</v>
      </c>
      <c r="N53" s="25">
        <f>(NV!N53-netTAX!N53+PM!N53)/(WL!N53+RK!N53+PM!N53)-1</f>
        <v>-2.2378532556680542E-2</v>
      </c>
      <c r="O53" s="25">
        <f>(NV!O53-netTAX!O53+PM!O53)/(WL!O53+RK!O53+PM!O53)-1</f>
        <v>-1.5650747247898722E-2</v>
      </c>
      <c r="P53" s="25">
        <f>(NV!P53-netTAX!P53+PM!P53)/(WL!P53+RK!P53+PM!P53)-1</f>
        <v>-2.7697896159566637E-2</v>
      </c>
      <c r="Q53" s="25">
        <f>(NV!Q53-netTAX!Q53+PM!Q53)/(WL!Q53+RK!Q53+PM!Q53)-1</f>
        <v>-3.4165310435042895E-2</v>
      </c>
      <c r="R53" s="25">
        <f>(NV!R53-netTAX!R53+PM!R53)/(WL!R53+RK!R53+PM!R53)-1</f>
        <v>-6.3472633790894517E-2</v>
      </c>
      <c r="S53" s="25">
        <f>(NV!S53-netTAX!S53+PM!S53)/(WL!S53+RK!S53+PM!S53)-1</f>
        <v>-2.2934140139639014E-2</v>
      </c>
      <c r="T53" s="25">
        <f>(NV!T53-netTAX!T53+PM!T53)/(WL!T53+RK!T53+PM!T53)-1</f>
        <v>-2.0643014536911752E-2</v>
      </c>
      <c r="U53" s="25">
        <f>(NV!U53-netTAX!U53+PM!U53)/(WL!U53+RK!U53+PM!U53)-1</f>
        <v>-6.0466746550803419E-2</v>
      </c>
      <c r="V53" s="25">
        <f>(NV!V53-netTAX!V53+PM!V53)/(WL!V53+RK!V53+PM!V53)-1</f>
        <v>-4.5360565905326888E-2</v>
      </c>
      <c r="W53" s="25">
        <f>(NV!W53-netTAX!W53+PM!W53)/(WL!W53+RK!W53+PM!W53)-1</f>
        <v>-3.4470767684368298E-2</v>
      </c>
      <c r="X53" s="25">
        <f>(NV!X53-netTAX!X53+PM!X53)/(WL!X53+RK!X53+PM!X53)-1</f>
        <v>3.26291782357091E-2</v>
      </c>
      <c r="Y53" s="25">
        <f>(NV!Y53-netTAX!Y53+PM!Y53)/(WL!Y53+RK!Y53+PM!Y53)-1</f>
        <v>-6.6172389854783908E-3</v>
      </c>
      <c r="Z53" s="25">
        <f>(NV!Z53-netTAX!Z53+PM!Z53)/(WL!Z53+RK!Z53+PM!Z53)-1</f>
        <v>3.3754328535588796E-2</v>
      </c>
      <c r="AA53" s="25">
        <f>(NV!AA53-netTAX!AA53+PM!AA53)/(WL!AA53+RK!AA53+PM!AA53)-1</f>
        <v>2.7884021232366774E-2</v>
      </c>
    </row>
    <row r="54" spans="1:27" x14ac:dyDescent="0.2">
      <c r="A54" s="4">
        <v>52</v>
      </c>
      <c r="B54" s="6" t="s">
        <v>67</v>
      </c>
      <c r="C54" s="25">
        <f>(NV!C54-netTAX!C54+PM!C54)/(WL!C54+RK!C54+PM!C54)-1</f>
        <v>9.587489806917926E-3</v>
      </c>
      <c r="D54" s="25">
        <f>(NV!D54-netTAX!D54+PM!D54)/(WL!D54+RK!D54+PM!D54)-1</f>
        <v>1.9025029817749228E-2</v>
      </c>
      <c r="E54" s="25">
        <f>(NV!E54-netTAX!E54+PM!E54)/(WL!E54+RK!E54+PM!E54)-1</f>
        <v>2.6729442886576971E-2</v>
      </c>
      <c r="F54" s="25">
        <f>(NV!F54-netTAX!F54+PM!F54)/(WL!F54+RK!F54+PM!F54)-1</f>
        <v>3.1905229242929378E-2</v>
      </c>
      <c r="G54" s="25">
        <f>(NV!G54-netTAX!G54+PM!G54)/(WL!G54+RK!G54+PM!G54)-1</f>
        <v>1.7721401610599985E-2</v>
      </c>
      <c r="H54" s="25">
        <f>(NV!H54-netTAX!H54+PM!H54)/(WL!H54+RK!H54+PM!H54)-1</f>
        <v>-5.8819945884418523E-3</v>
      </c>
      <c r="I54" s="25">
        <f>(NV!I54-netTAX!I54+PM!I54)/(WL!I54+RK!I54+PM!I54)-1</f>
        <v>1.2392124518555425E-2</v>
      </c>
      <c r="J54" s="25">
        <f>(NV!J54-netTAX!J54+PM!J54)/(WL!J54+RK!J54+PM!J54)-1</f>
        <v>3.0770405363761189E-2</v>
      </c>
      <c r="K54" s="25">
        <f>(NV!K54-netTAX!K54+PM!K54)/(WL!K54+RK!K54+PM!K54)-1</f>
        <v>2.8055589939764314E-2</v>
      </c>
      <c r="L54" s="25">
        <f>(NV!L54-netTAX!L54+PM!L54)/(WL!L54+RK!L54+PM!L54)-1</f>
        <v>2.4833663111948567E-2</v>
      </c>
      <c r="M54" s="25">
        <f>(NV!M54-netTAX!M54+PM!M54)/(WL!M54+RK!M54+PM!M54)-1</f>
        <v>-1.0977619051664722E-2</v>
      </c>
      <c r="N54" s="25">
        <f>(NV!N54-netTAX!N54+PM!N54)/(WL!N54+RK!N54+PM!N54)-1</f>
        <v>2.5733280759674848E-2</v>
      </c>
      <c r="O54" s="25">
        <f>(NV!O54-netTAX!O54+PM!O54)/(WL!O54+RK!O54+PM!O54)-1</f>
        <v>1.6324954350656284E-2</v>
      </c>
      <c r="P54" s="25">
        <f>(NV!P54-netTAX!P54+PM!P54)/(WL!P54+RK!P54+PM!P54)-1</f>
        <v>-4.0050770763355725E-4</v>
      </c>
      <c r="Q54" s="25">
        <f>(NV!Q54-netTAX!Q54+PM!Q54)/(WL!Q54+RK!Q54+PM!Q54)-1</f>
        <v>2.5396006046857211E-2</v>
      </c>
      <c r="R54" s="25">
        <f>(NV!R54-netTAX!R54+PM!R54)/(WL!R54+RK!R54+PM!R54)-1</f>
        <v>4.5400210404954677E-2</v>
      </c>
      <c r="S54" s="25">
        <f>(NV!S54-netTAX!S54+PM!S54)/(WL!S54+RK!S54+PM!S54)-1</f>
        <v>6.0128582853115509E-2</v>
      </c>
      <c r="T54" s="25">
        <f>(NV!T54-netTAX!T54+PM!T54)/(WL!T54+RK!T54+PM!T54)-1</f>
        <v>2.9438745928727972E-2</v>
      </c>
      <c r="U54" s="25">
        <f>(NV!U54-netTAX!U54+PM!U54)/(WL!U54+RK!U54+PM!U54)-1</f>
        <v>1.6312843978402825E-2</v>
      </c>
      <c r="V54" s="25">
        <f>(NV!V54-netTAX!V54+PM!V54)/(WL!V54+RK!V54+PM!V54)-1</f>
        <v>4.9737265918769591E-2</v>
      </c>
      <c r="W54" s="25">
        <f>(NV!W54-netTAX!W54+PM!W54)/(WL!W54+RK!W54+PM!W54)-1</f>
        <v>4.0944076947970531E-2</v>
      </c>
      <c r="X54" s="25">
        <f>(NV!X54-netTAX!X54+PM!X54)/(WL!X54+RK!X54+PM!X54)-1</f>
        <v>4.295192718400509E-3</v>
      </c>
      <c r="Y54" s="25">
        <f>(NV!Y54-netTAX!Y54+PM!Y54)/(WL!Y54+RK!Y54+PM!Y54)-1</f>
        <v>3.8323616202895261E-2</v>
      </c>
      <c r="Z54" s="25">
        <f>(NV!Z54-netTAX!Z54+PM!Z54)/(WL!Z54+RK!Z54+PM!Z54)-1</f>
        <v>1.8289445443521402E-2</v>
      </c>
      <c r="AA54" s="25">
        <f>(NV!AA54-netTAX!AA54+PM!AA54)/(WL!AA54+RK!AA54+PM!AA54)-1</f>
        <v>2.2099797904173046E-2</v>
      </c>
    </row>
    <row r="55" spans="1:27" x14ac:dyDescent="0.2">
      <c r="A55" s="4">
        <v>53</v>
      </c>
      <c r="B55" s="6" t="s">
        <v>68</v>
      </c>
      <c r="C55" s="25">
        <f>(NV!C55-netTAX!C55+PM!C55)/(WL!C55+RK!C55+PM!C55)-1</f>
        <v>1.3296948410664422E-2</v>
      </c>
      <c r="D55" s="25">
        <f>(NV!D55-netTAX!D55+PM!D55)/(WL!D55+RK!D55+PM!D55)-1</f>
        <v>2.0375585918587458E-2</v>
      </c>
      <c r="E55" s="25">
        <f>(NV!E55-netTAX!E55+PM!E55)/(WL!E55+RK!E55+PM!E55)-1</f>
        <v>8.2079699285289021E-3</v>
      </c>
      <c r="F55" s="25">
        <f>(NV!F55-netTAX!F55+PM!F55)/(WL!F55+RK!F55+PM!F55)-1</f>
        <v>1.2571070045628074E-2</v>
      </c>
      <c r="G55" s="25">
        <f>(NV!G55-netTAX!G55+PM!G55)/(WL!G55+RK!G55+PM!G55)-1</f>
        <v>3.1727365179893718E-2</v>
      </c>
      <c r="H55" s="25">
        <f>(NV!H55-netTAX!H55+PM!H55)/(WL!H55+RK!H55+PM!H55)-1</f>
        <v>3.0458553585085868E-2</v>
      </c>
      <c r="I55" s="25">
        <f>(NV!I55-netTAX!I55+PM!I55)/(WL!I55+RK!I55+PM!I55)-1</f>
        <v>2.881640138997521E-2</v>
      </c>
      <c r="J55" s="25">
        <f>(NV!J55-netTAX!J55+PM!J55)/(WL!J55+RK!J55+PM!J55)-1</f>
        <v>2.6418377178953012E-2</v>
      </c>
      <c r="K55" s="25">
        <f>(NV!K55-netTAX!K55+PM!K55)/(WL!K55+RK!K55+PM!K55)-1</f>
        <v>3.0377722525289697E-2</v>
      </c>
      <c r="L55" s="25">
        <f>(NV!L55-netTAX!L55+PM!L55)/(WL!L55+RK!L55+PM!L55)-1</f>
        <v>1.1868590121588918E-2</v>
      </c>
      <c r="M55" s="25">
        <f>(NV!M55-netTAX!M55+PM!M55)/(WL!M55+RK!M55+PM!M55)-1</f>
        <v>3.9086614640721384E-2</v>
      </c>
      <c r="N55" s="25">
        <f>(NV!N55-netTAX!N55+PM!N55)/(WL!N55+RK!N55+PM!N55)-1</f>
        <v>4.4333595985347474E-2</v>
      </c>
      <c r="O55" s="25">
        <f>(NV!O55-netTAX!O55+PM!O55)/(WL!O55+RK!O55+PM!O55)-1</f>
        <v>1.9999047956313687E-2</v>
      </c>
      <c r="P55" s="25">
        <f>(NV!P55-netTAX!P55+PM!P55)/(WL!P55+RK!P55+PM!P55)-1</f>
        <v>1.5835867560374695E-2</v>
      </c>
      <c r="Q55" s="25">
        <f>(NV!Q55-netTAX!Q55+PM!Q55)/(WL!Q55+RK!Q55+PM!Q55)-1</f>
        <v>7.0204623646534792E-3</v>
      </c>
      <c r="R55" s="25">
        <f>(NV!R55-netTAX!R55+PM!R55)/(WL!R55+RK!R55+PM!R55)-1</f>
        <v>7.4233273444381798E-3</v>
      </c>
      <c r="S55" s="25">
        <f>(NV!S55-netTAX!S55+PM!S55)/(WL!S55+RK!S55+PM!S55)-1</f>
        <v>2.2972570199994768E-2</v>
      </c>
      <c r="T55" s="25">
        <f>(NV!T55-netTAX!T55+PM!T55)/(WL!T55+RK!T55+PM!T55)-1</f>
        <v>4.3530240534201292E-2</v>
      </c>
      <c r="U55" s="25">
        <f>(NV!U55-netTAX!U55+PM!U55)/(WL!U55+RK!U55+PM!U55)-1</f>
        <v>2.8520495263933077E-2</v>
      </c>
      <c r="V55" s="25">
        <f>(NV!V55-netTAX!V55+PM!V55)/(WL!V55+RK!V55+PM!V55)-1</f>
        <v>4.1339739073627424E-2</v>
      </c>
      <c r="W55" s="25">
        <f>(NV!W55-netTAX!W55+PM!W55)/(WL!W55+RK!W55+PM!W55)-1</f>
        <v>4.2086346280540976E-2</v>
      </c>
      <c r="X55" s="25">
        <f>(NV!X55-netTAX!X55+PM!X55)/(WL!X55+RK!X55+PM!X55)-1</f>
        <v>9.9089574512890577E-2</v>
      </c>
      <c r="Y55" s="25">
        <f>(NV!Y55-netTAX!Y55+PM!Y55)/(WL!Y55+RK!Y55+PM!Y55)-1</f>
        <v>8.7001777700037142E-2</v>
      </c>
      <c r="Z55" s="25">
        <f>(NV!Z55-netTAX!Z55+PM!Z55)/(WL!Z55+RK!Z55+PM!Z55)-1</f>
        <v>7.0768249889849644E-2</v>
      </c>
      <c r="AA55" s="25">
        <f>(NV!AA55-netTAX!AA55+PM!AA55)/(WL!AA55+RK!AA55+PM!AA55)-1</f>
        <v>6.2500462364647458E-2</v>
      </c>
    </row>
    <row r="56" spans="1:27" x14ac:dyDescent="0.2">
      <c r="A56" s="4">
        <v>54</v>
      </c>
      <c r="B56" s="6" t="s">
        <v>69</v>
      </c>
      <c r="C56" s="25">
        <f>(NV!C56-netTAX!C56+PM!C56)/(WL!C56+RK!C56+PM!C56)-1</f>
        <v>9.4185859341333611E-4</v>
      </c>
      <c r="D56" s="25">
        <f>(NV!D56-netTAX!D56+PM!D56)/(WL!D56+RK!D56+PM!D56)-1</f>
        <v>-4.3430422798360624E-3</v>
      </c>
      <c r="E56" s="25">
        <f>(NV!E56-netTAX!E56+PM!E56)/(WL!E56+RK!E56+PM!E56)-1</f>
        <v>2.5646543372062069E-3</v>
      </c>
      <c r="F56" s="25">
        <f>(NV!F56-netTAX!F56+PM!F56)/(WL!F56+RK!F56+PM!F56)-1</f>
        <v>-1.6588697959385668E-2</v>
      </c>
      <c r="G56" s="25">
        <f>(NV!G56-netTAX!G56+PM!G56)/(WL!G56+RK!G56+PM!G56)-1</f>
        <v>-4.6995742688854425E-2</v>
      </c>
      <c r="H56" s="25">
        <f>(NV!H56-netTAX!H56+PM!H56)/(WL!H56+RK!H56+PM!H56)-1</f>
        <v>-6.9875229009492834E-2</v>
      </c>
      <c r="I56" s="25">
        <f>(NV!I56-netTAX!I56+PM!I56)/(WL!I56+RK!I56+PM!I56)-1</f>
        <v>-7.4460144195393041E-2</v>
      </c>
      <c r="J56" s="25">
        <f>(NV!J56-netTAX!J56+PM!J56)/(WL!J56+RK!J56+PM!J56)-1</f>
        <v>-6.5575088556093175E-2</v>
      </c>
      <c r="K56" s="25">
        <f>(NV!K56-netTAX!K56+PM!K56)/(WL!K56+RK!K56+PM!K56)-1</f>
        <v>-7.1792885218372016E-2</v>
      </c>
      <c r="L56" s="25">
        <f>(NV!L56-netTAX!L56+PM!L56)/(WL!L56+RK!L56+PM!L56)-1</f>
        <v>-5.3867295494035794E-2</v>
      </c>
      <c r="M56" s="25">
        <f>(NV!M56-netTAX!M56+PM!M56)/(WL!M56+RK!M56+PM!M56)-1</f>
        <v>-5.0324716197617914E-2</v>
      </c>
      <c r="N56" s="25">
        <f>(NV!N56-netTAX!N56+PM!N56)/(WL!N56+RK!N56+PM!N56)-1</f>
        <v>-4.6819094017616303E-2</v>
      </c>
      <c r="O56" s="25">
        <f>(NV!O56-netTAX!O56+PM!O56)/(WL!O56+RK!O56+PM!O56)-1</f>
        <v>-7.5687568202821964E-2</v>
      </c>
      <c r="P56" s="25">
        <f>(NV!P56-netTAX!P56+PM!P56)/(WL!P56+RK!P56+PM!P56)-1</f>
        <v>-3.899580822394344E-2</v>
      </c>
      <c r="Q56" s="25">
        <f>(NV!Q56-netTAX!Q56+PM!Q56)/(WL!Q56+RK!Q56+PM!Q56)-1</f>
        <v>-7.8910514797193243E-2</v>
      </c>
      <c r="R56" s="25">
        <f>(NV!R56-netTAX!R56+PM!R56)/(WL!R56+RK!R56+PM!R56)-1</f>
        <v>-0.14790205109402399</v>
      </c>
      <c r="S56" s="25">
        <f>(NV!S56-netTAX!S56+PM!S56)/(WL!S56+RK!S56+PM!S56)-1</f>
        <v>-0.14940283145285527</v>
      </c>
      <c r="T56" s="25">
        <f>(NV!T56-netTAX!T56+PM!T56)/(WL!T56+RK!T56+PM!T56)-1</f>
        <v>-0.11184342955215687</v>
      </c>
      <c r="U56" s="25">
        <f>(NV!U56-netTAX!U56+PM!U56)/(WL!U56+RK!U56+PM!U56)-1</f>
        <v>-0.11708206077083239</v>
      </c>
      <c r="V56" s="25">
        <f>(NV!V56-netTAX!V56+PM!V56)/(WL!V56+RK!V56+PM!V56)-1</f>
        <v>-6.9435631662528863E-2</v>
      </c>
      <c r="W56" s="25">
        <f>(NV!W56-netTAX!W56+PM!W56)/(WL!W56+RK!W56+PM!W56)-1</f>
        <v>-5.0937782257821973E-2</v>
      </c>
      <c r="X56" s="25">
        <f>(NV!X56-netTAX!X56+PM!X56)/(WL!X56+RK!X56+PM!X56)-1</f>
        <v>-1.2794613159327062E-2</v>
      </c>
      <c r="Y56" s="25">
        <f>(NV!Y56-netTAX!Y56+PM!Y56)/(WL!Y56+RK!Y56+PM!Y56)-1</f>
        <v>-5.7803797922058475E-2</v>
      </c>
      <c r="Z56" s="25">
        <f>(NV!Z56-netTAX!Z56+PM!Z56)/(WL!Z56+RK!Z56+PM!Z56)-1</f>
        <v>-6.9824977583608616E-2</v>
      </c>
      <c r="AA56" s="25">
        <f>(NV!AA56-netTAX!AA56+PM!AA56)/(WL!AA56+RK!AA56+PM!AA56)-1</f>
        <v>-7.6660552078327227E-2</v>
      </c>
    </row>
    <row r="57" spans="1:27" x14ac:dyDescent="0.2">
      <c r="A57" s="4">
        <v>55</v>
      </c>
      <c r="B57" s="6" t="s">
        <v>70</v>
      </c>
      <c r="C57" s="25">
        <f>(NV!C57-netTAX!C57+PM!C57)/(WL!C57+RK!C57+PM!C57)-1</f>
        <v>3.9443202928424848E-2</v>
      </c>
      <c r="D57" s="25">
        <f>(NV!D57-netTAX!D57+PM!D57)/(WL!D57+RK!D57+PM!D57)-1</f>
        <v>1.0955640129606259E-2</v>
      </c>
      <c r="E57" s="25">
        <f>(NV!E57-netTAX!E57+PM!E57)/(WL!E57+RK!E57+PM!E57)-1</f>
        <v>3.5328577850726184E-3</v>
      </c>
      <c r="F57" s="25">
        <f>(NV!F57-netTAX!F57+PM!F57)/(WL!F57+RK!F57+PM!F57)-1</f>
        <v>-1.272724404726866E-2</v>
      </c>
      <c r="G57" s="25">
        <f>(NV!G57-netTAX!G57+PM!G57)/(WL!G57+RK!G57+PM!G57)-1</f>
        <v>-7.1588180503725507E-3</v>
      </c>
      <c r="H57" s="25">
        <f>(NV!H57-netTAX!H57+PM!H57)/(WL!H57+RK!H57+PM!H57)-1</f>
        <v>-1.963287582968587E-2</v>
      </c>
      <c r="I57" s="25">
        <f>(NV!I57-netTAX!I57+PM!I57)/(WL!I57+RK!I57+PM!I57)-1</f>
        <v>-2.5300797944062925E-2</v>
      </c>
      <c r="J57" s="25">
        <f>(NV!J57-netTAX!J57+PM!J57)/(WL!J57+RK!J57+PM!J57)-1</f>
        <v>-5.2941652375227966E-2</v>
      </c>
      <c r="K57" s="25">
        <f>(NV!K57-netTAX!K57+PM!K57)/(WL!K57+RK!K57+PM!K57)-1</f>
        <v>-4.3091832627129789E-2</v>
      </c>
      <c r="L57" s="25">
        <f>(NV!L57-netTAX!L57+PM!L57)/(WL!L57+RK!L57+PM!L57)-1</f>
        <v>-2.7704494820207204E-2</v>
      </c>
      <c r="M57" s="25">
        <f>(NV!M57-netTAX!M57+PM!M57)/(WL!M57+RK!M57+PM!M57)-1</f>
        <v>1.0679623030576346E-2</v>
      </c>
      <c r="N57" s="25">
        <f>(NV!N57-netTAX!N57+PM!N57)/(WL!N57+RK!N57+PM!N57)-1</f>
        <v>1.116174654040214E-2</v>
      </c>
      <c r="O57" s="25">
        <f>(NV!O57-netTAX!O57+PM!O57)/(WL!O57+RK!O57+PM!O57)-1</f>
        <v>-2.0402852184686959E-2</v>
      </c>
      <c r="P57" s="25">
        <f>(NV!P57-netTAX!P57+PM!P57)/(WL!P57+RK!P57+PM!P57)-1</f>
        <v>-1.9060770970200647E-3</v>
      </c>
      <c r="Q57" s="25">
        <f>(NV!Q57-netTAX!Q57+PM!Q57)/(WL!Q57+RK!Q57+PM!Q57)-1</f>
        <v>-7.8068621539522098E-3</v>
      </c>
      <c r="R57" s="25">
        <f>(NV!R57-netTAX!R57+PM!R57)/(WL!R57+RK!R57+PM!R57)-1</f>
        <v>-1.9594394954387528E-3</v>
      </c>
      <c r="S57" s="25">
        <f>(NV!S57-netTAX!S57+PM!S57)/(WL!S57+RK!S57+PM!S57)-1</f>
        <v>2.7977512030186169E-2</v>
      </c>
      <c r="T57" s="25">
        <f>(NV!T57-netTAX!T57+PM!T57)/(WL!T57+RK!T57+PM!T57)-1</f>
        <v>-6.9241430569775275E-3</v>
      </c>
      <c r="U57" s="25">
        <f>(NV!U57-netTAX!U57+PM!U57)/(WL!U57+RK!U57+PM!U57)-1</f>
        <v>-4.0319790818230672E-3</v>
      </c>
      <c r="V57" s="25">
        <f>(NV!V57-netTAX!V57+PM!V57)/(WL!V57+RK!V57+PM!V57)-1</f>
        <v>1.6477087951449754E-3</v>
      </c>
      <c r="W57" s="25">
        <f>(NV!W57-netTAX!W57+PM!W57)/(WL!W57+RK!W57+PM!W57)-1</f>
        <v>-1.262776533648613E-2</v>
      </c>
      <c r="X57" s="25">
        <f>(NV!X57-netTAX!X57+PM!X57)/(WL!X57+RK!X57+PM!X57)-1</f>
        <v>6.3704187864526141E-3</v>
      </c>
      <c r="Y57" s="25">
        <f>(NV!Y57-netTAX!Y57+PM!Y57)/(WL!Y57+RK!Y57+PM!Y57)-1</f>
        <v>5.8309201681883138E-4</v>
      </c>
      <c r="Z57" s="25">
        <f>(NV!Z57-netTAX!Z57+PM!Z57)/(WL!Z57+RK!Z57+PM!Z57)-1</f>
        <v>1.7758473586737544E-4</v>
      </c>
      <c r="AA57" s="25">
        <f>(NV!AA57-netTAX!AA57+PM!AA57)/(WL!AA57+RK!AA57+PM!AA57)-1</f>
        <v>-1.0003992903847458E-2</v>
      </c>
    </row>
    <row r="58" spans="1:27" x14ac:dyDescent="0.2">
      <c r="A58" s="4">
        <v>56</v>
      </c>
      <c r="B58" s="6" t="s">
        <v>71</v>
      </c>
      <c r="C58" s="25">
        <f>(NV!C58-netTAX!C58+PM!C58)/(WL!C58+RK!C58+PM!C58)-1</f>
        <v>3.043940583891791E-2</v>
      </c>
      <c r="D58" s="25">
        <f>(NV!D58-netTAX!D58+PM!D58)/(WL!D58+RK!D58+PM!D58)-1</f>
        <v>1.6924832193519812E-2</v>
      </c>
      <c r="E58" s="25">
        <f>(NV!E58-netTAX!E58+PM!E58)/(WL!E58+RK!E58+PM!E58)-1</f>
        <v>1.3652218917295622E-2</v>
      </c>
      <c r="F58" s="25">
        <f>(NV!F58-netTAX!F58+PM!F58)/(WL!F58+RK!F58+PM!F58)-1</f>
        <v>2.4786852662019854E-2</v>
      </c>
      <c r="G58" s="25">
        <f>(NV!G58-netTAX!G58+PM!G58)/(WL!G58+RK!G58+PM!G58)-1</f>
        <v>1.3095414599406663E-2</v>
      </c>
      <c r="H58" s="25">
        <f>(NV!H58-netTAX!H58+PM!H58)/(WL!H58+RK!H58+PM!H58)-1</f>
        <v>-9.8628919763561473E-3</v>
      </c>
      <c r="I58" s="25">
        <f>(NV!I58-netTAX!I58+PM!I58)/(WL!I58+RK!I58+PM!I58)-1</f>
        <v>-1.1860643480221422E-2</v>
      </c>
      <c r="J58" s="25">
        <f>(NV!J58-netTAX!J58+PM!J58)/(WL!J58+RK!J58+PM!J58)-1</f>
        <v>-3.7315879001575958E-3</v>
      </c>
      <c r="K58" s="25">
        <f>(NV!K58-netTAX!K58+PM!K58)/(WL!K58+RK!K58+PM!K58)-1</f>
        <v>1.5822663210608434E-2</v>
      </c>
      <c r="L58" s="25">
        <f>(NV!L58-netTAX!L58+PM!L58)/(WL!L58+RK!L58+PM!L58)-1</f>
        <v>1.3520169435794704E-2</v>
      </c>
      <c r="M58" s="25">
        <f>(NV!M58-netTAX!M58+PM!M58)/(WL!M58+RK!M58+PM!M58)-1</f>
        <v>2.2073588547028233E-2</v>
      </c>
      <c r="N58" s="25">
        <f>(NV!N58-netTAX!N58+PM!N58)/(WL!N58+RK!N58+PM!N58)-1</f>
        <v>1.686294636469543E-2</v>
      </c>
      <c r="O58" s="25">
        <f>(NV!O58-netTAX!O58+PM!O58)/(WL!O58+RK!O58+PM!O58)-1</f>
        <v>-7.452063902219308E-3</v>
      </c>
      <c r="P58" s="25">
        <f>(NV!P58-netTAX!P58+PM!P58)/(WL!P58+RK!P58+PM!P58)-1</f>
        <v>5.714705201534942E-3</v>
      </c>
      <c r="Q58" s="25">
        <f>(NV!Q58-netTAX!Q58+PM!Q58)/(WL!Q58+RK!Q58+PM!Q58)-1</f>
        <v>-8.8176040995922023E-3</v>
      </c>
      <c r="R58" s="25">
        <f>(NV!R58-netTAX!R58+PM!R58)/(WL!R58+RK!R58+PM!R58)-1</f>
        <v>-4.9435478230354435E-2</v>
      </c>
      <c r="S58" s="25">
        <f>(NV!S58-netTAX!S58+PM!S58)/(WL!S58+RK!S58+PM!S58)-1</f>
        <v>-3.5345389666132987E-2</v>
      </c>
      <c r="T58" s="25">
        <f>(NV!T58-netTAX!T58+PM!T58)/(WL!T58+RK!T58+PM!T58)-1</f>
        <v>-1.7753262814662163E-2</v>
      </c>
      <c r="U58" s="25">
        <f>(NV!U58-netTAX!U58+PM!U58)/(WL!U58+RK!U58+PM!U58)-1</f>
        <v>1.8308846197005346E-2</v>
      </c>
      <c r="V58" s="25">
        <f>(NV!V58-netTAX!V58+PM!V58)/(WL!V58+RK!V58+PM!V58)-1</f>
        <v>1.9497575004273626E-2</v>
      </c>
      <c r="W58" s="25">
        <f>(NV!W58-netTAX!W58+PM!W58)/(WL!W58+RK!W58+PM!W58)-1</f>
        <v>2.6472080872747217E-2</v>
      </c>
      <c r="X58" s="25">
        <f>(NV!X58-netTAX!X58+PM!X58)/(WL!X58+RK!X58+PM!X58)-1</f>
        <v>8.5226350251211835E-2</v>
      </c>
      <c r="Y58" s="25">
        <f>(NV!Y58-netTAX!Y58+PM!Y58)/(WL!Y58+RK!Y58+PM!Y58)-1</f>
        <v>4.062370802250026E-2</v>
      </c>
      <c r="Z58" s="25">
        <f>(NV!Z58-netTAX!Z58+PM!Z58)/(WL!Z58+RK!Z58+PM!Z58)-1</f>
        <v>4.3321036735501917E-3</v>
      </c>
      <c r="AA58" s="25">
        <f>(NV!AA58-netTAX!AA58+PM!AA58)/(WL!AA58+RK!AA58+PM!AA58)-1</f>
        <v>1.8818911041412312E-2</v>
      </c>
    </row>
    <row r="59" spans="1:27" x14ac:dyDescent="0.2">
      <c r="A59" s="4">
        <v>57</v>
      </c>
      <c r="B59" s="6" t="s">
        <v>72</v>
      </c>
      <c r="C59" s="25">
        <f>(NV!C59-netTAX!C59+PM!C59)/(WL!C59+RK!C59+PM!C59)-1</f>
        <v>7.8558154705667071E-2</v>
      </c>
      <c r="D59" s="25">
        <f>(NV!D59-netTAX!D59+PM!D59)/(WL!D59+RK!D59+PM!D59)-1</f>
        <v>6.0724440363490784E-2</v>
      </c>
      <c r="E59" s="25">
        <f>(NV!E59-netTAX!E59+PM!E59)/(WL!E59+RK!E59+PM!E59)-1</f>
        <v>3.0375518579704774E-2</v>
      </c>
      <c r="F59" s="25">
        <f>(NV!F59-netTAX!F59+PM!F59)/(WL!F59+RK!F59+PM!F59)-1</f>
        <v>7.9736599514088624E-3</v>
      </c>
      <c r="G59" s="25">
        <f>(NV!G59-netTAX!G59+PM!G59)/(WL!G59+RK!G59+PM!G59)-1</f>
        <v>2.6074762721806088E-4</v>
      </c>
      <c r="H59" s="25">
        <f>(NV!H59-netTAX!H59+PM!H59)/(WL!H59+RK!H59+PM!H59)-1</f>
        <v>-1.1401317573795589E-2</v>
      </c>
      <c r="I59" s="25">
        <f>(NV!I59-netTAX!I59+PM!I59)/(WL!I59+RK!I59+PM!I59)-1</f>
        <v>-2.3731298026674286E-2</v>
      </c>
      <c r="J59" s="25">
        <f>(NV!J59-netTAX!J59+PM!J59)/(WL!J59+RK!J59+PM!J59)-1</f>
        <v>-2.4291645125404271E-2</v>
      </c>
      <c r="K59" s="25">
        <f>(NV!K59-netTAX!K59+PM!K59)/(WL!K59+RK!K59+PM!K59)-1</f>
        <v>-2.893328470249823E-2</v>
      </c>
      <c r="L59" s="25">
        <f>(NV!L59-netTAX!L59+PM!L59)/(WL!L59+RK!L59+PM!L59)-1</f>
        <v>-4.633432088104783E-2</v>
      </c>
      <c r="M59" s="25">
        <f>(NV!M59-netTAX!M59+PM!M59)/(WL!M59+RK!M59+PM!M59)-1</f>
        <v>-3.6964800982280277E-2</v>
      </c>
      <c r="N59" s="25">
        <f>(NV!N59-netTAX!N59+PM!N59)/(WL!N59+RK!N59+PM!N59)-1</f>
        <v>-6.1605695261061078E-2</v>
      </c>
      <c r="O59" s="25">
        <f>(NV!O59-netTAX!O59+PM!O59)/(WL!O59+RK!O59+PM!O59)-1</f>
        <v>-8.2988093015745168E-2</v>
      </c>
      <c r="P59" s="25">
        <f>(NV!P59-netTAX!P59+PM!P59)/(WL!P59+RK!P59+PM!P59)-1</f>
        <v>-6.8226711645737459E-2</v>
      </c>
      <c r="Q59" s="25">
        <f>(NV!Q59-netTAX!Q59+PM!Q59)/(WL!Q59+RK!Q59+PM!Q59)-1</f>
        <v>-7.7190366340466721E-2</v>
      </c>
      <c r="R59" s="25">
        <f>(NV!R59-netTAX!R59+PM!R59)/(WL!R59+RK!R59+PM!R59)-1</f>
        <v>-0.12108657122345401</v>
      </c>
      <c r="S59" s="25">
        <f>(NV!S59-netTAX!S59+PM!S59)/(WL!S59+RK!S59+PM!S59)-1</f>
        <v>-0.14020393053709268</v>
      </c>
      <c r="T59" s="25">
        <f>(NV!T59-netTAX!T59+PM!T59)/(WL!T59+RK!T59+PM!T59)-1</f>
        <v>-9.9604068575440352E-2</v>
      </c>
      <c r="U59" s="25">
        <f>(NV!U59-netTAX!U59+PM!U59)/(WL!U59+RK!U59+PM!U59)-1</f>
        <v>-8.7869162210083007E-2</v>
      </c>
      <c r="V59" s="25">
        <f>(NV!V59-netTAX!V59+PM!V59)/(WL!V59+RK!V59+PM!V59)-1</f>
        <v>-6.1928413853692299E-2</v>
      </c>
      <c r="W59" s="25">
        <f>(NV!W59-netTAX!W59+PM!W59)/(WL!W59+RK!W59+PM!W59)-1</f>
        <v>-3.3521693818305165E-2</v>
      </c>
      <c r="X59" s="25">
        <f>(NV!X59-netTAX!X59+PM!X59)/(WL!X59+RK!X59+PM!X59)-1</f>
        <v>2.258218349669372E-2</v>
      </c>
      <c r="Y59" s="25">
        <f>(NV!Y59-netTAX!Y59+PM!Y59)/(WL!Y59+RK!Y59+PM!Y59)-1</f>
        <v>-3.821521186689858E-2</v>
      </c>
      <c r="Z59" s="25">
        <f>(NV!Z59-netTAX!Z59+PM!Z59)/(WL!Z59+RK!Z59+PM!Z59)-1</f>
        <v>-5.9649455769471671E-2</v>
      </c>
      <c r="AA59" s="25">
        <f>(NV!AA59-netTAX!AA59+PM!AA59)/(WL!AA59+RK!AA59+PM!AA59)-1</f>
        <v>-3.4390676973914402E-3</v>
      </c>
    </row>
    <row r="60" spans="1:27" x14ac:dyDescent="0.2">
      <c r="A60" s="4">
        <v>58</v>
      </c>
      <c r="B60" s="6" t="s">
        <v>73</v>
      </c>
      <c r="C60" s="25">
        <f>(NV!C60-netTAX!C60+PM!C60)/(WL!C60+RK!C60+PM!C60)-1</f>
        <v>-0.12424097506602871</v>
      </c>
      <c r="D60" s="25">
        <f>(NV!D60-netTAX!D60+PM!D60)/(WL!D60+RK!D60+PM!D60)-1</f>
        <v>-0.1433710711515882</v>
      </c>
      <c r="E60" s="25">
        <f>(NV!E60-netTAX!E60+PM!E60)/(WL!E60+RK!E60+PM!E60)-1</f>
        <v>-0.11996960289875935</v>
      </c>
      <c r="F60" s="25">
        <f>(NV!F60-netTAX!F60+PM!F60)/(WL!F60+RK!F60+PM!F60)-1</f>
        <v>-0.10260897013291803</v>
      </c>
      <c r="G60" s="25">
        <f>(NV!G60-netTAX!G60+PM!G60)/(WL!G60+RK!G60+PM!G60)-1</f>
        <v>-0.11316643305259866</v>
      </c>
      <c r="H60" s="25">
        <f>(NV!H60-netTAX!H60+PM!H60)/(WL!H60+RK!H60+PM!H60)-1</f>
        <v>-0.15874856617030353</v>
      </c>
      <c r="I60" s="25">
        <f>(NV!I60-netTAX!I60+PM!I60)/(WL!I60+RK!I60+PM!I60)-1</f>
        <v>-0.17610203533974178</v>
      </c>
      <c r="J60" s="25">
        <f>(NV!J60-netTAX!J60+PM!J60)/(WL!J60+RK!J60+PM!J60)-1</f>
        <v>-0.22270897450752924</v>
      </c>
      <c r="K60" s="25">
        <f>(NV!K60-netTAX!K60+PM!K60)/(WL!K60+RK!K60+PM!K60)-1</f>
        <v>-0.1795206878470097</v>
      </c>
      <c r="L60" s="25">
        <f>(NV!L60-netTAX!L60+PM!L60)/(WL!L60+RK!L60+PM!L60)-1</f>
        <v>-0.14654426648608587</v>
      </c>
      <c r="M60" s="25">
        <f>(NV!M60-netTAX!M60+PM!M60)/(WL!M60+RK!M60+PM!M60)-1</f>
        <v>-0.14007628016001294</v>
      </c>
      <c r="N60" s="25">
        <f>(NV!N60-netTAX!N60+PM!N60)/(WL!N60+RK!N60+PM!N60)-1</f>
        <v>-8.4321407824068495E-2</v>
      </c>
      <c r="O60" s="25">
        <f>(NV!O60-netTAX!O60+PM!O60)/(WL!O60+RK!O60+PM!O60)-1</f>
        <v>-6.9981063752252881E-2</v>
      </c>
      <c r="P60" s="25">
        <f>(NV!P60-netTAX!P60+PM!P60)/(WL!P60+RK!P60+PM!P60)-1</f>
        <v>2.5274327898931803E-2</v>
      </c>
      <c r="Q60" s="25">
        <f>(NV!Q60-netTAX!Q60+PM!Q60)/(WL!Q60+RK!Q60+PM!Q60)-1</f>
        <v>-4.2641361728990357E-2</v>
      </c>
      <c r="R60" s="25">
        <f>(NV!R60-netTAX!R60+PM!R60)/(WL!R60+RK!R60+PM!R60)-1</f>
        <v>-0.19340586657118852</v>
      </c>
      <c r="S60" s="25">
        <f>(NV!S60-netTAX!S60+PM!S60)/(WL!S60+RK!S60+PM!S60)-1</f>
        <v>-7.3728909484179428E-2</v>
      </c>
      <c r="T60" s="25">
        <f>(NV!T60-netTAX!T60+PM!T60)/(WL!T60+RK!T60+PM!T60)-1</f>
        <v>-0.26605140972078434</v>
      </c>
      <c r="U60" s="25">
        <f>(NV!U60-netTAX!U60+PM!U60)/(WL!U60+RK!U60+PM!U60)-1</f>
        <v>-0.15823285507376206</v>
      </c>
      <c r="V60" s="25">
        <f>(NV!V60-netTAX!V60+PM!V60)/(WL!V60+RK!V60+PM!V60)-1</f>
        <v>-0.19300894436708804</v>
      </c>
      <c r="W60" s="25">
        <f>(NV!W60-netTAX!W60+PM!W60)/(WL!W60+RK!W60+PM!W60)-1</f>
        <v>-0.19028690494389622</v>
      </c>
      <c r="X60" s="25">
        <f>(NV!X60-netTAX!X60+PM!X60)/(WL!X60+RK!X60+PM!X60)-1</f>
        <v>-0.17389441310097331</v>
      </c>
      <c r="Y60" s="25">
        <f>(NV!Y60-netTAX!Y60+PM!Y60)/(WL!Y60+RK!Y60+PM!Y60)-1</f>
        <v>-0.14816245276239726</v>
      </c>
      <c r="Z60" s="25">
        <f>(NV!Z60-netTAX!Z60+PM!Z60)/(WL!Z60+RK!Z60+PM!Z60)-1</f>
        <v>-0.11156817929269469</v>
      </c>
      <c r="AA60" s="25">
        <f>(NV!AA60-netTAX!AA60+PM!AA60)/(WL!AA60+RK!AA60+PM!AA60)-1</f>
        <v>-9.4890467152682234E-2</v>
      </c>
    </row>
    <row r="61" spans="1:27" x14ac:dyDescent="0.2">
      <c r="A61" s="4">
        <v>59</v>
      </c>
      <c r="B61" s="6" t="s">
        <v>74</v>
      </c>
      <c r="C61" s="25">
        <f>(NV!C61-netTAX!C61+PM!C61)/(WL!C61+RK!C61+PM!C61)-1</f>
        <v>1.2038236215944131E-2</v>
      </c>
      <c r="D61" s="25">
        <f>(NV!D61-netTAX!D61+PM!D61)/(WL!D61+RK!D61+PM!D61)-1</f>
        <v>-9.1675487434577096E-3</v>
      </c>
      <c r="E61" s="25">
        <f>(NV!E61-netTAX!E61+PM!E61)/(WL!E61+RK!E61+PM!E61)-1</f>
        <v>-1.5521177201430647E-2</v>
      </c>
      <c r="F61" s="25">
        <f>(NV!F61-netTAX!F61+PM!F61)/(WL!F61+RK!F61+PM!F61)-1</f>
        <v>-1.4118161327851153E-2</v>
      </c>
      <c r="G61" s="25">
        <f>(NV!G61-netTAX!G61+PM!G61)/(WL!G61+RK!G61+PM!G61)-1</f>
        <v>-8.1989159484683327E-3</v>
      </c>
      <c r="H61" s="25">
        <f>(NV!H61-netTAX!H61+PM!H61)/(WL!H61+RK!H61+PM!H61)-1</f>
        <v>-1.9735284114565155E-2</v>
      </c>
      <c r="I61" s="25">
        <f>(NV!I61-netTAX!I61+PM!I61)/(WL!I61+RK!I61+PM!I61)-1</f>
        <v>-6.9892196150764807E-3</v>
      </c>
      <c r="J61" s="25">
        <f>(NV!J61-netTAX!J61+PM!J61)/(WL!J61+RK!J61+PM!J61)-1</f>
        <v>-1.5553303765568516E-2</v>
      </c>
      <c r="K61" s="25">
        <f>(NV!K61-netTAX!K61+PM!K61)/(WL!K61+RK!K61+PM!K61)-1</f>
        <v>-1.9253887274304549E-2</v>
      </c>
      <c r="L61" s="25">
        <f>(NV!L61-netTAX!L61+PM!L61)/(WL!L61+RK!L61+PM!L61)-1</f>
        <v>-1.2388960318447162E-2</v>
      </c>
      <c r="M61" s="25">
        <f>(NV!M61-netTAX!M61+PM!M61)/(WL!M61+RK!M61+PM!M61)-1</f>
        <v>-3.909089008585942E-2</v>
      </c>
      <c r="N61" s="25">
        <f>(NV!N61-netTAX!N61+PM!N61)/(WL!N61+RK!N61+PM!N61)-1</f>
        <v>-3.9986745024670367E-2</v>
      </c>
      <c r="O61" s="25">
        <f>(NV!O61-netTAX!O61+PM!O61)/(WL!O61+RK!O61+PM!O61)-1</f>
        <v>-7.7664030537016981E-2</v>
      </c>
      <c r="P61" s="25">
        <f>(NV!P61-netTAX!P61+PM!P61)/(WL!P61+RK!P61+PM!P61)-1</f>
        <v>-6.9723071871042541E-2</v>
      </c>
      <c r="Q61" s="25">
        <f>(NV!Q61-netTAX!Q61+PM!Q61)/(WL!Q61+RK!Q61+PM!Q61)-1</f>
        <v>-7.2005402926441198E-2</v>
      </c>
      <c r="R61" s="25">
        <f>(NV!R61-netTAX!R61+PM!R61)/(WL!R61+RK!R61+PM!R61)-1</f>
        <v>-0.11389200622687345</v>
      </c>
      <c r="S61" s="25">
        <f>(NV!S61-netTAX!S61+PM!S61)/(WL!S61+RK!S61+PM!S61)-1</f>
        <v>-8.235534952874124E-2</v>
      </c>
      <c r="T61" s="25">
        <f>(NV!T61-netTAX!T61+PM!T61)/(WL!T61+RK!T61+PM!T61)-1</f>
        <v>-8.4529176225853653E-2</v>
      </c>
      <c r="U61" s="25">
        <f>(NV!U61-netTAX!U61+PM!U61)/(WL!U61+RK!U61+PM!U61)-1</f>
        <v>-8.0023887934528304E-2</v>
      </c>
      <c r="V61" s="25">
        <f>(NV!V61-netTAX!V61+PM!V61)/(WL!V61+RK!V61+PM!V61)-1</f>
        <v>-5.4762018414724611E-2</v>
      </c>
      <c r="W61" s="25">
        <f>(NV!W61-netTAX!W61+PM!W61)/(WL!W61+RK!W61+PM!W61)-1</f>
        <v>-4.8290907427630092E-2</v>
      </c>
      <c r="X61" s="25">
        <f>(NV!X61-netTAX!X61+PM!X61)/(WL!X61+RK!X61+PM!X61)-1</f>
        <v>-3.8467182860619897E-2</v>
      </c>
      <c r="Y61" s="25">
        <f>(NV!Y61-netTAX!Y61+PM!Y61)/(WL!Y61+RK!Y61+PM!Y61)-1</f>
        <v>-5.656379479973761E-2</v>
      </c>
      <c r="Z61" s="25">
        <f>(NV!Z61-netTAX!Z61+PM!Z61)/(WL!Z61+RK!Z61+PM!Z61)-1</f>
        <v>-3.1699887932475468E-2</v>
      </c>
      <c r="AA61" s="25">
        <f>(NV!AA61-netTAX!AA61+PM!AA61)/(WL!AA61+RK!AA61+PM!AA61)-1</f>
        <v>-1.7026535735390369E-2</v>
      </c>
    </row>
    <row r="62" spans="1:27" x14ac:dyDescent="0.2">
      <c r="A62" s="4">
        <v>60</v>
      </c>
      <c r="B62" s="6" t="s">
        <v>75</v>
      </c>
      <c r="C62" s="25">
        <f>(NV!C62-netTAX!C62+PM!C62)/(WL!C62+RK!C62+PM!C62)-1</f>
        <v>-0.14342404237242834</v>
      </c>
      <c r="D62" s="25">
        <f>(NV!D62-netTAX!D62+PM!D62)/(WL!D62+RK!D62+PM!D62)-1</f>
        <v>-0.11974764845801367</v>
      </c>
      <c r="E62" s="25">
        <f>(NV!E62-netTAX!E62+PM!E62)/(WL!E62+RK!E62+PM!E62)-1</f>
        <v>-0.11734997203064013</v>
      </c>
      <c r="F62" s="25">
        <f>(NV!F62-netTAX!F62+PM!F62)/(WL!F62+RK!F62+PM!F62)-1</f>
        <v>-5.3653924950301746E-2</v>
      </c>
      <c r="G62" s="25">
        <f>(NV!G62-netTAX!G62+PM!G62)/(WL!G62+RK!G62+PM!G62)-1</f>
        <v>-1.2910301391076739E-2</v>
      </c>
      <c r="H62" s="25">
        <f>(NV!H62-netTAX!H62+PM!H62)/(WL!H62+RK!H62+PM!H62)-1</f>
        <v>-4.156533070748647E-2</v>
      </c>
      <c r="I62" s="25">
        <f>(NV!I62-netTAX!I62+PM!I62)/(WL!I62+RK!I62+PM!I62)-1</f>
        <v>-4.6074193535362351E-2</v>
      </c>
      <c r="J62" s="25">
        <f>(NV!J62-netTAX!J62+PM!J62)/(WL!J62+RK!J62+PM!J62)-1</f>
        <v>-7.9987012991404871E-3</v>
      </c>
      <c r="K62" s="25">
        <f>(NV!K62-netTAX!K62+PM!K62)/(WL!K62+RK!K62+PM!K62)-1</f>
        <v>-2.3794035518638568E-2</v>
      </c>
      <c r="L62" s="25">
        <f>(NV!L62-netTAX!L62+PM!L62)/(WL!L62+RK!L62+PM!L62)-1</f>
        <v>-1.5836501648746837E-2</v>
      </c>
      <c r="M62" s="25">
        <f>(NV!M62-netTAX!M62+PM!M62)/(WL!M62+RK!M62+PM!M62)-1</f>
        <v>-3.947656381505571E-2</v>
      </c>
      <c r="N62" s="25">
        <f>(NV!N62-netTAX!N62+PM!N62)/(WL!N62+RK!N62+PM!N62)-1</f>
        <v>-7.2367776316357602E-2</v>
      </c>
      <c r="O62" s="25">
        <f>(NV!O62-netTAX!O62+PM!O62)/(WL!O62+RK!O62+PM!O62)-1</f>
        <v>-0.11937602804424818</v>
      </c>
      <c r="P62" s="25">
        <f>(NV!P62-netTAX!P62+PM!P62)/(WL!P62+RK!P62+PM!P62)-1</f>
        <v>-0.14177034767555641</v>
      </c>
      <c r="Q62" s="25">
        <f>(NV!Q62-netTAX!Q62+PM!Q62)/(WL!Q62+RK!Q62+PM!Q62)-1</f>
        <v>-0.16315924413475891</v>
      </c>
      <c r="R62" s="25">
        <f>(NV!R62-netTAX!R62+PM!R62)/(WL!R62+RK!R62+PM!R62)-1</f>
        <v>-0.12187620252106834</v>
      </c>
      <c r="S62" s="25">
        <f>(NV!S62-netTAX!S62+PM!S62)/(WL!S62+RK!S62+PM!S62)-1</f>
        <v>-0.11259901807167494</v>
      </c>
      <c r="T62" s="25">
        <f>(NV!T62-netTAX!T62+PM!T62)/(WL!T62+RK!T62+PM!T62)-1</f>
        <v>-0.19879180445747324</v>
      </c>
      <c r="U62" s="25">
        <f>(NV!U62-netTAX!U62+PM!U62)/(WL!U62+RK!U62+PM!U62)-1</f>
        <v>-0.21470139685687173</v>
      </c>
      <c r="V62" s="25">
        <f>(NV!V62-netTAX!V62+PM!V62)/(WL!V62+RK!V62+PM!V62)-1</f>
        <v>-0.16381005221567935</v>
      </c>
      <c r="W62" s="25">
        <f>(NV!W62-netTAX!W62+PM!W62)/(WL!W62+RK!W62+PM!W62)-1</f>
        <v>-9.9348883218766004E-2</v>
      </c>
      <c r="X62" s="25">
        <f>(NV!X62-netTAX!X62+PM!X62)/(WL!X62+RK!X62+PM!X62)-1</f>
        <v>-3.100243347211018E-2</v>
      </c>
      <c r="Y62" s="25">
        <f>(NV!Y62-netTAX!Y62+PM!Y62)/(WL!Y62+RK!Y62+PM!Y62)-1</f>
        <v>-8.9382328618760054E-3</v>
      </c>
      <c r="Z62" s="25">
        <f>(NV!Z62-netTAX!Z62+PM!Z62)/(WL!Z62+RK!Z62+PM!Z62)-1</f>
        <v>5.7823586523286785E-4</v>
      </c>
      <c r="AA62" s="25">
        <f>(NV!AA62-netTAX!AA62+PM!AA62)/(WL!AA62+RK!AA62+PM!AA62)-1</f>
        <v>-5.6596172819303181E-3</v>
      </c>
    </row>
    <row r="63" spans="1:27" x14ac:dyDescent="0.2">
      <c r="A63" s="4">
        <v>61</v>
      </c>
      <c r="B63" s="6" t="s">
        <v>76</v>
      </c>
      <c r="C63" s="25">
        <f>(NV!C63-netTAX!C63+PM!C63)/(WL!C63+RK!C63+PM!C63)-1</f>
        <v>-4.4918682994826487E-2</v>
      </c>
      <c r="D63" s="25">
        <f>(NV!D63-netTAX!D63+PM!D63)/(WL!D63+RK!D63+PM!D63)-1</f>
        <v>-6.1014981864134898E-2</v>
      </c>
      <c r="E63" s="25">
        <f>(NV!E63-netTAX!E63+PM!E63)/(WL!E63+RK!E63+PM!E63)-1</f>
        <v>-4.4476638319233874E-2</v>
      </c>
      <c r="F63" s="25">
        <f>(NV!F63-netTAX!F63+PM!F63)/(WL!F63+RK!F63+PM!F63)-1</f>
        <v>-2.0929631275078409E-2</v>
      </c>
      <c r="G63" s="25">
        <f>(NV!G63-netTAX!G63+PM!G63)/(WL!G63+RK!G63+PM!G63)-1</f>
        <v>-7.7575156604661188E-3</v>
      </c>
      <c r="H63" s="25">
        <f>(NV!H63-netTAX!H63+PM!H63)/(WL!H63+RK!H63+PM!H63)-1</f>
        <v>-1.7276272410353788E-2</v>
      </c>
      <c r="I63" s="25">
        <f>(NV!I63-netTAX!I63+PM!I63)/(WL!I63+RK!I63+PM!I63)-1</f>
        <v>-9.5618224426554654E-3</v>
      </c>
      <c r="J63" s="25">
        <f>(NV!J63-netTAX!J63+PM!J63)/(WL!J63+RK!J63+PM!J63)-1</f>
        <v>-9.1063106446467312E-3</v>
      </c>
      <c r="K63" s="25">
        <f>(NV!K63-netTAX!K63+PM!K63)/(WL!K63+RK!K63+PM!K63)-1</f>
        <v>-7.565859492951077E-3</v>
      </c>
      <c r="L63" s="25">
        <f>(NV!L63-netTAX!L63+PM!L63)/(WL!L63+RK!L63+PM!L63)-1</f>
        <v>-2.9947588072017917E-3</v>
      </c>
      <c r="M63" s="25">
        <f>(NV!M63-netTAX!M63+PM!M63)/(WL!M63+RK!M63+PM!M63)-1</f>
        <v>-4.6738850855665426E-4</v>
      </c>
      <c r="N63" s="25">
        <f>(NV!N63-netTAX!N63+PM!N63)/(WL!N63+RK!N63+PM!N63)-1</f>
        <v>-6.0887959073874676E-2</v>
      </c>
      <c r="O63" s="25">
        <f>(NV!O63-netTAX!O63+PM!O63)/(WL!O63+RK!O63+PM!O63)-1</f>
        <v>-7.1377980902760485E-2</v>
      </c>
      <c r="P63" s="25">
        <f>(NV!P63-netTAX!P63+PM!P63)/(WL!P63+RK!P63+PM!P63)-1</f>
        <v>-7.8466687571362548E-2</v>
      </c>
      <c r="Q63" s="25">
        <f>(NV!Q63-netTAX!Q63+PM!Q63)/(WL!Q63+RK!Q63+PM!Q63)-1</f>
        <v>-6.8503380268257419E-2</v>
      </c>
      <c r="R63" s="25">
        <f>(NV!R63-netTAX!R63+PM!R63)/(WL!R63+RK!R63+PM!R63)-1</f>
        <v>3.4110999668097497E-2</v>
      </c>
      <c r="S63" s="25">
        <f>(NV!S63-netTAX!S63+PM!S63)/(WL!S63+RK!S63+PM!S63)-1</f>
        <v>4.684401963759921E-2</v>
      </c>
      <c r="T63" s="25">
        <f>(NV!T63-netTAX!T63+PM!T63)/(WL!T63+RK!T63+PM!T63)-1</f>
        <v>-1.1635349314243482E-2</v>
      </c>
      <c r="U63" s="25">
        <f>(NV!U63-netTAX!U63+PM!U63)/(WL!U63+RK!U63+PM!U63)-1</f>
        <v>1.125127719931629E-2</v>
      </c>
      <c r="V63" s="25">
        <f>(NV!V63-netTAX!V63+PM!V63)/(WL!V63+RK!V63+PM!V63)-1</f>
        <v>1.798354502829147E-2</v>
      </c>
      <c r="W63" s="25">
        <f>(NV!W63-netTAX!W63+PM!W63)/(WL!W63+RK!W63+PM!W63)-1</f>
        <v>3.972198493238821E-2</v>
      </c>
      <c r="X63" s="25">
        <f>(NV!X63-netTAX!X63+PM!X63)/(WL!X63+RK!X63+PM!X63)-1</f>
        <v>9.9386517340529279E-2</v>
      </c>
      <c r="Y63" s="25">
        <f>(NV!Y63-netTAX!Y63+PM!Y63)/(WL!Y63+RK!Y63+PM!Y63)-1</f>
        <v>4.379325236980125E-2</v>
      </c>
      <c r="Z63" s="25">
        <f>(NV!Z63-netTAX!Z63+PM!Z63)/(WL!Z63+RK!Z63+PM!Z63)-1</f>
        <v>3.4701123332039119E-2</v>
      </c>
      <c r="AA63" s="25">
        <f>(NV!AA63-netTAX!AA63+PM!AA63)/(WL!AA63+RK!AA63+PM!AA63)-1</f>
        <v>2.3750348746686134E-2</v>
      </c>
    </row>
    <row r="64" spans="1:27" x14ac:dyDescent="0.2">
      <c r="A64" s="4">
        <v>62</v>
      </c>
      <c r="B64" s="6" t="s">
        <v>77</v>
      </c>
      <c r="C64" s="25">
        <f>(NV!C64-netTAX!C64+PM!C64)/(WL!C64+RK!C64+PM!C64)-1</f>
        <v>-0.39318620322487896</v>
      </c>
      <c r="D64" s="25">
        <f>(NV!D64-netTAX!D64+PM!D64)/(WL!D64+RK!D64+PM!D64)-1</f>
        <v>-0.32483576574722139</v>
      </c>
      <c r="E64" s="25">
        <f>(NV!E64-netTAX!E64+PM!E64)/(WL!E64+RK!E64+PM!E64)-1</f>
        <v>-0.27510958911159278</v>
      </c>
      <c r="F64" s="25">
        <f>(NV!F64-netTAX!F64+PM!F64)/(WL!F64+RK!F64+PM!F64)-1</f>
        <v>-0.2164481175065015</v>
      </c>
      <c r="G64" s="25">
        <f>(NV!G64-netTAX!G64+PM!G64)/(WL!G64+RK!G64+PM!G64)-1</f>
        <v>-0.17058773361712554</v>
      </c>
      <c r="H64" s="25">
        <f>(NV!H64-netTAX!H64+PM!H64)/(WL!H64+RK!H64+PM!H64)-1</f>
        <v>-0.19533206060754238</v>
      </c>
      <c r="I64" s="25">
        <f>(NV!I64-netTAX!I64+PM!I64)/(WL!I64+RK!I64+PM!I64)-1</f>
        <v>-0.17892404236191639</v>
      </c>
      <c r="J64" s="25">
        <f>(NV!J64-netTAX!J64+PM!J64)/(WL!J64+RK!J64+PM!J64)-1</f>
        <v>-0.14498865371283276</v>
      </c>
      <c r="K64" s="25">
        <f>(NV!K64-netTAX!K64+PM!K64)/(WL!K64+RK!K64+PM!K64)-1</f>
        <v>-0.15651496861876801</v>
      </c>
      <c r="L64" s="25">
        <f>(NV!L64-netTAX!L64+PM!L64)/(WL!L64+RK!L64+PM!L64)-1</f>
        <v>-0.10532004823052432</v>
      </c>
      <c r="M64" s="25">
        <f>(NV!M64-netTAX!M64+PM!M64)/(WL!M64+RK!M64+PM!M64)-1</f>
        <v>-0.15889957767210727</v>
      </c>
      <c r="N64" s="25">
        <f>(NV!N64-netTAX!N64+PM!N64)/(WL!N64+RK!N64+PM!N64)-1</f>
        <v>-0.16147269942424969</v>
      </c>
      <c r="O64" s="25">
        <f>(NV!O64-netTAX!O64+PM!O64)/(WL!O64+RK!O64+PM!O64)-1</f>
        <v>-0.21256295600719655</v>
      </c>
      <c r="P64" s="25">
        <f>(NV!P64-netTAX!P64+PM!P64)/(WL!P64+RK!P64+PM!P64)-1</f>
        <v>-0.19299718314573655</v>
      </c>
      <c r="Q64" s="25">
        <f>(NV!Q64-netTAX!Q64+PM!Q64)/(WL!Q64+RK!Q64+PM!Q64)-1</f>
        <v>-0.18493388644123931</v>
      </c>
      <c r="R64" s="25">
        <f>(NV!R64-netTAX!R64+PM!R64)/(WL!R64+RK!R64+PM!R64)-1</f>
        <v>-0.17338352032747628</v>
      </c>
      <c r="S64" s="25">
        <f>(NV!S64-netTAX!S64+PM!S64)/(WL!S64+RK!S64+PM!S64)-1</f>
        <v>-0.14451569427093647</v>
      </c>
      <c r="T64" s="25">
        <f>(NV!T64-netTAX!T64+PM!T64)/(WL!T64+RK!T64+PM!T64)-1</f>
        <v>-0.1324312812645726</v>
      </c>
      <c r="U64" s="25">
        <f>(NV!U64-netTAX!U64+PM!U64)/(WL!U64+RK!U64+PM!U64)-1</f>
        <v>-0.10083833812883203</v>
      </c>
      <c r="V64" s="25">
        <f>(NV!V64-netTAX!V64+PM!V64)/(WL!V64+RK!V64+PM!V64)-1</f>
        <v>-6.3872412076862561E-2</v>
      </c>
      <c r="W64" s="25">
        <f>(NV!W64-netTAX!W64+PM!W64)/(WL!W64+RK!W64+PM!W64)-1</f>
        <v>-4.7420863277423231E-2</v>
      </c>
      <c r="X64" s="25">
        <f>(NV!X64-netTAX!X64+PM!X64)/(WL!X64+RK!X64+PM!X64)-1</f>
        <v>-1.8344141456706931E-2</v>
      </c>
      <c r="Y64" s="25">
        <f>(NV!Y64-netTAX!Y64+PM!Y64)/(WL!Y64+RK!Y64+PM!Y64)-1</f>
        <v>3.8146435287693459E-2</v>
      </c>
      <c r="Z64" s="25">
        <f>(NV!Z64-netTAX!Z64+PM!Z64)/(WL!Z64+RK!Z64+PM!Z64)-1</f>
        <v>3.5700713322858402E-2</v>
      </c>
      <c r="AA64" s="25">
        <f>(NV!AA64-netTAX!AA64+PM!AA64)/(WL!AA64+RK!AA64+PM!AA64)-1</f>
        <v>2.4841205686481294E-2</v>
      </c>
    </row>
    <row r="65" spans="1:27" x14ac:dyDescent="0.2">
      <c r="A65" s="4">
        <v>63</v>
      </c>
      <c r="B65" s="6" t="s">
        <v>78</v>
      </c>
      <c r="C65" s="25">
        <f>(NV!C65-netTAX!C65+PM!C65)/(WL!C65+RK!C65+PM!C65)-1</f>
        <v>-0.53768639304046006</v>
      </c>
      <c r="D65" s="25">
        <f>(NV!D65-netTAX!D65+PM!D65)/(WL!D65+RK!D65+PM!D65)-1</f>
        <v>-0.47866587130991067</v>
      </c>
      <c r="E65" s="25">
        <f>(NV!E65-netTAX!E65+PM!E65)/(WL!E65+RK!E65+PM!E65)-1</f>
        <v>-0.42950392903811996</v>
      </c>
      <c r="F65" s="25">
        <f>(NV!F65-netTAX!F65+PM!F65)/(WL!F65+RK!F65+PM!F65)-1</f>
        <v>-0.3554042568468514</v>
      </c>
      <c r="G65" s="25">
        <f>(NV!G65-netTAX!G65+PM!G65)/(WL!G65+RK!G65+PM!G65)-1</f>
        <v>-0.29116178992007602</v>
      </c>
      <c r="H65" s="25">
        <f>(NV!H65-netTAX!H65+PM!H65)/(WL!H65+RK!H65+PM!H65)-1</f>
        <v>-0.3026588766517162</v>
      </c>
      <c r="I65" s="25">
        <f>(NV!I65-netTAX!I65+PM!I65)/(WL!I65+RK!I65+PM!I65)-1</f>
        <v>-0.28181453432533043</v>
      </c>
      <c r="J65" s="25">
        <f>(NV!J65-netTAX!J65+PM!J65)/(WL!J65+RK!J65+PM!J65)-1</f>
        <v>-0.21960225461535343</v>
      </c>
      <c r="K65" s="25">
        <f>(NV!K65-netTAX!K65+PM!K65)/(WL!K65+RK!K65+PM!K65)-1</f>
        <v>-0.20226918841434571</v>
      </c>
      <c r="L65" s="25">
        <f>(NV!L65-netTAX!L65+PM!L65)/(WL!L65+RK!L65+PM!L65)-1</f>
        <v>-0.10118826041291151</v>
      </c>
      <c r="M65" s="25">
        <f>(NV!M65-netTAX!M65+PM!M65)/(WL!M65+RK!M65+PM!M65)-1</f>
        <v>-0.21034381430747973</v>
      </c>
      <c r="N65" s="25">
        <f>(NV!N65-netTAX!N65+PM!N65)/(WL!N65+RK!N65+PM!N65)-1</f>
        <v>-0.18003562976201148</v>
      </c>
      <c r="O65" s="25">
        <f>(NV!O65-netTAX!O65+PM!O65)/(WL!O65+RK!O65+PM!O65)-1</f>
        <v>-0.24839131361785349</v>
      </c>
      <c r="P65" s="25">
        <f>(NV!P65-netTAX!P65+PM!P65)/(WL!P65+RK!P65+PM!P65)-1</f>
        <v>-0.22151026605566759</v>
      </c>
      <c r="Q65" s="25">
        <f>(NV!Q65-netTAX!Q65+PM!Q65)/(WL!Q65+RK!Q65+PM!Q65)-1</f>
        <v>-0.18709644021030736</v>
      </c>
      <c r="R65" s="25">
        <f>(NV!R65-netTAX!R65+PM!R65)/(WL!R65+RK!R65+PM!R65)-1</f>
        <v>-0.14922808033917223</v>
      </c>
      <c r="S65" s="25">
        <f>(NV!S65-netTAX!S65+PM!S65)/(WL!S65+RK!S65+PM!S65)-1</f>
        <v>-0.11569094587835915</v>
      </c>
      <c r="T65" s="25">
        <f>(NV!T65-netTAX!T65+PM!T65)/(WL!T65+RK!T65+PM!T65)-1</f>
        <v>-0.10489986120184858</v>
      </c>
      <c r="U65" s="25">
        <f>(NV!U65-netTAX!U65+PM!U65)/(WL!U65+RK!U65+PM!U65)-1</f>
        <v>-6.7218908162864577E-2</v>
      </c>
      <c r="V65" s="25">
        <f>(NV!V65-netTAX!V65+PM!V65)/(WL!V65+RK!V65+PM!V65)-1</f>
        <v>-3.2049951198353632E-2</v>
      </c>
      <c r="W65" s="25">
        <f>(NV!W65-netTAX!W65+PM!W65)/(WL!W65+RK!W65+PM!W65)-1</f>
        <v>1.1435212472909573E-2</v>
      </c>
      <c r="X65" s="25">
        <f>(NV!X65-netTAX!X65+PM!X65)/(WL!X65+RK!X65+PM!X65)-1</f>
        <v>6.1126691520928089E-2</v>
      </c>
      <c r="Y65" s="25">
        <f>(NV!Y65-netTAX!Y65+PM!Y65)/(WL!Y65+RK!Y65+PM!Y65)-1</f>
        <v>0.16309261139999331</v>
      </c>
      <c r="Z65" s="25">
        <f>(NV!Z65-netTAX!Z65+PM!Z65)/(WL!Z65+RK!Z65+PM!Z65)-1</f>
        <v>0.14015690881700049</v>
      </c>
      <c r="AA65" s="25">
        <f>(NV!AA65-netTAX!AA65+PM!AA65)/(WL!AA65+RK!AA65+PM!AA65)-1</f>
        <v>0.14652078313264094</v>
      </c>
    </row>
    <row r="66" spans="1:27" x14ac:dyDescent="0.2">
      <c r="A66" s="4">
        <v>64</v>
      </c>
      <c r="B66" s="6" t="s">
        <v>79</v>
      </c>
      <c r="C66" s="25">
        <f>(NV!C66-netTAX!C66+PM!C66)/(WL!C66+RK!C66+PM!C66)-1</f>
        <v>0.20872219424902516</v>
      </c>
      <c r="D66" s="25">
        <f>(NV!D66-netTAX!D66+PM!D66)/(WL!D66+RK!D66+PM!D66)-1</f>
        <v>0.22634883967520292</v>
      </c>
      <c r="E66" s="25">
        <f>(NV!E66-netTAX!E66+PM!E66)/(WL!E66+RK!E66+PM!E66)-1</f>
        <v>0.2898129316410365</v>
      </c>
      <c r="F66" s="25">
        <f>(NV!F66-netTAX!F66+PM!F66)/(WL!F66+RK!F66+PM!F66)-1</f>
        <v>0.35729812020617158</v>
      </c>
      <c r="G66" s="25">
        <f>(NV!G66-netTAX!G66+PM!G66)/(WL!G66+RK!G66+PM!G66)-1</f>
        <v>0.39866370372699533</v>
      </c>
      <c r="H66" s="25">
        <f>(NV!H66-netTAX!H66+PM!H66)/(WL!H66+RK!H66+PM!H66)-1</f>
        <v>0.37531843786186592</v>
      </c>
      <c r="I66" s="25">
        <f>(NV!I66-netTAX!I66+PM!I66)/(WL!I66+RK!I66+PM!I66)-1</f>
        <v>0.38744934971979594</v>
      </c>
      <c r="J66" s="25">
        <f>(NV!J66-netTAX!J66+PM!J66)/(WL!J66+RK!J66+PM!J66)-1</f>
        <v>0.43866283177880794</v>
      </c>
      <c r="K66" s="25">
        <f>(NV!K66-netTAX!K66+PM!K66)/(WL!K66+RK!K66+PM!K66)-1</f>
        <v>0.42127079611869767</v>
      </c>
      <c r="L66" s="25">
        <f>(NV!L66-netTAX!L66+PM!L66)/(WL!L66+RK!L66+PM!L66)-1</f>
        <v>0.46771603931213201</v>
      </c>
      <c r="M66" s="25">
        <f>(NV!M66-netTAX!M66+PM!M66)/(WL!M66+RK!M66+PM!M66)-1</f>
        <v>0.43680224082644714</v>
      </c>
      <c r="N66" s="25">
        <f>(NV!N66-netTAX!N66+PM!N66)/(WL!N66+RK!N66+PM!N66)-1</f>
        <v>0.433061637225439</v>
      </c>
      <c r="O66" s="25">
        <f>(NV!O66-netTAX!O66+PM!O66)/(WL!O66+RK!O66+PM!O66)-1</f>
        <v>0.3923115757776594</v>
      </c>
      <c r="P66" s="25">
        <f>(NV!P66-netTAX!P66+PM!P66)/(WL!P66+RK!P66+PM!P66)-1</f>
        <v>0.424094233004779</v>
      </c>
      <c r="Q66" s="25">
        <f>(NV!Q66-netTAX!Q66+PM!Q66)/(WL!Q66+RK!Q66+PM!Q66)-1</f>
        <v>0.44949612681262852</v>
      </c>
      <c r="R66" s="25">
        <f>(NV!R66-netTAX!R66+PM!R66)/(WL!R66+RK!R66+PM!R66)-1</f>
        <v>0.42770167432886419</v>
      </c>
      <c r="S66" s="25">
        <f>(NV!S66-netTAX!S66+PM!S66)/(WL!S66+RK!S66+PM!S66)-1</f>
        <v>0.42106093646246778</v>
      </c>
      <c r="T66" s="25">
        <f>(NV!T66-netTAX!T66+PM!T66)/(WL!T66+RK!T66+PM!T66)-1</f>
        <v>0.461945626762859</v>
      </c>
      <c r="U66" s="25">
        <f>(NV!U66-netTAX!U66+PM!U66)/(WL!U66+RK!U66+PM!U66)-1</f>
        <v>0.50776598894296598</v>
      </c>
      <c r="V66" s="25">
        <f>(NV!V66-netTAX!V66+PM!V66)/(WL!V66+RK!V66+PM!V66)-1</f>
        <v>0.51812891454268595</v>
      </c>
      <c r="W66" s="25">
        <f>(NV!W66-netTAX!W66+PM!W66)/(WL!W66+RK!W66+PM!W66)-1</f>
        <v>0.51138891478866833</v>
      </c>
      <c r="X66" s="25">
        <f>(NV!X66-netTAX!X66+PM!X66)/(WL!X66+RK!X66+PM!X66)-1</f>
        <v>0.56732482007972496</v>
      </c>
      <c r="Y66" s="25">
        <f>(NV!Y66-netTAX!Y66+PM!Y66)/(WL!Y66+RK!Y66+PM!Y66)-1</f>
        <v>0.59013538501621698</v>
      </c>
      <c r="Z66" s="25">
        <f>(NV!Z66-netTAX!Z66+PM!Z66)/(WL!Z66+RK!Z66+PM!Z66)-1</f>
        <v>0.59332206419127709</v>
      </c>
      <c r="AA66" s="25">
        <f>(NV!AA66-netTAX!AA66+PM!AA66)/(WL!AA66+RK!AA66+PM!AA66)-1</f>
        <v>0.59942218412354809</v>
      </c>
    </row>
    <row r="67" spans="1:27" x14ac:dyDescent="0.2">
      <c r="A67" s="4">
        <v>65</v>
      </c>
      <c r="B67" s="6" t="s">
        <v>80</v>
      </c>
      <c r="C67" s="25">
        <f>(NV!C67-netTAX!C67+PM!C67)/(WL!C67+RK!C67+PM!C67)-1</f>
        <v>0.13468133727180365</v>
      </c>
      <c r="D67" s="25">
        <f>(NV!D67-netTAX!D67+PM!D67)/(WL!D67+RK!D67+PM!D67)-1</f>
        <v>0.11366180794391867</v>
      </c>
      <c r="E67" s="25">
        <f>(NV!E67-netTAX!E67+PM!E67)/(WL!E67+RK!E67+PM!E67)-1</f>
        <v>0.15137655094327473</v>
      </c>
      <c r="F67" s="25">
        <f>(NV!F67-netTAX!F67+PM!F67)/(WL!F67+RK!F67+PM!F67)-1</f>
        <v>0.15391093739556538</v>
      </c>
      <c r="G67" s="25">
        <f>(NV!G67-netTAX!G67+PM!G67)/(WL!G67+RK!G67+PM!G67)-1</f>
        <v>0.17556001466843196</v>
      </c>
      <c r="H67" s="25">
        <f>(NV!H67-netTAX!H67+PM!H67)/(WL!H67+RK!H67+PM!H67)-1</f>
        <v>0.19722256693996321</v>
      </c>
      <c r="I67" s="25">
        <f>(NV!I67-netTAX!I67+PM!I67)/(WL!I67+RK!I67+PM!I67)-1</f>
        <v>0.15133718108679317</v>
      </c>
      <c r="J67" s="25">
        <f>(NV!J67-netTAX!J67+PM!J67)/(WL!J67+RK!J67+PM!J67)-1</f>
        <v>0.16163273684978008</v>
      </c>
      <c r="K67" s="25">
        <f>(NV!K67-netTAX!K67+PM!K67)/(WL!K67+RK!K67+PM!K67)-1</f>
        <v>0.20196999841964702</v>
      </c>
      <c r="L67" s="25">
        <f>(NV!L67-netTAX!L67+PM!L67)/(WL!L67+RK!L67+PM!L67)-1</f>
        <v>0.16482641016470323</v>
      </c>
      <c r="M67" s="25">
        <f>(NV!M67-netTAX!M67+PM!M67)/(WL!M67+RK!M67+PM!M67)-1</f>
        <v>9.75248640941071E-2</v>
      </c>
      <c r="N67" s="25">
        <f>(NV!N67-netTAX!N67+PM!N67)/(WL!N67+RK!N67+PM!N67)-1</f>
        <v>0.11963344559288669</v>
      </c>
      <c r="O67" s="25">
        <f>(NV!O67-netTAX!O67+PM!O67)/(WL!O67+RK!O67+PM!O67)-1</f>
        <v>0.10671424151678988</v>
      </c>
      <c r="P67" s="25">
        <f>(NV!P67-netTAX!P67+PM!P67)/(WL!P67+RK!P67+PM!P67)-1</f>
        <v>0.14026302801684376</v>
      </c>
      <c r="Q67" s="25">
        <f>(NV!Q67-netTAX!Q67+PM!Q67)/(WL!Q67+RK!Q67+PM!Q67)-1</f>
        <v>0.16266963025538006</v>
      </c>
      <c r="R67" s="25">
        <f>(NV!R67-netTAX!R67+PM!R67)/(WL!R67+RK!R67+PM!R67)-1</f>
        <v>0.16736367225294368</v>
      </c>
      <c r="S67" s="25">
        <f>(NV!S67-netTAX!S67+PM!S67)/(WL!S67+RK!S67+PM!S67)-1</f>
        <v>0.14868513594890143</v>
      </c>
      <c r="T67" s="25">
        <f>(NV!T67-netTAX!T67+PM!T67)/(WL!T67+RK!T67+PM!T67)-1</f>
        <v>0.17624546588176671</v>
      </c>
      <c r="U67" s="25">
        <f>(NV!U67-netTAX!U67+PM!U67)/(WL!U67+RK!U67+PM!U67)-1</f>
        <v>0.15891395260856034</v>
      </c>
      <c r="V67" s="25">
        <f>(NV!V67-netTAX!V67+PM!V67)/(WL!V67+RK!V67+PM!V67)-1</f>
        <v>0.14638520320325732</v>
      </c>
      <c r="W67" s="25">
        <f>(NV!W67-netTAX!W67+PM!W67)/(WL!W67+RK!W67+PM!W67)-1</f>
        <v>0.13319848340599916</v>
      </c>
      <c r="X67" s="25">
        <f>(NV!X67-netTAX!X67+PM!X67)/(WL!X67+RK!X67+PM!X67)-1</f>
        <v>0.13845609053355656</v>
      </c>
      <c r="Y67" s="25">
        <f>(NV!Y67-netTAX!Y67+PM!Y67)/(WL!Y67+RK!Y67+PM!Y67)-1</f>
        <v>0.13497925446509007</v>
      </c>
      <c r="Z67" s="25">
        <f>(NV!Z67-netTAX!Z67+PM!Z67)/(WL!Z67+RK!Z67+PM!Z67)-1</f>
        <v>0.14550828329591114</v>
      </c>
      <c r="AA67" s="25">
        <f>(NV!AA67-netTAX!AA67+PM!AA67)/(WL!AA67+RK!AA67+PM!AA67)-1</f>
        <v>0.14574878426200466</v>
      </c>
    </row>
    <row r="68" spans="1:27" x14ac:dyDescent="0.2">
      <c r="A68" s="4">
        <v>66</v>
      </c>
      <c r="B68" s="6" t="s">
        <v>81</v>
      </c>
      <c r="C68" s="25">
        <f>(NV!C68-netTAX!C68+PM!C68)/(WL!C68+RK!C68+PM!C68)-1</f>
        <v>2.4081706349786458E-2</v>
      </c>
      <c r="D68" s="25">
        <f>(NV!D68-netTAX!D68+PM!D68)/(WL!D68+RK!D68+PM!D68)-1</f>
        <v>-1.2327990486516449E-2</v>
      </c>
      <c r="E68" s="25">
        <f>(NV!E68-netTAX!E68+PM!E68)/(WL!E68+RK!E68+PM!E68)-1</f>
        <v>2.2626468743973449E-2</v>
      </c>
      <c r="F68" s="25">
        <f>(NV!F68-netTAX!F68+PM!F68)/(WL!F68+RK!F68+PM!F68)-1</f>
        <v>-1.1722657881544918E-2</v>
      </c>
      <c r="G68" s="25">
        <f>(NV!G68-netTAX!G68+PM!G68)/(WL!G68+RK!G68+PM!G68)-1</f>
        <v>-3.540550172107515E-2</v>
      </c>
      <c r="H68" s="25">
        <f>(NV!H68-netTAX!H68+PM!H68)/(WL!H68+RK!H68+PM!H68)-1</f>
        <v>-2.9430568686520719E-2</v>
      </c>
      <c r="I68" s="25">
        <f>(NV!I68-netTAX!I68+PM!I68)/(WL!I68+RK!I68+PM!I68)-1</f>
        <v>-3.1433443972716635E-2</v>
      </c>
      <c r="J68" s="25">
        <f>(NV!J68-netTAX!J68+PM!J68)/(WL!J68+RK!J68+PM!J68)-1</f>
        <v>-2.6760257885888761E-2</v>
      </c>
      <c r="K68" s="25">
        <f>(NV!K68-netTAX!K68+PM!K68)/(WL!K68+RK!K68+PM!K68)-1</f>
        <v>-3.8211866134127415E-2</v>
      </c>
      <c r="L68" s="25">
        <f>(NV!L68-netTAX!L68+PM!L68)/(WL!L68+RK!L68+PM!L68)-1</f>
        <v>-3.9346660607469164E-2</v>
      </c>
      <c r="M68" s="25">
        <f>(NV!M68-netTAX!M68+PM!M68)/(WL!M68+RK!M68+PM!M68)-1</f>
        <v>-4.7575963009352296E-2</v>
      </c>
      <c r="N68" s="25">
        <f>(NV!N68-netTAX!N68+PM!N68)/(WL!N68+RK!N68+PM!N68)-1</f>
        <v>-4.4346689792768346E-2</v>
      </c>
      <c r="O68" s="25">
        <f>(NV!O68-netTAX!O68+PM!O68)/(WL!O68+RK!O68+PM!O68)-1</f>
        <v>-1.6796880954640825E-2</v>
      </c>
      <c r="P68" s="25">
        <f>(NV!P68-netTAX!P68+PM!P68)/(WL!P68+RK!P68+PM!P68)-1</f>
        <v>-1.3541013951366199E-2</v>
      </c>
      <c r="Q68" s="25">
        <f>(NV!Q68-netTAX!Q68+PM!Q68)/(WL!Q68+RK!Q68+PM!Q68)-1</f>
        <v>4.2942392459068834E-3</v>
      </c>
      <c r="R68" s="25">
        <f>(NV!R68-netTAX!R68+PM!R68)/(WL!R68+RK!R68+PM!R68)-1</f>
        <v>2.2896931107317942E-2</v>
      </c>
      <c r="S68" s="25">
        <f>(NV!S68-netTAX!S68+PM!S68)/(WL!S68+RK!S68+PM!S68)-1</f>
        <v>3.2286987205676354E-2</v>
      </c>
      <c r="T68" s="25">
        <f>(NV!T68-netTAX!T68+PM!T68)/(WL!T68+RK!T68+PM!T68)-1</f>
        <v>7.3335601222107805E-2</v>
      </c>
      <c r="U68" s="25">
        <f>(NV!U68-netTAX!U68+PM!U68)/(WL!U68+RK!U68+PM!U68)-1</f>
        <v>4.1277244910949529E-2</v>
      </c>
      <c r="V68" s="25">
        <f>(NV!V68-netTAX!V68+PM!V68)/(WL!V68+RK!V68+PM!V68)-1</f>
        <v>3.346845988728564E-2</v>
      </c>
      <c r="W68" s="25">
        <f>(NV!W68-netTAX!W68+PM!W68)/(WL!W68+RK!W68+PM!W68)-1</f>
        <v>6.7653705534489461E-3</v>
      </c>
      <c r="X68" s="25">
        <f>(NV!X68-netTAX!X68+PM!X68)/(WL!X68+RK!X68+PM!X68)-1</f>
        <v>-1.2926417476392116E-2</v>
      </c>
      <c r="Y68" s="25">
        <f>(NV!Y68-netTAX!Y68+PM!Y68)/(WL!Y68+RK!Y68+PM!Y68)-1</f>
        <v>5.0468309172246872E-3</v>
      </c>
      <c r="Z68" s="25">
        <f>(NV!Z68-netTAX!Z68+PM!Z68)/(WL!Z68+RK!Z68+PM!Z68)-1</f>
        <v>4.4945949559229703E-3</v>
      </c>
      <c r="AA68" s="25">
        <f>(NV!AA68-netTAX!AA68+PM!AA68)/(WL!AA68+RK!AA68+PM!AA68)-1</f>
        <v>-3.9615218486930281E-3</v>
      </c>
    </row>
    <row r="69" spans="1:27" x14ac:dyDescent="0.2">
      <c r="A69" s="4">
        <v>67</v>
      </c>
      <c r="B69" s="6" t="s">
        <v>82</v>
      </c>
      <c r="C69" s="25">
        <f>(NV!C69-netTAX!C69+PM!C69)/(WL!C69+RK!C69+PM!C69)-1</f>
        <v>-9.7831658551991163E-3</v>
      </c>
      <c r="D69" s="25">
        <f>(NV!D69-netTAX!D69+PM!D69)/(WL!D69+RK!D69+PM!D69)-1</f>
        <v>3.4435188897532498E-3</v>
      </c>
      <c r="E69" s="25">
        <f>(NV!E69-netTAX!E69+PM!E69)/(WL!E69+RK!E69+PM!E69)-1</f>
        <v>-1.2064154655259562E-2</v>
      </c>
      <c r="F69" s="25">
        <f>(NV!F69-netTAX!F69+PM!F69)/(WL!F69+RK!F69+PM!F69)-1</f>
        <v>-3.8072666234058916E-2</v>
      </c>
      <c r="G69" s="25">
        <f>(NV!G69-netTAX!G69+PM!G69)/(WL!G69+RK!G69+PM!G69)-1</f>
        <v>1.9471635390089892E-2</v>
      </c>
      <c r="H69" s="25">
        <f>(NV!H69-netTAX!H69+PM!H69)/(WL!H69+RK!H69+PM!H69)-1</f>
        <v>1.629691050045734E-2</v>
      </c>
      <c r="I69" s="25">
        <f>(NV!I69-netTAX!I69+PM!I69)/(WL!I69+RK!I69+PM!I69)-1</f>
        <v>-8.8427250177524064E-3</v>
      </c>
      <c r="J69" s="25">
        <f>(NV!J69-netTAX!J69+PM!J69)/(WL!J69+RK!J69+PM!J69)-1</f>
        <v>5.3987806300872521E-3</v>
      </c>
      <c r="K69" s="25">
        <f>(NV!K69-netTAX!K69+PM!K69)/(WL!K69+RK!K69+PM!K69)-1</f>
        <v>-5.626550602675473E-3</v>
      </c>
      <c r="L69" s="25">
        <f>(NV!L69-netTAX!L69+PM!L69)/(WL!L69+RK!L69+PM!L69)-1</f>
        <v>-1.964968025130498E-2</v>
      </c>
      <c r="M69" s="25">
        <f>(NV!M69-netTAX!M69+PM!M69)/(WL!M69+RK!M69+PM!M69)-1</f>
        <v>-4.466461772332353E-2</v>
      </c>
      <c r="N69" s="25">
        <f>(NV!N69-netTAX!N69+PM!N69)/(WL!N69+RK!N69+PM!N69)-1</f>
        <v>-4.7090482629004837E-2</v>
      </c>
      <c r="O69" s="25">
        <f>(NV!O69-netTAX!O69+PM!O69)/(WL!O69+RK!O69+PM!O69)-1</f>
        <v>-4.3167166690772141E-2</v>
      </c>
      <c r="P69" s="25">
        <f>(NV!P69-netTAX!P69+PM!P69)/(WL!P69+RK!P69+PM!P69)-1</f>
        <v>-4.6801938683391886E-2</v>
      </c>
      <c r="Q69" s="25">
        <f>(NV!Q69-netTAX!Q69+PM!Q69)/(WL!Q69+RK!Q69+PM!Q69)-1</f>
        <v>-3.5089432537616205E-2</v>
      </c>
      <c r="R69" s="25">
        <f>(NV!R69-netTAX!R69+PM!R69)/(WL!R69+RK!R69+PM!R69)-1</f>
        <v>2.0094139840060032E-2</v>
      </c>
      <c r="S69" s="25">
        <f>(NV!S69-netTAX!S69+PM!S69)/(WL!S69+RK!S69+PM!S69)-1</f>
        <v>4.6618676724780261E-2</v>
      </c>
      <c r="T69" s="25">
        <f>(NV!T69-netTAX!T69+PM!T69)/(WL!T69+RK!T69+PM!T69)-1</f>
        <v>7.6044697028157415E-2</v>
      </c>
      <c r="U69" s="25">
        <f>(NV!U69-netTAX!U69+PM!U69)/(WL!U69+RK!U69+PM!U69)-1</f>
        <v>6.3145952622350343E-2</v>
      </c>
      <c r="V69" s="25">
        <f>(NV!V69-netTAX!V69+PM!V69)/(WL!V69+RK!V69+PM!V69)-1</f>
        <v>0.10007128340929383</v>
      </c>
      <c r="W69" s="25">
        <f>(NV!W69-netTAX!W69+PM!W69)/(WL!W69+RK!W69+PM!W69)-1</f>
        <v>8.9990092406128097E-2</v>
      </c>
      <c r="X69" s="25">
        <f>(NV!X69-netTAX!X69+PM!X69)/(WL!X69+RK!X69+PM!X69)-1</f>
        <v>6.0135022062570709E-2</v>
      </c>
      <c r="Y69" s="25">
        <f>(NV!Y69-netTAX!Y69+PM!Y69)/(WL!Y69+RK!Y69+PM!Y69)-1</f>
        <v>6.1555540485945359E-2</v>
      </c>
      <c r="Z69" s="25">
        <f>(NV!Z69-netTAX!Z69+PM!Z69)/(WL!Z69+RK!Z69+PM!Z69)-1</f>
        <v>6.4741602634044604E-2</v>
      </c>
      <c r="AA69" s="25">
        <f>(NV!AA69-netTAX!AA69+PM!AA69)/(WL!AA69+RK!AA69+PM!AA69)-1</f>
        <v>4.0004269262918113E-2</v>
      </c>
    </row>
    <row r="70" spans="1:27" x14ac:dyDescent="0.2">
      <c r="A70" s="4">
        <v>68</v>
      </c>
      <c r="B70" s="6" t="s">
        <v>83</v>
      </c>
      <c r="C70" s="25">
        <f>(NV!C70-netTAX!C70+PM!C70)/(WL!C70+RK!C70+PM!C70)-1</f>
        <v>0.15655977579055325</v>
      </c>
      <c r="D70" s="25">
        <f>(NV!D70-netTAX!D70+PM!D70)/(WL!D70+RK!D70+PM!D70)-1</f>
        <v>0.17736764375096437</v>
      </c>
      <c r="E70" s="25">
        <f>(NV!E70-netTAX!E70+PM!E70)/(WL!E70+RK!E70+PM!E70)-1</f>
        <v>0.19663573168135651</v>
      </c>
      <c r="F70" s="25">
        <f>(NV!F70-netTAX!F70+PM!F70)/(WL!F70+RK!F70+PM!F70)-1</f>
        <v>0.25807352051607468</v>
      </c>
      <c r="G70" s="25">
        <f>(NV!G70-netTAX!G70+PM!G70)/(WL!G70+RK!G70+PM!G70)-1</f>
        <v>0.25993912007298126</v>
      </c>
      <c r="H70" s="25">
        <f>(NV!H70-netTAX!H70+PM!H70)/(WL!H70+RK!H70+PM!H70)-1</f>
        <v>0.26551390115192364</v>
      </c>
      <c r="I70" s="25">
        <f>(NV!I70-netTAX!I70+PM!I70)/(WL!I70+RK!I70+PM!I70)-1</f>
        <v>0.28795983926570567</v>
      </c>
      <c r="J70" s="25">
        <f>(NV!J70-netTAX!J70+PM!J70)/(WL!J70+RK!J70+PM!J70)-1</f>
        <v>0.29701167353740465</v>
      </c>
      <c r="K70" s="25">
        <f>(NV!K70-netTAX!K70+PM!K70)/(WL!K70+RK!K70+PM!K70)-1</f>
        <v>0.31487616218781644</v>
      </c>
      <c r="L70" s="25">
        <f>(NV!L70-netTAX!L70+PM!L70)/(WL!L70+RK!L70+PM!L70)-1</f>
        <v>0.32391515286890793</v>
      </c>
      <c r="M70" s="25">
        <f>(NV!M70-netTAX!M70+PM!M70)/(WL!M70+RK!M70+PM!M70)-1</f>
        <v>0.39127651012781484</v>
      </c>
      <c r="N70" s="25">
        <f>(NV!N70-netTAX!N70+PM!N70)/(WL!N70+RK!N70+PM!N70)-1</f>
        <v>0.40685087964764377</v>
      </c>
      <c r="O70" s="25">
        <f>(NV!O70-netTAX!O70+PM!O70)/(WL!O70+RK!O70+PM!O70)-1</f>
        <v>0.39367813784522165</v>
      </c>
      <c r="P70" s="25">
        <f>(NV!P70-netTAX!P70+PM!P70)/(WL!P70+RK!P70+PM!P70)-1</f>
        <v>0.3817079140026558</v>
      </c>
      <c r="Q70" s="25">
        <f>(NV!Q70-netTAX!Q70+PM!Q70)/(WL!Q70+RK!Q70+PM!Q70)-1</f>
        <v>0.40670491883259507</v>
      </c>
      <c r="R70" s="25">
        <f>(NV!R70-netTAX!R70+PM!R70)/(WL!R70+RK!R70+PM!R70)-1</f>
        <v>0.36001183085166644</v>
      </c>
      <c r="S70" s="25">
        <f>(NV!S70-netTAX!S70+PM!S70)/(WL!S70+RK!S70+PM!S70)-1</f>
        <v>0.38719914009644119</v>
      </c>
      <c r="T70" s="25">
        <f>(NV!T70-netTAX!T70+PM!T70)/(WL!T70+RK!T70+PM!T70)-1</f>
        <v>0.44370516579310104</v>
      </c>
      <c r="U70" s="25">
        <f>(NV!U70-netTAX!U70+PM!U70)/(WL!U70+RK!U70+PM!U70)-1</f>
        <v>0.46496218699945935</v>
      </c>
      <c r="V70" s="25">
        <f>(NV!V70-netTAX!V70+PM!V70)/(WL!V70+RK!V70+PM!V70)-1</f>
        <v>0.48024307439038427</v>
      </c>
      <c r="W70" s="25">
        <f>(NV!W70-netTAX!W70+PM!W70)/(WL!W70+RK!W70+PM!W70)-1</f>
        <v>0.42293368644122387</v>
      </c>
      <c r="X70" s="25">
        <f>(NV!X70-netTAX!X70+PM!X70)/(WL!X70+RK!X70+PM!X70)-1</f>
        <v>0.42148640200570275</v>
      </c>
      <c r="Y70" s="25">
        <f>(NV!Y70-netTAX!Y70+PM!Y70)/(WL!Y70+RK!Y70+PM!Y70)-1</f>
        <v>0.39963780101035029</v>
      </c>
      <c r="Z70" s="25">
        <f>(NV!Z70-netTAX!Z70+PM!Z70)/(WL!Z70+RK!Z70+PM!Z70)-1</f>
        <v>0.428866132792461</v>
      </c>
      <c r="AA70" s="25">
        <f>(NV!AA70-netTAX!AA70+PM!AA70)/(WL!AA70+RK!AA70+PM!AA70)-1</f>
        <v>0.39877969539427038</v>
      </c>
    </row>
    <row r="71" spans="1:27" x14ac:dyDescent="0.2">
      <c r="A71" s="4">
        <v>69</v>
      </c>
      <c r="B71" s="6" t="s">
        <v>84</v>
      </c>
      <c r="C71" s="25">
        <f>(NV!C71-netTAX!C71+PM!C71)/(WL!C71+RK!C71+PM!C71)-1</f>
        <v>6.8996835967125802E-2</v>
      </c>
      <c r="D71" s="25">
        <f>(NV!D71-netTAX!D71+PM!D71)/(WL!D71+RK!D71+PM!D71)-1</f>
        <v>7.2526308843697818E-2</v>
      </c>
      <c r="E71" s="25">
        <f>(NV!E71-netTAX!E71+PM!E71)/(WL!E71+RK!E71+PM!E71)-1</f>
        <v>5.9977272813199312E-2</v>
      </c>
      <c r="F71" s="25">
        <f>(NV!F71-netTAX!F71+PM!F71)/(WL!F71+RK!F71+PM!F71)-1</f>
        <v>3.7380254643092581E-2</v>
      </c>
      <c r="G71" s="25">
        <f>(NV!G71-netTAX!G71+PM!G71)/(WL!G71+RK!G71+PM!G71)-1</f>
        <v>5.9141582538970727E-3</v>
      </c>
      <c r="H71" s="25">
        <f>(NV!H71-netTAX!H71+PM!H71)/(WL!H71+RK!H71+PM!H71)-1</f>
        <v>-2.6439968832871696E-2</v>
      </c>
      <c r="I71" s="25">
        <f>(NV!I71-netTAX!I71+PM!I71)/(WL!I71+RK!I71+PM!I71)-1</f>
        <v>-2.6474854785880408E-2</v>
      </c>
      <c r="J71" s="25">
        <f>(NV!J71-netTAX!J71+PM!J71)/(WL!J71+RK!J71+PM!J71)-1</f>
        <v>2.7768608913111503E-2</v>
      </c>
      <c r="K71" s="25">
        <f>(NV!K71-netTAX!K71+PM!K71)/(WL!K71+RK!K71+PM!K71)-1</f>
        <v>7.222670817431065E-2</v>
      </c>
      <c r="L71" s="25">
        <f>(NV!L71-netTAX!L71+PM!L71)/(WL!L71+RK!L71+PM!L71)-1</f>
        <v>7.3369847125026144E-2</v>
      </c>
      <c r="M71" s="25">
        <f>(NV!M71-netTAX!M71+PM!M71)/(WL!M71+RK!M71+PM!M71)-1</f>
        <v>6.6198627072042271E-2</v>
      </c>
      <c r="N71" s="25">
        <f>(NV!N71-netTAX!N71+PM!N71)/(WL!N71+RK!N71+PM!N71)-1</f>
        <v>2.300342890732332E-2</v>
      </c>
      <c r="O71" s="25">
        <f>(NV!O71-netTAX!O71+PM!O71)/(WL!O71+RK!O71+PM!O71)-1</f>
        <v>-2.7089230902402672E-2</v>
      </c>
      <c r="P71" s="25">
        <f>(NV!P71-netTAX!P71+PM!P71)/(WL!P71+RK!P71+PM!P71)-1</f>
        <v>-1.3704672221295899E-2</v>
      </c>
      <c r="Q71" s="25">
        <f>(NV!Q71-netTAX!Q71+PM!Q71)/(WL!Q71+RK!Q71+PM!Q71)-1</f>
        <v>1.4693447062707587E-2</v>
      </c>
      <c r="R71" s="25">
        <f>(NV!R71-netTAX!R71+PM!R71)/(WL!R71+RK!R71+PM!R71)-1</f>
        <v>5.5349548188741604E-2</v>
      </c>
      <c r="S71" s="25">
        <f>(NV!S71-netTAX!S71+PM!S71)/(WL!S71+RK!S71+PM!S71)-1</f>
        <v>5.3838494271382542E-2</v>
      </c>
      <c r="T71" s="25">
        <f>(NV!T71-netTAX!T71+PM!T71)/(WL!T71+RK!T71+PM!T71)-1</f>
        <v>4.2975997188480886E-2</v>
      </c>
      <c r="U71" s="25">
        <f>(NV!U71-netTAX!U71+PM!U71)/(WL!U71+RK!U71+PM!U71)-1</f>
        <v>6.1224431447953531E-2</v>
      </c>
      <c r="V71" s="25">
        <f>(NV!V71-netTAX!V71+PM!V71)/(WL!V71+RK!V71+PM!V71)-1</f>
        <v>6.9768239189271775E-2</v>
      </c>
      <c r="W71" s="25">
        <f>(NV!W71-netTAX!W71+PM!W71)/(WL!W71+RK!W71+PM!W71)-1</f>
        <v>7.947610219015E-2</v>
      </c>
      <c r="X71" s="25">
        <f>(NV!X71-netTAX!X71+PM!X71)/(WL!X71+RK!X71+PM!X71)-1</f>
        <v>5.3356464359579636E-2</v>
      </c>
      <c r="Y71" s="25">
        <f>(NV!Y71-netTAX!Y71+PM!Y71)/(WL!Y71+RK!Y71+PM!Y71)-1</f>
        <v>4.3579078158765494E-2</v>
      </c>
      <c r="Z71" s="25">
        <f>(NV!Z71-netTAX!Z71+PM!Z71)/(WL!Z71+RK!Z71+PM!Z71)-1</f>
        <v>2.2207024999576275E-2</v>
      </c>
      <c r="AA71" s="25">
        <f>(NV!AA71-netTAX!AA71+PM!AA71)/(WL!AA71+RK!AA71+PM!AA71)-1</f>
        <v>7.8230379130155292E-3</v>
      </c>
    </row>
    <row r="72" spans="1:27" x14ac:dyDescent="0.2">
      <c r="A72" s="4">
        <v>70</v>
      </c>
      <c r="B72" s="6" t="s">
        <v>85</v>
      </c>
      <c r="C72" s="25">
        <f>(NV!C72-netTAX!C72+PM!C72)/(WL!C72+RK!C72+PM!C72)-1</f>
        <v>-0.16217362692313231</v>
      </c>
      <c r="D72" s="25">
        <f>(NV!D72-netTAX!D72+PM!D72)/(WL!D72+RK!D72+PM!D72)-1</f>
        <v>-0.12742638787251648</v>
      </c>
      <c r="E72" s="25">
        <f>(NV!E72-netTAX!E72+PM!E72)/(WL!E72+RK!E72+PM!E72)-1</f>
        <v>-8.9329670678804929E-2</v>
      </c>
      <c r="F72" s="25">
        <f>(NV!F72-netTAX!F72+PM!F72)/(WL!F72+RK!F72+PM!F72)-1</f>
        <v>-5.8287591611526079E-2</v>
      </c>
      <c r="G72" s="25">
        <f>(NV!G72-netTAX!G72+PM!G72)/(WL!G72+RK!G72+PM!G72)-1</f>
        <v>-2.3858356355552779E-2</v>
      </c>
      <c r="H72" s="25">
        <f>(NV!H72-netTAX!H72+PM!H72)/(WL!H72+RK!H72+PM!H72)-1</f>
        <v>-3.6320378138564924E-2</v>
      </c>
      <c r="I72" s="25">
        <f>(NV!I72-netTAX!I72+PM!I72)/(WL!I72+RK!I72+PM!I72)-1</f>
        <v>-6.3460986312341983E-2</v>
      </c>
      <c r="J72" s="25">
        <f>(NV!J72-netTAX!J72+PM!J72)/(WL!J72+RK!J72+PM!J72)-1</f>
        <v>-2.9792722869776189E-2</v>
      </c>
      <c r="K72" s="25">
        <f>(NV!K72-netTAX!K72+PM!K72)/(WL!K72+RK!K72+PM!K72)-1</f>
        <v>-2.1967498345025427E-2</v>
      </c>
      <c r="L72" s="25">
        <f>(NV!L72-netTAX!L72+PM!L72)/(WL!L72+RK!L72+PM!L72)-1</f>
        <v>7.8596535001547174E-3</v>
      </c>
      <c r="M72" s="25">
        <f>(NV!M72-netTAX!M72+PM!M72)/(WL!M72+RK!M72+PM!M72)-1</f>
        <v>-2.1971419979145757E-2</v>
      </c>
      <c r="N72" s="25">
        <f>(NV!N72-netTAX!N72+PM!N72)/(WL!N72+RK!N72+PM!N72)-1</f>
        <v>-4.5538390156796282E-3</v>
      </c>
      <c r="O72" s="25">
        <f>(NV!O72-netTAX!O72+PM!O72)/(WL!O72+RK!O72+PM!O72)-1</f>
        <v>-2.3533915729444188E-2</v>
      </c>
      <c r="P72" s="25">
        <f>(NV!P72-netTAX!P72+PM!P72)/(WL!P72+RK!P72+PM!P72)-1</f>
        <v>-1.25261250446429E-4</v>
      </c>
      <c r="Q72" s="25">
        <f>(NV!Q72-netTAX!Q72+PM!Q72)/(WL!Q72+RK!Q72+PM!Q72)-1</f>
        <v>6.86168021314848E-3</v>
      </c>
      <c r="R72" s="25">
        <f>(NV!R72-netTAX!R72+PM!R72)/(WL!R72+RK!R72+PM!R72)-1</f>
        <v>-1.1428963575857654E-2</v>
      </c>
      <c r="S72" s="25">
        <f>(NV!S72-netTAX!S72+PM!S72)/(WL!S72+RK!S72+PM!S72)-1</f>
        <v>-1.3768264829166155E-2</v>
      </c>
      <c r="T72" s="25">
        <f>(NV!T72-netTAX!T72+PM!T72)/(WL!T72+RK!T72+PM!T72)-1</f>
        <v>1.3286338002462816E-3</v>
      </c>
      <c r="U72" s="25">
        <f>(NV!U72-netTAX!U72+PM!U72)/(WL!U72+RK!U72+PM!U72)-1</f>
        <v>2.5868951588713385E-2</v>
      </c>
      <c r="V72" s="25">
        <f>(NV!V72-netTAX!V72+PM!V72)/(WL!V72+RK!V72+PM!V72)-1</f>
        <v>2.0135607664809818E-2</v>
      </c>
      <c r="W72" s="25">
        <f>(NV!W72-netTAX!W72+PM!W72)/(WL!W72+RK!W72+PM!W72)-1</f>
        <v>3.7323941662321669E-2</v>
      </c>
      <c r="X72" s="25">
        <f>(NV!X72-netTAX!X72+PM!X72)/(WL!X72+RK!X72+PM!X72)-1</f>
        <v>3.8578947771863659E-2</v>
      </c>
      <c r="Y72" s="25">
        <f>(NV!Y72-netTAX!Y72+PM!Y72)/(WL!Y72+RK!Y72+PM!Y72)-1</f>
        <v>0.10058957016638015</v>
      </c>
      <c r="Z72" s="25">
        <f>(NV!Z72-netTAX!Z72+PM!Z72)/(WL!Z72+RK!Z72+PM!Z72)-1</f>
        <v>8.8217640180917156E-2</v>
      </c>
      <c r="AA72" s="25">
        <f>(NV!AA72-netTAX!AA72+PM!AA72)/(WL!AA72+RK!AA72+PM!AA72)-1</f>
        <v>8.0101758294132352E-2</v>
      </c>
    </row>
    <row r="73" spans="1:27" x14ac:dyDescent="0.2">
      <c r="A73" s="4">
        <v>71</v>
      </c>
      <c r="B73" s="6" t="s">
        <v>86</v>
      </c>
      <c r="C73" s="25">
        <f>(NV!C73-netTAX!C73+PM!C73)/(WL!C73+RK!C73+PM!C73)-1</f>
        <v>4.9346314423969639E-2</v>
      </c>
      <c r="D73" s="25">
        <f>(NV!D73-netTAX!D73+PM!D73)/(WL!D73+RK!D73+PM!D73)-1</f>
        <v>6.6180445672028743E-2</v>
      </c>
      <c r="E73" s="25">
        <f>(NV!E73-netTAX!E73+PM!E73)/(WL!E73+RK!E73+PM!E73)-1</f>
        <v>-8.9661790241926109E-3</v>
      </c>
      <c r="F73" s="25">
        <f>(NV!F73-netTAX!F73+PM!F73)/(WL!F73+RK!F73+PM!F73)-1</f>
        <v>-5.8469735715505067E-4</v>
      </c>
      <c r="G73" s="25">
        <f>(NV!G73-netTAX!G73+PM!G73)/(WL!G73+RK!G73+PM!G73)-1</f>
        <v>7.0373012043445371E-4</v>
      </c>
      <c r="H73" s="25">
        <f>(NV!H73-netTAX!H73+PM!H73)/(WL!H73+RK!H73+PM!H73)-1</f>
        <v>2.6001976857354947E-2</v>
      </c>
      <c r="I73" s="25">
        <f>(NV!I73-netTAX!I73+PM!I73)/(WL!I73+RK!I73+PM!I73)-1</f>
        <v>4.2813543103575658E-2</v>
      </c>
      <c r="J73" s="25">
        <f>(NV!J73-netTAX!J73+PM!J73)/(WL!J73+RK!J73+PM!J73)-1</f>
        <v>0.10146078432696992</v>
      </c>
      <c r="K73" s="25">
        <f>(NV!K73-netTAX!K73+PM!K73)/(WL!K73+RK!K73+PM!K73)-1</f>
        <v>0.15922312009829565</v>
      </c>
      <c r="L73" s="25">
        <f>(NV!L73-netTAX!L73+PM!L73)/(WL!L73+RK!L73+PM!L73)-1</f>
        <v>0.19390572528411187</v>
      </c>
      <c r="M73" s="25">
        <f>(NV!M73-netTAX!M73+PM!M73)/(WL!M73+RK!M73+PM!M73)-1</f>
        <v>0.19828393246819709</v>
      </c>
      <c r="N73" s="25">
        <f>(NV!N73-netTAX!N73+PM!N73)/(WL!N73+RK!N73+PM!N73)-1</f>
        <v>0.19966581739997702</v>
      </c>
      <c r="O73" s="25">
        <f>(NV!O73-netTAX!O73+PM!O73)/(WL!O73+RK!O73+PM!O73)-1</f>
        <v>0.2015880446975693</v>
      </c>
      <c r="P73" s="25">
        <f>(NV!P73-netTAX!P73+PM!P73)/(WL!P73+RK!P73+PM!P73)-1</f>
        <v>0.26072018487420823</v>
      </c>
      <c r="Q73" s="25">
        <f>(NV!Q73-netTAX!Q73+PM!Q73)/(WL!Q73+RK!Q73+PM!Q73)-1</f>
        <v>0.20496734629192859</v>
      </c>
      <c r="R73" s="25">
        <f>(NV!R73-netTAX!R73+PM!R73)/(WL!R73+RK!R73+PM!R73)-1</f>
        <v>0.18655474888490509</v>
      </c>
      <c r="S73" s="25">
        <f>(NV!S73-netTAX!S73+PM!S73)/(WL!S73+RK!S73+PM!S73)-1</f>
        <v>0.18837758069184773</v>
      </c>
      <c r="T73" s="25">
        <f>(NV!T73-netTAX!T73+PM!T73)/(WL!T73+RK!T73+PM!T73)-1</f>
        <v>0.19419548301619072</v>
      </c>
      <c r="U73" s="25">
        <f>(NV!U73-netTAX!U73+PM!U73)/(WL!U73+RK!U73+PM!U73)-1</f>
        <v>0.2341483896665244</v>
      </c>
      <c r="V73" s="25">
        <f>(NV!V73-netTAX!V73+PM!V73)/(WL!V73+RK!V73+PM!V73)-1</f>
        <v>0.17136936348431586</v>
      </c>
      <c r="W73" s="25">
        <f>(NV!W73-netTAX!W73+PM!W73)/(WL!W73+RK!W73+PM!W73)-1</f>
        <v>0.24383407267357726</v>
      </c>
      <c r="X73" s="25">
        <f>(NV!X73-netTAX!X73+PM!X73)/(WL!X73+RK!X73+PM!X73)-1</f>
        <v>0.23745807535122476</v>
      </c>
      <c r="Y73" s="25">
        <f>(NV!Y73-netTAX!Y73+PM!Y73)/(WL!Y73+RK!Y73+PM!Y73)-1</f>
        <v>0.22734396377808608</v>
      </c>
      <c r="Z73" s="25">
        <f>(NV!Z73-netTAX!Z73+PM!Z73)/(WL!Z73+RK!Z73+PM!Z73)-1</f>
        <v>0.2482164944383296</v>
      </c>
      <c r="AA73" s="25">
        <f>(NV!AA73-netTAX!AA73+PM!AA73)/(WL!AA73+RK!AA73+PM!AA73)-1</f>
        <v>0.23195538704757079</v>
      </c>
    </row>
    <row r="74" spans="1:27" x14ac:dyDescent="0.2">
      <c r="A74" s="4">
        <v>72</v>
      </c>
      <c r="B74" s="6" t="s">
        <v>87</v>
      </c>
      <c r="C74" s="25">
        <f>(NV!C74-netTAX!C74+PM!C74)/(WL!C74+RK!C74+PM!C74)-1</f>
        <v>6.7164890227403129E-2</v>
      </c>
      <c r="D74" s="25">
        <f>(NV!D74-netTAX!D74+PM!D74)/(WL!D74+RK!D74+PM!D74)-1</f>
        <v>0.13424898888308312</v>
      </c>
      <c r="E74" s="25">
        <f>(NV!E74-netTAX!E74+PM!E74)/(WL!E74+RK!E74+PM!E74)-1</f>
        <v>5.559427717568699E-2</v>
      </c>
      <c r="F74" s="25">
        <f>(NV!F74-netTAX!F74+PM!F74)/(WL!F74+RK!F74+PM!F74)-1</f>
        <v>0.13762892127686044</v>
      </c>
      <c r="G74" s="25">
        <f>(NV!G74-netTAX!G74+PM!G74)/(WL!G74+RK!G74+PM!G74)-1</f>
        <v>0.19749590960465446</v>
      </c>
      <c r="H74" s="25">
        <f>(NV!H74-netTAX!H74+PM!H74)/(WL!H74+RK!H74+PM!H74)-1</f>
        <v>0.16473160755714966</v>
      </c>
      <c r="I74" s="25">
        <f>(NV!I74-netTAX!I74+PM!I74)/(WL!I74+RK!I74+PM!I74)-1</f>
        <v>0.15255948844593892</v>
      </c>
      <c r="J74" s="25">
        <f>(NV!J74-netTAX!J74+PM!J74)/(WL!J74+RK!J74+PM!J74)-1</f>
        <v>0.17641061824117354</v>
      </c>
      <c r="K74" s="25">
        <f>(NV!K74-netTAX!K74+PM!K74)/(WL!K74+RK!K74+PM!K74)-1</f>
        <v>0.18033423123591108</v>
      </c>
      <c r="L74" s="25">
        <f>(NV!L74-netTAX!L74+PM!L74)/(WL!L74+RK!L74+PM!L74)-1</f>
        <v>0.19119423098610189</v>
      </c>
      <c r="M74" s="25">
        <f>(NV!M74-netTAX!M74+PM!M74)/(WL!M74+RK!M74+PM!M74)-1</f>
        <v>0.19836161525130502</v>
      </c>
      <c r="N74" s="25">
        <f>(NV!N74-netTAX!N74+PM!N74)/(WL!N74+RK!N74+PM!N74)-1</f>
        <v>0.19404854233237567</v>
      </c>
      <c r="O74" s="25">
        <f>(NV!O74-netTAX!O74+PM!O74)/(WL!O74+RK!O74+PM!O74)-1</f>
        <v>0.21220124554891684</v>
      </c>
      <c r="P74" s="25">
        <f>(NV!P74-netTAX!P74+PM!P74)/(WL!P74+RK!P74+PM!P74)-1</f>
        <v>0.23895206265990732</v>
      </c>
      <c r="Q74" s="25">
        <f>(NV!Q74-netTAX!Q74+PM!Q74)/(WL!Q74+RK!Q74+PM!Q74)-1</f>
        <v>0.24083492990707978</v>
      </c>
      <c r="R74" s="25">
        <f>(NV!R74-netTAX!R74+PM!R74)/(WL!R74+RK!R74+PM!R74)-1</f>
        <v>0.11838280125789025</v>
      </c>
      <c r="S74" s="25">
        <f>(NV!S74-netTAX!S74+PM!S74)/(WL!S74+RK!S74+PM!S74)-1</f>
        <v>0.1663197391772393</v>
      </c>
      <c r="T74" s="25">
        <f>(NV!T74-netTAX!T74+PM!T74)/(WL!T74+RK!T74+PM!T74)-1</f>
        <v>0.1405909059140249</v>
      </c>
      <c r="U74" s="25">
        <f>(NV!U74-netTAX!U74+PM!U74)/(WL!U74+RK!U74+PM!U74)-1</f>
        <v>0.15988970997244745</v>
      </c>
      <c r="V74" s="25">
        <f>(NV!V74-netTAX!V74+PM!V74)/(WL!V74+RK!V74+PM!V74)-1</f>
        <v>0.19710116049839455</v>
      </c>
      <c r="W74" s="25">
        <f>(NV!W74-netTAX!W74+PM!W74)/(WL!W74+RK!W74+PM!W74)-1</f>
        <v>0.22121850087892225</v>
      </c>
      <c r="X74" s="25">
        <f>(NV!X74-netTAX!X74+PM!X74)/(WL!X74+RK!X74+PM!X74)-1</f>
        <v>0.23092775342936145</v>
      </c>
      <c r="Y74" s="25">
        <f>(NV!Y74-netTAX!Y74+PM!Y74)/(WL!Y74+RK!Y74+PM!Y74)-1</f>
        <v>0.23528322862746553</v>
      </c>
      <c r="Z74" s="25">
        <f>(NV!Z74-netTAX!Z74+PM!Z74)/(WL!Z74+RK!Z74+PM!Z74)-1</f>
        <v>0.20898570911517567</v>
      </c>
      <c r="AA74" s="25">
        <f>(NV!AA74-netTAX!AA74+PM!AA74)/(WL!AA74+RK!AA74+PM!AA74)-1</f>
        <v>0.22338447389820204</v>
      </c>
    </row>
    <row r="75" spans="1:27" x14ac:dyDescent="0.2">
      <c r="A75" s="4">
        <v>73</v>
      </c>
      <c r="B75" s="6" t="s">
        <v>88</v>
      </c>
      <c r="C75" s="25">
        <f>(NV!C75-netTAX!C75+PM!C75)/(WL!C75+RK!C75+PM!C75)-1</f>
        <v>-2.4704783886748127E-2</v>
      </c>
      <c r="D75" s="25">
        <f>(NV!D75-netTAX!D75+PM!D75)/(WL!D75+RK!D75+PM!D75)-1</f>
        <v>4.8330153132138065E-2</v>
      </c>
      <c r="E75" s="25">
        <f>(NV!E75-netTAX!E75+PM!E75)/(WL!E75+RK!E75+PM!E75)-1</f>
        <v>7.0958618911194149E-2</v>
      </c>
      <c r="F75" s="25">
        <f>(NV!F75-netTAX!F75+PM!F75)/(WL!F75+RK!F75+PM!F75)-1</f>
        <v>7.794371474346895E-2</v>
      </c>
      <c r="G75" s="25">
        <f>(NV!G75-netTAX!G75+PM!G75)/(WL!G75+RK!G75+PM!G75)-1</f>
        <v>7.9309868232334324E-2</v>
      </c>
      <c r="H75" s="25">
        <f>(NV!H75-netTAX!H75+PM!H75)/(WL!H75+RK!H75+PM!H75)-1</f>
        <v>9.5262473223226118E-2</v>
      </c>
      <c r="I75" s="25">
        <f>(NV!I75-netTAX!I75+PM!I75)/(WL!I75+RK!I75+PM!I75)-1</f>
        <v>0.12896706828202564</v>
      </c>
      <c r="J75" s="25">
        <f>(NV!J75-netTAX!J75+PM!J75)/(WL!J75+RK!J75+PM!J75)-1</f>
        <v>0.12248392235670313</v>
      </c>
      <c r="K75" s="25">
        <f>(NV!K75-netTAX!K75+PM!K75)/(WL!K75+RK!K75+PM!K75)-1</f>
        <v>0.13779809409158017</v>
      </c>
      <c r="L75" s="25">
        <f>(NV!L75-netTAX!L75+PM!L75)/(WL!L75+RK!L75+PM!L75)-1</f>
        <v>0.12194438892735104</v>
      </c>
      <c r="M75" s="25">
        <f>(NV!M75-netTAX!M75+PM!M75)/(WL!M75+RK!M75+PM!M75)-1</f>
        <v>0.16357957363909459</v>
      </c>
      <c r="N75" s="25">
        <f>(NV!N75-netTAX!N75+PM!N75)/(WL!N75+RK!N75+PM!N75)-1</f>
        <v>0.13976888577838875</v>
      </c>
      <c r="O75" s="25">
        <f>(NV!O75-netTAX!O75+PM!O75)/(WL!O75+RK!O75+PM!O75)-1</f>
        <v>0.13722472511300254</v>
      </c>
      <c r="P75" s="25">
        <f>(NV!P75-netTAX!P75+PM!P75)/(WL!P75+RK!P75+PM!P75)-1</f>
        <v>0.12389675288584345</v>
      </c>
      <c r="Q75" s="25">
        <f>(NV!Q75-netTAX!Q75+PM!Q75)/(WL!Q75+RK!Q75+PM!Q75)-1</f>
        <v>4.2527502420145691E-2</v>
      </c>
      <c r="R75" s="25">
        <f>(NV!R75-netTAX!R75+PM!R75)/(WL!R75+RK!R75+PM!R75)-1</f>
        <v>-3.4014507388891224E-2</v>
      </c>
      <c r="S75" s="25">
        <f>(NV!S75-netTAX!S75+PM!S75)/(WL!S75+RK!S75+PM!S75)-1</f>
        <v>7.2544684131239379E-3</v>
      </c>
      <c r="T75" s="25">
        <f>(NV!T75-netTAX!T75+PM!T75)/(WL!T75+RK!T75+PM!T75)-1</f>
        <v>6.5912954470386698E-2</v>
      </c>
      <c r="U75" s="25">
        <f>(NV!U75-netTAX!U75+PM!U75)/(WL!U75+RK!U75+PM!U75)-1</f>
        <v>5.477696698211143E-2</v>
      </c>
      <c r="V75" s="25">
        <f>(NV!V75-netTAX!V75+PM!V75)/(WL!V75+RK!V75+PM!V75)-1</f>
        <v>0.10318822791537507</v>
      </c>
      <c r="W75" s="25">
        <f>(NV!W75-netTAX!W75+PM!W75)/(WL!W75+RK!W75+PM!W75)-1</f>
        <v>7.2037042121924522E-2</v>
      </c>
      <c r="X75" s="25">
        <f>(NV!X75-netTAX!X75+PM!X75)/(WL!X75+RK!X75+PM!X75)-1</f>
        <v>8.57280905353488E-2</v>
      </c>
      <c r="Y75" s="25">
        <f>(NV!Y75-netTAX!Y75+PM!Y75)/(WL!Y75+RK!Y75+PM!Y75)-1</f>
        <v>5.3742710915732239E-2</v>
      </c>
      <c r="Z75" s="25">
        <f>(NV!Z75-netTAX!Z75+PM!Z75)/(WL!Z75+RK!Z75+PM!Z75)-1</f>
        <v>4.6475725748792662E-2</v>
      </c>
      <c r="AA75" s="25">
        <f>(NV!AA75-netTAX!AA75+PM!AA75)/(WL!AA75+RK!AA75+PM!AA75)-1</f>
        <v>4.3831422279636989E-2</v>
      </c>
    </row>
    <row r="76" spans="1:27" x14ac:dyDescent="0.2">
      <c r="A76" s="4">
        <v>74</v>
      </c>
      <c r="B76" s="6" t="s">
        <v>89</v>
      </c>
      <c r="C76" s="25">
        <f>(NV!C76-netTAX!C76+PM!C76)/(WL!C76+RK!C76+PM!C76)-1</f>
        <v>-0.51159034564532546</v>
      </c>
      <c r="D76" s="25">
        <f>(NV!D76-netTAX!D76+PM!D76)/(WL!D76+RK!D76+PM!D76)-1</f>
        <v>-0.51301108122011807</v>
      </c>
      <c r="E76" s="25">
        <f>(NV!E76-netTAX!E76+PM!E76)/(WL!E76+RK!E76+PM!E76)-1</f>
        <v>-0.50631126422730943</v>
      </c>
      <c r="F76" s="25">
        <f>(NV!F76-netTAX!F76+PM!F76)/(WL!F76+RK!F76+PM!F76)-1</f>
        <v>-0.51393303150637937</v>
      </c>
      <c r="G76" s="25">
        <f>(NV!G76-netTAX!G76+PM!G76)/(WL!G76+RK!G76+PM!G76)-1</f>
        <v>-0.53344923321113424</v>
      </c>
      <c r="H76" s="25">
        <f>(NV!H76-netTAX!H76+PM!H76)/(WL!H76+RK!H76+PM!H76)-1</f>
        <v>-0.56947234061230456</v>
      </c>
      <c r="I76" s="25">
        <f>(NV!I76-netTAX!I76+PM!I76)/(WL!I76+RK!I76+PM!I76)-1</f>
        <v>-0.61339886591615189</v>
      </c>
      <c r="J76" s="25">
        <f>(NV!J76-netTAX!J76+PM!J76)/(WL!J76+RK!J76+PM!J76)-1</f>
        <v>-0.59005576150082595</v>
      </c>
      <c r="K76" s="25">
        <f>(NV!K76-netTAX!K76+PM!K76)/(WL!K76+RK!K76+PM!K76)-1</f>
        <v>-0.572857412739322</v>
      </c>
      <c r="L76" s="25">
        <f>(NV!L76-netTAX!L76+PM!L76)/(WL!L76+RK!L76+PM!L76)-1</f>
        <v>-0.55979957436531746</v>
      </c>
      <c r="M76" s="25">
        <f>(NV!M76-netTAX!M76+PM!M76)/(WL!M76+RK!M76+PM!M76)-1</f>
        <v>-0.54962351371641183</v>
      </c>
      <c r="N76" s="25">
        <f>(NV!N76-netTAX!N76+PM!N76)/(WL!N76+RK!N76+PM!N76)-1</f>
        <v>-0.51700889083946067</v>
      </c>
      <c r="O76" s="25">
        <f>(NV!O76-netTAX!O76+PM!O76)/(WL!O76+RK!O76+PM!O76)-1</f>
        <v>-0.52487766289854842</v>
      </c>
      <c r="P76" s="25">
        <f>(NV!P76-netTAX!P76+PM!P76)/(WL!P76+RK!P76+PM!P76)-1</f>
        <v>-0.51329177740666809</v>
      </c>
      <c r="Q76" s="25">
        <f>(NV!Q76-netTAX!Q76+PM!Q76)/(WL!Q76+RK!Q76+PM!Q76)-1</f>
        <v>-0.50744029577042737</v>
      </c>
      <c r="R76" s="25">
        <f>(NV!R76-netTAX!R76+PM!R76)/(WL!R76+RK!R76+PM!R76)-1</f>
        <v>-0.52415236393480269</v>
      </c>
      <c r="S76" s="25">
        <f>(NV!S76-netTAX!S76+PM!S76)/(WL!S76+RK!S76+PM!S76)-1</f>
        <v>-0.50701898164791315</v>
      </c>
      <c r="T76" s="25">
        <f>(NV!T76-netTAX!T76+PM!T76)/(WL!T76+RK!T76+PM!T76)-1</f>
        <v>-0.49028908208991584</v>
      </c>
      <c r="U76" s="25">
        <f>(NV!U76-netTAX!U76+PM!U76)/(WL!U76+RK!U76+PM!U76)-1</f>
        <v>-0.49591448617354417</v>
      </c>
      <c r="V76" s="25">
        <f>(NV!V76-netTAX!V76+PM!V76)/(WL!V76+RK!V76+PM!V76)-1</f>
        <v>-0.50058143683192247</v>
      </c>
      <c r="W76" s="25">
        <f>(NV!W76-netTAX!W76+PM!W76)/(WL!W76+RK!W76+PM!W76)-1</f>
        <v>-0.49348816628375269</v>
      </c>
      <c r="X76" s="25">
        <f>(NV!X76-netTAX!X76+PM!X76)/(WL!X76+RK!X76+PM!X76)-1</f>
        <v>-0.50865205463758967</v>
      </c>
      <c r="Y76" s="25">
        <f>(NV!Y76-netTAX!Y76+PM!Y76)/(WL!Y76+RK!Y76+PM!Y76)-1</f>
        <v>-0.49637479425042952</v>
      </c>
      <c r="Z76" s="25">
        <f>(NV!Z76-netTAX!Z76+PM!Z76)/(WL!Z76+RK!Z76+PM!Z76)-1</f>
        <v>-0.4989085287634466</v>
      </c>
      <c r="AA76" s="25">
        <f>(NV!AA76-netTAX!AA76+PM!AA76)/(WL!AA76+RK!AA76+PM!AA76)-1</f>
        <v>-0.49771774836843186</v>
      </c>
    </row>
    <row r="77" spans="1:27" x14ac:dyDescent="0.2">
      <c r="A77" s="4">
        <v>75</v>
      </c>
      <c r="B77" s="6" t="s">
        <v>90</v>
      </c>
      <c r="C77" s="25">
        <f>(NV!C77-netTAX!C77+PM!C77)/(WL!C77+RK!C77+PM!C77)-1</f>
        <v>-0.36060381981140277</v>
      </c>
      <c r="D77" s="25">
        <f>(NV!D77-netTAX!D77+PM!D77)/(WL!D77+RK!D77+PM!D77)-1</f>
        <v>-0.37110002727844504</v>
      </c>
      <c r="E77" s="25">
        <f>(NV!E77-netTAX!E77+PM!E77)/(WL!E77+RK!E77+PM!E77)-1</f>
        <v>-0.36675218686862798</v>
      </c>
      <c r="F77" s="25">
        <f>(NV!F77-netTAX!F77+PM!F77)/(WL!F77+RK!F77+PM!F77)-1</f>
        <v>-0.36185699673343374</v>
      </c>
      <c r="G77" s="25">
        <f>(NV!G77-netTAX!G77+PM!G77)/(WL!G77+RK!G77+PM!G77)-1</f>
        <v>-0.36997695031189393</v>
      </c>
      <c r="H77" s="25">
        <f>(NV!H77-netTAX!H77+PM!H77)/(WL!H77+RK!H77+PM!H77)-1</f>
        <v>-0.36758153959991113</v>
      </c>
      <c r="I77" s="25">
        <f>(NV!I77-netTAX!I77+PM!I77)/(WL!I77+RK!I77+PM!I77)-1</f>
        <v>-0.35179784354054866</v>
      </c>
      <c r="J77" s="25">
        <f>(NV!J77-netTAX!J77+PM!J77)/(WL!J77+RK!J77+PM!J77)-1</f>
        <v>-0.33399434340034595</v>
      </c>
      <c r="K77" s="25">
        <f>(NV!K77-netTAX!K77+PM!K77)/(WL!K77+RK!K77+PM!K77)-1</f>
        <v>-0.342501686314714</v>
      </c>
      <c r="L77" s="25">
        <f>(NV!L77-netTAX!L77+PM!L77)/(WL!L77+RK!L77+PM!L77)-1</f>
        <v>-0.35071611016449156</v>
      </c>
      <c r="M77" s="25">
        <f>(NV!M77-netTAX!M77+PM!M77)/(WL!M77+RK!M77+PM!M77)-1</f>
        <v>-0.33883129915334054</v>
      </c>
      <c r="N77" s="25">
        <f>(NV!N77-netTAX!N77+PM!N77)/(WL!N77+RK!N77+PM!N77)-1</f>
        <v>-0.35540305900882674</v>
      </c>
      <c r="O77" s="25">
        <f>(NV!O77-netTAX!O77+PM!O77)/(WL!O77+RK!O77+PM!O77)-1</f>
        <v>-0.36876118479284392</v>
      </c>
      <c r="P77" s="25">
        <f>(NV!P77-netTAX!P77+PM!P77)/(WL!P77+RK!P77+PM!P77)-1</f>
        <v>-0.36079796926335383</v>
      </c>
      <c r="Q77" s="25">
        <f>(NV!Q77-netTAX!Q77+PM!Q77)/(WL!Q77+RK!Q77+PM!Q77)-1</f>
        <v>-0.38762861007398253</v>
      </c>
      <c r="R77" s="25">
        <f>(NV!R77-netTAX!R77+PM!R77)/(WL!R77+RK!R77+PM!R77)-1</f>
        <v>-0.38406230795073637</v>
      </c>
      <c r="S77" s="25">
        <f>(NV!S77-netTAX!S77+PM!S77)/(WL!S77+RK!S77+PM!S77)-1</f>
        <v>-0.38204903905429144</v>
      </c>
      <c r="T77" s="25">
        <f>(NV!T77-netTAX!T77+PM!T77)/(WL!T77+RK!T77+PM!T77)-1</f>
        <v>-0.35907202521113857</v>
      </c>
      <c r="U77" s="25">
        <f>(NV!U77-netTAX!U77+PM!U77)/(WL!U77+RK!U77+PM!U77)-1</f>
        <v>-0.31440509366002367</v>
      </c>
      <c r="V77" s="25">
        <f>(NV!V77-netTAX!V77+PM!V77)/(WL!V77+RK!V77+PM!V77)-1</f>
        <v>-0.30302794210218398</v>
      </c>
      <c r="W77" s="25">
        <f>(NV!W77-netTAX!W77+PM!W77)/(WL!W77+RK!W77+PM!W77)-1</f>
        <v>-0.26779091416974476</v>
      </c>
      <c r="X77" s="25">
        <f>(NV!X77-netTAX!X77+PM!X77)/(WL!X77+RK!X77+PM!X77)-1</f>
        <v>-0.2609119756824736</v>
      </c>
      <c r="Y77" s="25">
        <f>(NV!Y77-netTAX!Y77+PM!Y77)/(WL!Y77+RK!Y77+PM!Y77)-1</f>
        <v>-0.24265532474445561</v>
      </c>
      <c r="Z77" s="25">
        <f>(NV!Z77-netTAX!Z77+PM!Z77)/(WL!Z77+RK!Z77+PM!Z77)-1</f>
        <v>-0.23575147236776417</v>
      </c>
      <c r="AA77" s="25">
        <f>(NV!AA77-netTAX!AA77+PM!AA77)/(WL!AA77+RK!AA77+PM!AA77)-1</f>
        <v>-0.20250769470720609</v>
      </c>
    </row>
    <row r="78" spans="1:27" x14ac:dyDescent="0.2">
      <c r="A78" s="4">
        <v>76</v>
      </c>
      <c r="B78" s="6" t="s">
        <v>91</v>
      </c>
      <c r="C78" s="25">
        <f>(NV!C78-netTAX!C78+PM!C78)/(WL!C78+RK!C78+PM!C78)-1</f>
        <v>-6.2716965630722044E-2</v>
      </c>
      <c r="D78" s="25">
        <f>(NV!D78-netTAX!D78+PM!D78)/(WL!D78+RK!D78+PM!D78)-1</f>
        <v>-8.5825824018571972E-2</v>
      </c>
      <c r="E78" s="25">
        <f>(NV!E78-netTAX!E78+PM!E78)/(WL!E78+RK!E78+PM!E78)-1</f>
        <v>3.3442360170048424E-3</v>
      </c>
      <c r="F78" s="25">
        <f>(NV!F78-netTAX!F78+PM!F78)/(WL!F78+RK!F78+PM!F78)-1</f>
        <v>2.9627420068550459E-2</v>
      </c>
      <c r="G78" s="25">
        <f>(NV!G78-netTAX!G78+PM!G78)/(WL!G78+RK!G78+PM!G78)-1</f>
        <v>6.3931319101202977E-2</v>
      </c>
      <c r="H78" s="25">
        <f>(NV!H78-netTAX!H78+PM!H78)/(WL!H78+RK!H78+PM!H78)-1</f>
        <v>9.1055284116186908E-2</v>
      </c>
      <c r="I78" s="25">
        <f>(NV!I78-netTAX!I78+PM!I78)/(WL!I78+RK!I78+PM!I78)-1</f>
        <v>0.14176715850351429</v>
      </c>
      <c r="J78" s="25">
        <f>(NV!J78-netTAX!J78+PM!J78)/(WL!J78+RK!J78+PM!J78)-1</f>
        <v>0.12878838306149909</v>
      </c>
      <c r="K78" s="25">
        <f>(NV!K78-netTAX!K78+PM!K78)/(WL!K78+RK!K78+PM!K78)-1</f>
        <v>0.11940909378078479</v>
      </c>
      <c r="L78" s="25">
        <f>(NV!L78-netTAX!L78+PM!L78)/(WL!L78+RK!L78+PM!L78)-1</f>
        <v>8.9712107897078397E-2</v>
      </c>
      <c r="M78" s="25">
        <f>(NV!M78-netTAX!M78+PM!M78)/(WL!M78+RK!M78+PM!M78)-1</f>
        <v>5.5887448930864947E-2</v>
      </c>
      <c r="N78" s="25">
        <f>(NV!N78-netTAX!N78+PM!N78)/(WL!N78+RK!N78+PM!N78)-1</f>
        <v>2.1067300320173565E-2</v>
      </c>
      <c r="O78" s="25">
        <f>(NV!O78-netTAX!O78+PM!O78)/(WL!O78+RK!O78+PM!O78)-1</f>
        <v>-5.2767551230804566E-3</v>
      </c>
      <c r="P78" s="25">
        <f>(NV!P78-netTAX!P78+PM!P78)/(WL!P78+RK!P78+PM!P78)-1</f>
        <v>4.0811885781482093E-3</v>
      </c>
      <c r="Q78" s="25">
        <f>(NV!Q78-netTAX!Q78+PM!Q78)/(WL!Q78+RK!Q78+PM!Q78)-1</f>
        <v>-2.0982109916036884E-2</v>
      </c>
      <c r="R78" s="25">
        <f>(NV!R78-netTAX!R78+PM!R78)/(WL!R78+RK!R78+PM!R78)-1</f>
        <v>-5.8300467317431992E-2</v>
      </c>
      <c r="S78" s="25">
        <f>(NV!S78-netTAX!S78+PM!S78)/(WL!S78+RK!S78+PM!S78)-1</f>
        <v>-3.8034571227011815E-2</v>
      </c>
      <c r="T78" s="25">
        <f>(NV!T78-netTAX!T78+PM!T78)/(WL!T78+RK!T78+PM!T78)-1</f>
        <v>-2.4511052581860593E-2</v>
      </c>
      <c r="U78" s="25">
        <f>(NV!U78-netTAX!U78+PM!U78)/(WL!U78+RK!U78+PM!U78)-1</f>
        <v>-3.387777885921095E-2</v>
      </c>
      <c r="V78" s="25">
        <f>(NV!V78-netTAX!V78+PM!V78)/(WL!V78+RK!V78+PM!V78)-1</f>
        <v>2.5735358039052691E-2</v>
      </c>
      <c r="W78" s="25">
        <f>(NV!W78-netTAX!W78+PM!W78)/(WL!W78+RK!W78+PM!W78)-1</f>
        <v>1.3306022034899945E-2</v>
      </c>
      <c r="X78" s="25">
        <f>(NV!X78-netTAX!X78+PM!X78)/(WL!X78+RK!X78+PM!X78)-1</f>
        <v>6.5399520516268295E-2</v>
      </c>
      <c r="Y78" s="25">
        <f>(NV!Y78-netTAX!Y78+PM!Y78)/(WL!Y78+RK!Y78+PM!Y78)-1</f>
        <v>0.12994999220463899</v>
      </c>
      <c r="Z78" s="25">
        <f>(NV!Z78-netTAX!Z78+PM!Z78)/(WL!Z78+RK!Z78+PM!Z78)-1</f>
        <v>0.11843090563060943</v>
      </c>
      <c r="AA78" s="25">
        <f>(NV!AA78-netTAX!AA78+PM!AA78)/(WL!AA78+RK!AA78+PM!AA78)-1</f>
        <v>9.0216785584116943E-2</v>
      </c>
    </row>
    <row r="79" spans="1:27" x14ac:dyDescent="0.2">
      <c r="A79" s="4">
        <v>77</v>
      </c>
      <c r="B79" s="6" t="s">
        <v>92</v>
      </c>
      <c r="C79" s="25">
        <f>(NV!C79-netTAX!C79+PM!C79)/(WL!C79+RK!C79+PM!C79)-1</f>
        <v>0.19875993845927087</v>
      </c>
      <c r="D79" s="25">
        <f>(NV!D79-netTAX!D79+PM!D79)/(WL!D79+RK!D79+PM!D79)-1</f>
        <v>0.2031458505575876</v>
      </c>
      <c r="E79" s="25">
        <f>(NV!E79-netTAX!E79+PM!E79)/(WL!E79+RK!E79+PM!E79)-1</f>
        <v>0.19333044774963692</v>
      </c>
      <c r="F79" s="25">
        <f>(NV!F79-netTAX!F79+PM!F79)/(WL!F79+RK!F79+PM!F79)-1</f>
        <v>0.22911348238218809</v>
      </c>
      <c r="G79" s="25">
        <f>(NV!G79-netTAX!G79+PM!G79)/(WL!G79+RK!G79+PM!G79)-1</f>
        <v>0.24268744883129467</v>
      </c>
      <c r="H79" s="25">
        <f>(NV!H79-netTAX!H79+PM!H79)/(WL!H79+RK!H79+PM!H79)-1</f>
        <v>0.23002340217388895</v>
      </c>
      <c r="I79" s="25">
        <f>(NV!I79-netTAX!I79+PM!I79)/(WL!I79+RK!I79+PM!I79)-1</f>
        <v>0.20419680630907822</v>
      </c>
      <c r="J79" s="25">
        <f>(NV!J79-netTAX!J79+PM!J79)/(WL!J79+RK!J79+PM!J79)-1</f>
        <v>0.21437738980817578</v>
      </c>
      <c r="K79" s="25">
        <f>(NV!K79-netTAX!K79+PM!K79)/(WL!K79+RK!K79+PM!K79)-1</f>
        <v>0.24551314976362049</v>
      </c>
      <c r="L79" s="25">
        <f>(NV!L79-netTAX!L79+PM!L79)/(WL!L79+RK!L79+PM!L79)-1</f>
        <v>0.25150546915280669</v>
      </c>
      <c r="M79" s="25">
        <f>(NV!M79-netTAX!M79+PM!M79)/(WL!M79+RK!M79+PM!M79)-1</f>
        <v>0.22179399505280006</v>
      </c>
      <c r="N79" s="25">
        <f>(NV!N79-netTAX!N79+PM!N79)/(WL!N79+RK!N79+PM!N79)-1</f>
        <v>0.21349005564120205</v>
      </c>
      <c r="O79" s="25">
        <f>(NV!O79-netTAX!O79+PM!O79)/(WL!O79+RK!O79+PM!O79)-1</f>
        <v>0.19859817515004963</v>
      </c>
      <c r="P79" s="25">
        <f>(NV!P79-netTAX!P79+PM!P79)/(WL!P79+RK!P79+PM!P79)-1</f>
        <v>0.20500456519526544</v>
      </c>
      <c r="Q79" s="25">
        <f>(NV!Q79-netTAX!Q79+PM!Q79)/(WL!Q79+RK!Q79+PM!Q79)-1</f>
        <v>0.18198296493531463</v>
      </c>
      <c r="R79" s="25">
        <f>(NV!R79-netTAX!R79+PM!R79)/(WL!R79+RK!R79+PM!R79)-1</f>
        <v>0.19730698797037705</v>
      </c>
      <c r="S79" s="25">
        <f>(NV!S79-netTAX!S79+PM!S79)/(WL!S79+RK!S79+PM!S79)-1</f>
        <v>0.1574605126033557</v>
      </c>
      <c r="T79" s="25">
        <f>(NV!T79-netTAX!T79+PM!T79)/(WL!T79+RK!T79+PM!T79)-1</f>
        <v>0.14128551516115695</v>
      </c>
      <c r="U79" s="25">
        <f>(NV!U79-netTAX!U79+PM!U79)/(WL!U79+RK!U79+PM!U79)-1</f>
        <v>0.12368148838046178</v>
      </c>
      <c r="V79" s="25">
        <f>(NV!V79-netTAX!V79+PM!V79)/(WL!V79+RK!V79+PM!V79)-1</f>
        <v>0.14696906745558702</v>
      </c>
      <c r="W79" s="25">
        <f>(NV!W79-netTAX!W79+PM!W79)/(WL!W79+RK!W79+PM!W79)-1</f>
        <v>0.15657583439079525</v>
      </c>
      <c r="X79" s="25">
        <f>(NV!X79-netTAX!X79+PM!X79)/(WL!X79+RK!X79+PM!X79)-1</f>
        <v>0.11213156568067517</v>
      </c>
      <c r="Y79" s="25">
        <f>(NV!Y79-netTAX!Y79+PM!Y79)/(WL!Y79+RK!Y79+PM!Y79)-1</f>
        <v>0.14547493866373817</v>
      </c>
      <c r="Z79" s="25">
        <f>(NV!Z79-netTAX!Z79+PM!Z79)/(WL!Z79+RK!Z79+PM!Z79)-1</f>
        <v>0.16296414967866135</v>
      </c>
      <c r="AA79" s="25">
        <f>(NV!AA79-netTAX!AA79+PM!AA79)/(WL!AA79+RK!AA79+PM!AA79)-1</f>
        <v>0.16024020370970282</v>
      </c>
    </row>
    <row r="80" spans="1:27" x14ac:dyDescent="0.2">
      <c r="A80" s="4">
        <v>78</v>
      </c>
      <c r="B80" s="6" t="s">
        <v>93</v>
      </c>
      <c r="C80" s="25">
        <f>(NV!C80-netTAX!C80+PM!C80)/(WL!C80+RK!C80+PM!C80)-1</f>
        <v>0.30331469315996307</v>
      </c>
      <c r="D80" s="25">
        <f>(NV!D80-netTAX!D80+PM!D80)/(WL!D80+RK!D80+PM!D80)-1</f>
        <v>0.31202975790291765</v>
      </c>
      <c r="E80" s="25">
        <f>(NV!E80-netTAX!E80+PM!E80)/(WL!E80+RK!E80+PM!E80)-1</f>
        <v>0.33409539246033493</v>
      </c>
      <c r="F80" s="25">
        <f>(NV!F80-netTAX!F80+PM!F80)/(WL!F80+RK!F80+PM!F80)-1</f>
        <v>0.38144956417548115</v>
      </c>
      <c r="G80" s="25">
        <f>(NV!G80-netTAX!G80+PM!G80)/(WL!G80+RK!G80+PM!G80)-1</f>
        <v>0.35201138990729275</v>
      </c>
      <c r="H80" s="25">
        <f>(NV!H80-netTAX!H80+PM!H80)/(WL!H80+RK!H80+PM!H80)-1</f>
        <v>0.25285464309594907</v>
      </c>
      <c r="I80" s="25">
        <f>(NV!I80-netTAX!I80+PM!I80)/(WL!I80+RK!I80+PM!I80)-1</f>
        <v>0.27287989439755589</v>
      </c>
      <c r="J80" s="25">
        <f>(NV!J80-netTAX!J80+PM!J80)/(WL!J80+RK!J80+PM!J80)-1</f>
        <v>0.31375875129181918</v>
      </c>
      <c r="K80" s="25">
        <f>(NV!K80-netTAX!K80+PM!K80)/(WL!K80+RK!K80+PM!K80)-1</f>
        <v>0.2737093524893186</v>
      </c>
      <c r="L80" s="25">
        <f>(NV!L80-netTAX!L80+PM!L80)/(WL!L80+RK!L80+PM!L80)-1</f>
        <v>0.30989856253754788</v>
      </c>
      <c r="M80" s="25">
        <f>(NV!M80-netTAX!M80+PM!M80)/(WL!M80+RK!M80+PM!M80)-1</f>
        <v>0.28547116403721629</v>
      </c>
      <c r="N80" s="25">
        <f>(NV!N80-netTAX!N80+PM!N80)/(WL!N80+RK!N80+PM!N80)-1</f>
        <v>0.19513228167124774</v>
      </c>
      <c r="O80" s="25">
        <f>(NV!O80-netTAX!O80+PM!O80)/(WL!O80+RK!O80+PM!O80)-1</f>
        <v>0.13873030725278901</v>
      </c>
      <c r="P80" s="25">
        <f>(NV!P80-netTAX!P80+PM!P80)/(WL!P80+RK!P80+PM!P80)-1</f>
        <v>0.20856230151064548</v>
      </c>
      <c r="Q80" s="25">
        <f>(NV!Q80-netTAX!Q80+PM!Q80)/(WL!Q80+RK!Q80+PM!Q80)-1</f>
        <v>0.2831918180102504</v>
      </c>
      <c r="R80" s="25">
        <f>(NV!R80-netTAX!R80+PM!R80)/(WL!R80+RK!R80+PM!R80)-1</f>
        <v>0.27222965602144655</v>
      </c>
      <c r="S80" s="25">
        <f>(NV!S80-netTAX!S80+PM!S80)/(WL!S80+RK!S80+PM!S80)-1</f>
        <v>0.31583359893107166</v>
      </c>
      <c r="T80" s="25">
        <f>(NV!T80-netTAX!T80+PM!T80)/(WL!T80+RK!T80+PM!T80)-1</f>
        <v>0.28628651807422956</v>
      </c>
      <c r="U80" s="25">
        <f>(NV!U80-netTAX!U80+PM!U80)/(WL!U80+RK!U80+PM!U80)-1</f>
        <v>0.30416119448021739</v>
      </c>
      <c r="V80" s="25">
        <f>(NV!V80-netTAX!V80+PM!V80)/(WL!V80+RK!V80+PM!V80)-1</f>
        <v>0.31766209110266108</v>
      </c>
      <c r="W80" s="25">
        <f>(NV!W80-netTAX!W80+PM!W80)/(WL!W80+RK!W80+PM!W80)-1</f>
        <v>0.3166385162689489</v>
      </c>
      <c r="X80" s="25">
        <f>(NV!X80-netTAX!X80+PM!X80)/(WL!X80+RK!X80+PM!X80)-1</f>
        <v>0.30303638787986875</v>
      </c>
      <c r="Y80" s="25">
        <f>(NV!Y80-netTAX!Y80+PM!Y80)/(WL!Y80+RK!Y80+PM!Y80)-1</f>
        <v>0.34352185901333399</v>
      </c>
      <c r="Z80" s="25">
        <f>(NV!Z80-netTAX!Z80+PM!Z80)/(WL!Z80+RK!Z80+PM!Z80)-1</f>
        <v>0.30771807740765023</v>
      </c>
      <c r="AA80" s="25">
        <f>(NV!AA80-netTAX!AA80+PM!AA80)/(WL!AA80+RK!AA80+PM!AA80)-1</f>
        <v>0.29686994982797255</v>
      </c>
    </row>
    <row r="81" spans="1:27" x14ac:dyDescent="0.2">
      <c r="A81" s="4">
        <v>79</v>
      </c>
      <c r="B81" s="6" t="s">
        <v>94</v>
      </c>
      <c r="C81" s="25">
        <f>(NV!C81-netTAX!C81+PM!C81)/(WL!C81+RK!C81+PM!C81)-1</f>
        <v>2.1389998040163727E-2</v>
      </c>
      <c r="D81" s="25">
        <f>(NV!D81-netTAX!D81+PM!D81)/(WL!D81+RK!D81+PM!D81)-1</f>
        <v>2.2985180335318267E-2</v>
      </c>
      <c r="E81" s="25">
        <f>(NV!E81-netTAX!E81+PM!E81)/(WL!E81+RK!E81+PM!E81)-1</f>
        <v>1.7084704042936716E-2</v>
      </c>
      <c r="F81" s="25">
        <f>(NV!F81-netTAX!F81+PM!F81)/(WL!F81+RK!F81+PM!F81)-1</f>
        <v>1.4028396215763461E-2</v>
      </c>
      <c r="G81" s="25">
        <f>(NV!G81-netTAX!G81+PM!G81)/(WL!G81+RK!G81+PM!G81)-1</f>
        <v>1.8189457063825021E-2</v>
      </c>
      <c r="H81" s="25">
        <f>(NV!H81-netTAX!H81+PM!H81)/(WL!H81+RK!H81+PM!H81)-1</f>
        <v>3.2726519352690442E-2</v>
      </c>
      <c r="I81" s="25">
        <f>(NV!I81-netTAX!I81+PM!I81)/(WL!I81+RK!I81+PM!I81)-1</f>
        <v>3.138579237865935E-2</v>
      </c>
      <c r="J81" s="25">
        <f>(NV!J81-netTAX!J81+PM!J81)/(WL!J81+RK!J81+PM!J81)-1</f>
        <v>6.8822100704103661E-2</v>
      </c>
      <c r="K81" s="25">
        <f>(NV!K81-netTAX!K81+PM!K81)/(WL!K81+RK!K81+PM!K81)-1</f>
        <v>6.4598733496402883E-2</v>
      </c>
      <c r="L81" s="25">
        <f>(NV!L81-netTAX!L81+PM!L81)/(WL!L81+RK!L81+PM!L81)-1</f>
        <v>9.2845635560663498E-2</v>
      </c>
      <c r="M81" s="25">
        <f>(NV!M81-netTAX!M81+PM!M81)/(WL!M81+RK!M81+PM!M81)-1</f>
        <v>0.10107887550039441</v>
      </c>
      <c r="N81" s="25">
        <f>(NV!N81-netTAX!N81+PM!N81)/(WL!N81+RK!N81+PM!N81)-1</f>
        <v>0.16831845761114517</v>
      </c>
      <c r="O81" s="25">
        <f>(NV!O81-netTAX!O81+PM!O81)/(WL!O81+RK!O81+PM!O81)-1</f>
        <v>0.10707744713831446</v>
      </c>
      <c r="P81" s="25">
        <f>(NV!P81-netTAX!P81+PM!P81)/(WL!P81+RK!P81+PM!P81)-1</f>
        <v>0.16036940521833487</v>
      </c>
      <c r="Q81" s="25">
        <f>(NV!Q81-netTAX!Q81+PM!Q81)/(WL!Q81+RK!Q81+PM!Q81)-1</f>
        <v>7.8431630588713386E-2</v>
      </c>
      <c r="R81" s="25">
        <f>(NV!R81-netTAX!R81+PM!R81)/(WL!R81+RK!R81+PM!R81)-1</f>
        <v>6.418916290945087E-2</v>
      </c>
      <c r="S81" s="25">
        <f>(NV!S81-netTAX!S81+PM!S81)/(WL!S81+RK!S81+PM!S81)-1</f>
        <v>0.14448719621216854</v>
      </c>
      <c r="T81" s="25">
        <f>(NV!T81-netTAX!T81+PM!T81)/(WL!T81+RK!T81+PM!T81)-1</f>
        <v>0.1489910331464106</v>
      </c>
      <c r="U81" s="25">
        <f>(NV!U81-netTAX!U81+PM!U81)/(WL!U81+RK!U81+PM!U81)-1</f>
        <v>0.18775248834654135</v>
      </c>
      <c r="V81" s="25">
        <f>(NV!V81-netTAX!V81+PM!V81)/(WL!V81+RK!V81+PM!V81)-1</f>
        <v>0.19486130231787024</v>
      </c>
      <c r="W81" s="25">
        <f>(NV!W81-netTAX!W81+PM!W81)/(WL!W81+RK!W81+PM!W81)-1</f>
        <v>0.1828307255640278</v>
      </c>
      <c r="X81" s="25">
        <f>(NV!X81-netTAX!X81+PM!X81)/(WL!X81+RK!X81+PM!X81)-1</f>
        <v>0.1953887393257987</v>
      </c>
      <c r="Y81" s="25">
        <f>(NV!Y81-netTAX!Y81+PM!Y81)/(WL!Y81+RK!Y81+PM!Y81)-1</f>
        <v>0.22100639020757784</v>
      </c>
      <c r="Z81" s="25">
        <f>(NV!Z81-netTAX!Z81+PM!Z81)/(WL!Z81+RK!Z81+PM!Z81)-1</f>
        <v>0.21370106423268354</v>
      </c>
      <c r="AA81" s="25">
        <f>(NV!AA81-netTAX!AA81+PM!AA81)/(WL!AA81+RK!AA81+PM!AA81)-1</f>
        <v>0.20799410146949704</v>
      </c>
    </row>
    <row r="82" spans="1:27" x14ac:dyDescent="0.2">
      <c r="A82" s="4">
        <v>80</v>
      </c>
      <c r="B82" s="6" t="s">
        <v>95</v>
      </c>
      <c r="C82" s="25">
        <f>(NV!C82-netTAX!C82+PM!C82)/(WL!C82+RK!C82+PM!C82)-1</f>
        <v>-0.22943304825419042</v>
      </c>
      <c r="D82" s="25">
        <f>(NV!D82-netTAX!D82+PM!D82)/(WL!D82+RK!D82+PM!D82)-1</f>
        <v>-0.21160753602896509</v>
      </c>
      <c r="E82" s="25">
        <f>(NV!E82-netTAX!E82+PM!E82)/(WL!E82+RK!E82+PM!E82)-1</f>
        <v>-0.15383550620721131</v>
      </c>
      <c r="F82" s="25">
        <f>(NV!F82-netTAX!F82+PM!F82)/(WL!F82+RK!F82+PM!F82)-1</f>
        <v>-0.13609834534775622</v>
      </c>
      <c r="G82" s="25">
        <f>(NV!G82-netTAX!G82+PM!G82)/(WL!G82+RK!G82+PM!G82)-1</f>
        <v>-7.3409759439534761E-2</v>
      </c>
      <c r="H82" s="25">
        <f>(NV!H82-netTAX!H82+PM!H82)/(WL!H82+RK!H82+PM!H82)-1</f>
        <v>-3.3792630622482944E-2</v>
      </c>
      <c r="I82" s="25">
        <f>(NV!I82-netTAX!I82+PM!I82)/(WL!I82+RK!I82+PM!I82)-1</f>
        <v>-5.8063178187739428E-4</v>
      </c>
      <c r="J82" s="25">
        <f>(NV!J82-netTAX!J82+PM!J82)/(WL!J82+RK!J82+PM!J82)-1</f>
        <v>3.0260148424902322E-2</v>
      </c>
      <c r="K82" s="25">
        <f>(NV!K82-netTAX!K82+PM!K82)/(WL!K82+RK!K82+PM!K82)-1</f>
        <v>3.7281659694368585E-2</v>
      </c>
      <c r="L82" s="25">
        <f>(NV!L82-netTAX!L82+PM!L82)/(WL!L82+RK!L82+PM!L82)-1</f>
        <v>1.7916825037996853E-2</v>
      </c>
      <c r="M82" s="25">
        <f>(NV!M82-netTAX!M82+PM!M82)/(WL!M82+RK!M82+PM!M82)-1</f>
        <v>1.0157217623294246E-2</v>
      </c>
      <c r="N82" s="25">
        <f>(NV!N82-netTAX!N82+PM!N82)/(WL!N82+RK!N82+PM!N82)-1</f>
        <v>4.0453126389917937E-2</v>
      </c>
      <c r="O82" s="25">
        <f>(NV!O82-netTAX!O82+PM!O82)/(WL!O82+RK!O82+PM!O82)-1</f>
        <v>4.3285944128419684E-2</v>
      </c>
      <c r="P82" s="25">
        <f>(NV!P82-netTAX!P82+PM!P82)/(WL!P82+RK!P82+PM!P82)-1</f>
        <v>8.1975559460396141E-2</v>
      </c>
      <c r="Q82" s="25">
        <f>(NV!Q82-netTAX!Q82+PM!Q82)/(WL!Q82+RK!Q82+PM!Q82)-1</f>
        <v>9.7856431697430413E-2</v>
      </c>
      <c r="R82" s="25">
        <f>(NV!R82-netTAX!R82+PM!R82)/(WL!R82+RK!R82+PM!R82)-1</f>
        <v>3.974245956613065E-2</v>
      </c>
      <c r="S82" s="25">
        <f>(NV!S82-netTAX!S82+PM!S82)/(WL!S82+RK!S82+PM!S82)-1</f>
        <v>5.1262224791522204E-2</v>
      </c>
      <c r="T82" s="25">
        <f>(NV!T82-netTAX!T82+PM!T82)/(WL!T82+RK!T82+PM!T82)-1</f>
        <v>3.4377811125977376E-2</v>
      </c>
      <c r="U82" s="25">
        <f>(NV!U82-netTAX!U82+PM!U82)/(WL!U82+RK!U82+PM!U82)-1</f>
        <v>5.0102330474940171E-2</v>
      </c>
      <c r="V82" s="25">
        <f>(NV!V82-netTAX!V82+PM!V82)/(WL!V82+RK!V82+PM!V82)-1</f>
        <v>7.3242094396188229E-2</v>
      </c>
      <c r="W82" s="25">
        <f>(NV!W82-netTAX!W82+PM!W82)/(WL!W82+RK!W82+PM!W82)-1</f>
        <v>9.1239102979879805E-2</v>
      </c>
      <c r="X82" s="25">
        <f>(NV!X82-netTAX!X82+PM!X82)/(WL!X82+RK!X82+PM!X82)-1</f>
        <v>5.5781647607087148E-2</v>
      </c>
      <c r="Y82" s="25">
        <f>(NV!Y82-netTAX!Y82+PM!Y82)/(WL!Y82+RK!Y82+PM!Y82)-1</f>
        <v>5.8332572051011278E-2</v>
      </c>
      <c r="Z82" s="25">
        <f>(NV!Z82-netTAX!Z82+PM!Z82)/(WL!Z82+RK!Z82+PM!Z82)-1</f>
        <v>6.0125380907209092E-2</v>
      </c>
      <c r="AA82" s="25">
        <f>(NV!AA82-netTAX!AA82+PM!AA82)/(WL!AA82+RK!AA82+PM!AA82)-1</f>
        <v>7.3627321343276542E-2</v>
      </c>
    </row>
    <row r="83" spans="1:27" x14ac:dyDescent="0.2">
      <c r="A83" s="4">
        <v>81</v>
      </c>
      <c r="B83" s="6" t="s">
        <v>96</v>
      </c>
      <c r="C83" s="25">
        <f>(NV!C83-netTAX!C83+PM!C83)/(WL!C83+RK!C83+PM!C83)-1</f>
        <v>0.55457634293321978</v>
      </c>
      <c r="D83" s="25">
        <f>(NV!D83-netTAX!D83+PM!D83)/(WL!D83+RK!D83+PM!D83)-1</f>
        <v>0.53896991281092754</v>
      </c>
      <c r="E83" s="25">
        <f>(NV!E83-netTAX!E83+PM!E83)/(WL!E83+RK!E83+PM!E83)-1</f>
        <v>0.54958044044124499</v>
      </c>
      <c r="F83" s="25">
        <f>(NV!F83-netTAX!F83+PM!F83)/(WL!F83+RK!F83+PM!F83)-1</f>
        <v>0.51530719359115329</v>
      </c>
      <c r="G83" s="25">
        <f>(NV!G83-netTAX!G83+PM!G83)/(WL!G83+RK!G83+PM!G83)-1</f>
        <v>0.48119221580605931</v>
      </c>
      <c r="H83" s="25">
        <f>(NV!H83-netTAX!H83+PM!H83)/(WL!H83+RK!H83+PM!H83)-1</f>
        <v>0.48084922376326689</v>
      </c>
      <c r="I83" s="25">
        <f>(NV!I83-netTAX!I83+PM!I83)/(WL!I83+RK!I83+PM!I83)-1</f>
        <v>0.48692364835461066</v>
      </c>
      <c r="J83" s="25">
        <f>(NV!J83-netTAX!J83+PM!J83)/(WL!J83+RK!J83+PM!J83)-1</f>
        <v>0.45381477197439923</v>
      </c>
      <c r="K83" s="25">
        <f>(NV!K83-netTAX!K83+PM!K83)/(WL!K83+RK!K83+PM!K83)-1</f>
        <v>0.4117205877924619</v>
      </c>
      <c r="L83" s="25">
        <f>(NV!L83-netTAX!L83+PM!L83)/(WL!L83+RK!L83+PM!L83)-1</f>
        <v>0.39347206933609824</v>
      </c>
      <c r="M83" s="25">
        <f>(NV!M83-netTAX!M83+PM!M83)/(WL!M83+RK!M83+PM!M83)-1</f>
        <v>0.34903993317684634</v>
      </c>
      <c r="N83" s="25">
        <f>(NV!N83-netTAX!N83+PM!N83)/(WL!N83+RK!N83+PM!N83)-1</f>
        <v>0.4042462588768605</v>
      </c>
      <c r="O83" s="25">
        <f>(NV!O83-netTAX!O83+PM!O83)/(WL!O83+RK!O83+PM!O83)-1</f>
        <v>0.35317689117188422</v>
      </c>
      <c r="P83" s="25">
        <f>(NV!P83-netTAX!P83+PM!P83)/(WL!P83+RK!P83+PM!P83)-1</f>
        <v>0.33084832039903467</v>
      </c>
      <c r="Q83" s="25">
        <f>(NV!Q83-netTAX!Q83+PM!Q83)/(WL!Q83+RK!Q83+PM!Q83)-1</f>
        <v>0.30524429699407962</v>
      </c>
      <c r="R83" s="25">
        <f>(NV!R83-netTAX!R83+PM!R83)/(WL!R83+RK!R83+PM!R83)-1</f>
        <v>0.27354528154829638</v>
      </c>
      <c r="S83" s="25">
        <f>(NV!S83-netTAX!S83+PM!S83)/(WL!S83+RK!S83+PM!S83)-1</f>
        <v>0.24711418802096419</v>
      </c>
      <c r="T83" s="25">
        <f>(NV!T83-netTAX!T83+PM!T83)/(WL!T83+RK!T83+PM!T83)-1</f>
        <v>0.22816486826051952</v>
      </c>
      <c r="U83" s="25">
        <f>(NV!U83-netTAX!U83+PM!U83)/(WL!U83+RK!U83+PM!U83)-1</f>
        <v>0.17458387018870569</v>
      </c>
      <c r="V83" s="25">
        <f>(NV!V83-netTAX!V83+PM!V83)/(WL!V83+RK!V83+PM!V83)-1</f>
        <v>0.14864186670569457</v>
      </c>
      <c r="W83" s="25">
        <f>(NV!W83-netTAX!W83+PM!W83)/(WL!W83+RK!W83+PM!W83)-1</f>
        <v>0.14752795954837228</v>
      </c>
      <c r="X83" s="25">
        <f>(NV!X83-netTAX!X83+PM!X83)/(WL!X83+RK!X83+PM!X83)-1</f>
        <v>0.14423618714874453</v>
      </c>
      <c r="Y83" s="25">
        <f>(NV!Y83-netTAX!Y83+PM!Y83)/(WL!Y83+RK!Y83+PM!Y83)-1</f>
        <v>0.16132969831496768</v>
      </c>
      <c r="Z83" s="25">
        <f>(NV!Z83-netTAX!Z83+PM!Z83)/(WL!Z83+RK!Z83+PM!Z83)-1</f>
        <v>0.11905554887905523</v>
      </c>
      <c r="AA83" s="25">
        <f>(NV!AA83-netTAX!AA83+PM!AA83)/(WL!AA83+RK!AA83+PM!AA83)-1</f>
        <v>0.14070090920001821</v>
      </c>
    </row>
    <row r="84" spans="1:27" x14ac:dyDescent="0.2">
      <c r="A84" s="4">
        <v>82</v>
      </c>
      <c r="B84" s="6" t="s">
        <v>97</v>
      </c>
      <c r="C84" s="25">
        <f>(NV!C84-netTAX!C84+PM!C84)/(WL!C84+RK!C84+PM!C84)-1</f>
        <v>0.34622658712552301</v>
      </c>
      <c r="D84" s="25">
        <f>(NV!D84-netTAX!D84+PM!D84)/(WL!D84+RK!D84+PM!D84)-1</f>
        <v>0.36206490600357477</v>
      </c>
      <c r="E84" s="25">
        <f>(NV!E84-netTAX!E84+PM!E84)/(WL!E84+RK!E84+PM!E84)-1</f>
        <v>0.36986784920058824</v>
      </c>
      <c r="F84" s="25">
        <f>(NV!F84-netTAX!F84+PM!F84)/(WL!F84+RK!F84+PM!F84)-1</f>
        <v>0.4238171745061472</v>
      </c>
      <c r="G84" s="25">
        <f>(NV!G84-netTAX!G84+PM!G84)/(WL!G84+RK!G84+PM!G84)-1</f>
        <v>0.42293787748860656</v>
      </c>
      <c r="H84" s="25">
        <f>(NV!H84-netTAX!H84+PM!H84)/(WL!H84+RK!H84+PM!H84)-1</f>
        <v>0.5175531514357119</v>
      </c>
      <c r="I84" s="25">
        <f>(NV!I84-netTAX!I84+PM!I84)/(WL!I84+RK!I84+PM!I84)-1</f>
        <v>0.52104324131884794</v>
      </c>
      <c r="J84" s="25">
        <f>(NV!J84-netTAX!J84+PM!J84)/(WL!J84+RK!J84+PM!J84)-1</f>
        <v>0.73541690456668785</v>
      </c>
      <c r="K84" s="25">
        <f>(NV!K84-netTAX!K84+PM!K84)/(WL!K84+RK!K84+PM!K84)-1</f>
        <v>0.80277761538309433</v>
      </c>
      <c r="L84" s="25">
        <f>(NV!L84-netTAX!L84+PM!L84)/(WL!L84+RK!L84+PM!L84)-1</f>
        <v>0.86194232631306922</v>
      </c>
      <c r="M84" s="25">
        <f>(NV!M84-netTAX!M84+PM!M84)/(WL!M84+RK!M84+PM!M84)-1</f>
        <v>0.82606417906923602</v>
      </c>
      <c r="N84" s="25">
        <f>(NV!N84-netTAX!N84+PM!N84)/(WL!N84+RK!N84+PM!N84)-1</f>
        <v>0.75343056043225753</v>
      </c>
      <c r="O84" s="25">
        <f>(NV!O84-netTAX!O84+PM!O84)/(WL!O84+RK!O84+PM!O84)-1</f>
        <v>0.64437081182334599</v>
      </c>
      <c r="P84" s="25">
        <f>(NV!P84-netTAX!P84+PM!P84)/(WL!P84+RK!P84+PM!P84)-1</f>
        <v>0.62677598256094624</v>
      </c>
      <c r="Q84" s="25">
        <f>(NV!Q84-netTAX!Q84+PM!Q84)/(WL!Q84+RK!Q84+PM!Q84)-1</f>
        <v>0.53670533631140294</v>
      </c>
      <c r="R84" s="25">
        <f>(NV!R84-netTAX!R84+PM!R84)/(WL!R84+RK!R84+PM!R84)-1</f>
        <v>0.57086006444209625</v>
      </c>
      <c r="S84" s="25">
        <f>(NV!S84-netTAX!S84+PM!S84)/(WL!S84+RK!S84+PM!S84)-1</f>
        <v>0.59465554640980711</v>
      </c>
      <c r="T84" s="25">
        <f>(NV!T84-netTAX!T84+PM!T84)/(WL!T84+RK!T84+PM!T84)-1</f>
        <v>0.59878075494224237</v>
      </c>
      <c r="U84" s="25">
        <f>(NV!U84-netTAX!U84+PM!U84)/(WL!U84+RK!U84+PM!U84)-1</f>
        <v>0.49026378191375808</v>
      </c>
      <c r="V84" s="25">
        <f>(NV!V84-netTAX!V84+PM!V84)/(WL!V84+RK!V84+PM!V84)-1</f>
        <v>0.52133558988393669</v>
      </c>
      <c r="W84" s="25">
        <f>(NV!W84-netTAX!W84+PM!W84)/(WL!W84+RK!W84+PM!W84)-1</f>
        <v>0.48597094993270495</v>
      </c>
      <c r="X84" s="25">
        <f>(NV!X84-netTAX!X84+PM!X84)/(WL!X84+RK!X84+PM!X84)-1</f>
        <v>0.44374952693389669</v>
      </c>
      <c r="Y84" s="25">
        <f>(NV!Y84-netTAX!Y84+PM!Y84)/(WL!Y84+RK!Y84+PM!Y84)-1</f>
        <v>0.37527577454324335</v>
      </c>
      <c r="Z84" s="25">
        <f>(NV!Z84-netTAX!Z84+PM!Z84)/(WL!Z84+RK!Z84+PM!Z84)-1</f>
        <v>0.33146682710689901</v>
      </c>
      <c r="AA84" s="25">
        <f>(NV!AA84-netTAX!AA84+PM!AA84)/(WL!AA84+RK!AA84+PM!AA84)-1</f>
        <v>0.35537809976815327</v>
      </c>
    </row>
    <row r="85" spans="1:27" x14ac:dyDescent="0.2">
      <c r="A85" s="4">
        <v>83</v>
      </c>
      <c r="B85" s="6" t="s">
        <v>98</v>
      </c>
      <c r="C85" s="25">
        <f>(NV!C85-netTAX!C85+PM!C85)/(WL!C85+RK!C85+PM!C85)-1</f>
        <v>0.55652923434967905</v>
      </c>
      <c r="D85" s="25">
        <f>(NV!D85-netTAX!D85+PM!D85)/(WL!D85+RK!D85+PM!D85)-1</f>
        <v>0.39703435994396385</v>
      </c>
      <c r="E85" s="25">
        <f>(NV!E85-netTAX!E85+PM!E85)/(WL!E85+RK!E85+PM!E85)-1</f>
        <v>0.48895665992129844</v>
      </c>
      <c r="F85" s="25">
        <f>(NV!F85-netTAX!F85+PM!F85)/(WL!F85+RK!F85+PM!F85)-1</f>
        <v>0.44649370497567098</v>
      </c>
      <c r="G85" s="25">
        <f>(NV!G85-netTAX!G85+PM!G85)/(WL!G85+RK!G85+PM!G85)-1</f>
        <v>0.30350127314559683</v>
      </c>
      <c r="H85" s="25">
        <f>(NV!H85-netTAX!H85+PM!H85)/(WL!H85+RK!H85+PM!H85)-1</f>
        <v>0.2145116743507347</v>
      </c>
      <c r="I85" s="25">
        <f>(NV!I85-netTAX!I85+PM!I85)/(WL!I85+RK!I85+PM!I85)-1</f>
        <v>0.19525607940040213</v>
      </c>
      <c r="J85" s="25">
        <f>(NV!J85-netTAX!J85+PM!J85)/(WL!J85+RK!J85+PM!J85)-1</f>
        <v>0.19105310181962198</v>
      </c>
      <c r="K85" s="25">
        <f>(NV!K85-netTAX!K85+PM!K85)/(WL!K85+RK!K85+PM!K85)-1</f>
        <v>0.22550135535374682</v>
      </c>
      <c r="L85" s="25">
        <f>(NV!L85-netTAX!L85+PM!L85)/(WL!L85+RK!L85+PM!L85)-1</f>
        <v>0.33278519406798579</v>
      </c>
      <c r="M85" s="25">
        <f>(NV!M85-netTAX!M85+PM!M85)/(WL!M85+RK!M85+PM!M85)-1</f>
        <v>0.31314347334257708</v>
      </c>
      <c r="N85" s="25">
        <f>(NV!N85-netTAX!N85+PM!N85)/(WL!N85+RK!N85+PM!N85)-1</f>
        <v>0.3368538654880433</v>
      </c>
      <c r="O85" s="25">
        <f>(NV!O85-netTAX!O85+PM!O85)/(WL!O85+RK!O85+PM!O85)-1</f>
        <v>0.34538390940104602</v>
      </c>
      <c r="P85" s="25">
        <f>(NV!P85-netTAX!P85+PM!P85)/(WL!P85+RK!P85+PM!P85)-1</f>
        <v>0.41399476065360519</v>
      </c>
      <c r="Q85" s="25">
        <f>(NV!Q85-netTAX!Q85+PM!Q85)/(WL!Q85+RK!Q85+PM!Q85)-1</f>
        <v>0.13969288466621532</v>
      </c>
      <c r="R85" s="25">
        <f>(NV!R85-netTAX!R85+PM!R85)/(WL!R85+RK!R85+PM!R85)-1</f>
        <v>0.14609079645150724</v>
      </c>
      <c r="S85" s="25">
        <f>(NV!S85-netTAX!S85+PM!S85)/(WL!S85+RK!S85+PM!S85)-1</f>
        <v>0.16545143166814991</v>
      </c>
      <c r="T85" s="25">
        <f>(NV!T85-netTAX!T85+PM!T85)/(WL!T85+RK!T85+PM!T85)-1</f>
        <v>0.23688180298829509</v>
      </c>
      <c r="U85" s="25">
        <f>(NV!U85-netTAX!U85+PM!U85)/(WL!U85+RK!U85+PM!U85)-1</f>
        <v>0.30756780265965777</v>
      </c>
      <c r="V85" s="25">
        <f>(NV!V85-netTAX!V85+PM!V85)/(WL!V85+RK!V85+PM!V85)-1</f>
        <v>0.38813922107525545</v>
      </c>
      <c r="W85" s="25">
        <f>(NV!W85-netTAX!W85+PM!W85)/(WL!W85+RK!W85+PM!W85)-1</f>
        <v>0.48477452774987273</v>
      </c>
      <c r="X85" s="25">
        <f>(NV!X85-netTAX!X85+PM!X85)/(WL!X85+RK!X85+PM!X85)-1</f>
        <v>0.50622536544072916</v>
      </c>
      <c r="Y85" s="25">
        <f>(NV!Y85-netTAX!Y85+PM!Y85)/(WL!Y85+RK!Y85+PM!Y85)-1</f>
        <v>0.47438000399382751</v>
      </c>
      <c r="Z85" s="25">
        <f>(NV!Z85-netTAX!Z85+PM!Z85)/(WL!Z85+RK!Z85+PM!Z85)-1</f>
        <v>0.42753626441754555</v>
      </c>
      <c r="AA85" s="25">
        <f>(NV!AA85-netTAX!AA85+PM!AA85)/(WL!AA85+RK!AA85+PM!AA85)-1</f>
        <v>0.41949291471327377</v>
      </c>
    </row>
    <row r="86" spans="1:27" x14ac:dyDescent="0.2">
      <c r="A86" s="4">
        <v>84</v>
      </c>
      <c r="B86" s="6" t="s">
        <v>99</v>
      </c>
      <c r="C86" s="25">
        <f>(NV!C86-netTAX!C86+PM!C86)/(WL!C86+RK!C86+PM!C86)-1</f>
        <v>6.5339795290314528E-2</v>
      </c>
      <c r="D86" s="25">
        <f>(NV!D86-netTAX!D86+PM!D86)/(WL!D86+RK!D86+PM!D86)-1</f>
        <v>4.0825797833443644E-3</v>
      </c>
      <c r="E86" s="25">
        <f>(NV!E86-netTAX!E86+PM!E86)/(WL!E86+RK!E86+PM!E86)-1</f>
        <v>2.2070781750530344E-2</v>
      </c>
      <c r="F86" s="25">
        <f>(NV!F86-netTAX!F86+PM!F86)/(WL!F86+RK!F86+PM!F86)-1</f>
        <v>0.13650063726831796</v>
      </c>
      <c r="G86" s="25">
        <f>(NV!G86-netTAX!G86+PM!G86)/(WL!G86+RK!G86+PM!G86)-1</f>
        <v>0.13488371606225269</v>
      </c>
      <c r="H86" s="25">
        <f>(NV!H86-netTAX!H86+PM!H86)/(WL!H86+RK!H86+PM!H86)-1</f>
        <v>9.3949993674841137E-2</v>
      </c>
      <c r="I86" s="25">
        <f>(NV!I86-netTAX!I86+PM!I86)/(WL!I86+RK!I86+PM!I86)-1</f>
        <v>0.22089834005984388</v>
      </c>
      <c r="J86" s="25">
        <f>(NV!J86-netTAX!J86+PM!J86)/(WL!J86+RK!J86+PM!J86)-1</f>
        <v>0.28932691996364324</v>
      </c>
      <c r="K86" s="25">
        <f>(NV!K86-netTAX!K86+PM!K86)/(WL!K86+RK!K86+PM!K86)-1</f>
        <v>0.30469178593415758</v>
      </c>
      <c r="L86" s="25">
        <f>(NV!L86-netTAX!L86+PM!L86)/(WL!L86+RK!L86+PM!L86)-1</f>
        <v>0.44171227716374317</v>
      </c>
      <c r="M86" s="25">
        <f>(NV!M86-netTAX!M86+PM!M86)/(WL!M86+RK!M86+PM!M86)-1</f>
        <v>0.62261403944640747</v>
      </c>
      <c r="N86" s="25">
        <f>(NV!N86-netTAX!N86+PM!N86)/(WL!N86+RK!N86+PM!N86)-1</f>
        <v>0.78775012007017642</v>
      </c>
      <c r="O86" s="25">
        <f>(NV!O86-netTAX!O86+PM!O86)/(WL!O86+RK!O86+PM!O86)-1</f>
        <v>0.5894597096215437</v>
      </c>
      <c r="P86" s="25">
        <f>(NV!P86-netTAX!P86+PM!P86)/(WL!P86+RK!P86+PM!P86)-1</f>
        <v>0.53622566275330752</v>
      </c>
      <c r="Q86" s="25">
        <f>(NV!Q86-netTAX!Q86+PM!Q86)/(WL!Q86+RK!Q86+PM!Q86)-1</f>
        <v>0.50241270056256204</v>
      </c>
      <c r="R86" s="25">
        <f>(NV!R86-netTAX!R86+PM!R86)/(WL!R86+RK!R86+PM!R86)-1</f>
        <v>0.42236192696204133</v>
      </c>
      <c r="S86" s="25">
        <f>(NV!S86-netTAX!S86+PM!S86)/(WL!S86+RK!S86+PM!S86)-1</f>
        <v>0.45260163669988041</v>
      </c>
      <c r="T86" s="25">
        <f>(NV!T86-netTAX!T86+PM!T86)/(WL!T86+RK!T86+PM!T86)-1</f>
        <v>0.82818616348781959</v>
      </c>
      <c r="U86" s="25">
        <f>(NV!U86-netTAX!U86+PM!U86)/(WL!U86+RK!U86+PM!U86)-1</f>
        <v>1.0026882431395192</v>
      </c>
      <c r="V86" s="25">
        <f>(NV!V86-netTAX!V86+PM!V86)/(WL!V86+RK!V86+PM!V86)-1</f>
        <v>0.97581702718169971</v>
      </c>
      <c r="W86" s="25">
        <f>(NV!W86-netTAX!W86+PM!W86)/(WL!W86+RK!W86+PM!W86)-1</f>
        <v>1.2813028440280436</v>
      </c>
      <c r="X86" s="25">
        <f>(NV!X86-netTAX!X86+PM!X86)/(WL!X86+RK!X86+PM!X86)-1</f>
        <v>1.3059711298493331</v>
      </c>
      <c r="Y86" s="25">
        <f>(NV!Y86-netTAX!Y86+PM!Y86)/(WL!Y86+RK!Y86+PM!Y86)-1</f>
        <v>1.1688281840077459</v>
      </c>
      <c r="Z86" s="25">
        <f>(NV!Z86-netTAX!Z86+PM!Z86)/(WL!Z86+RK!Z86+PM!Z86)-1</f>
        <v>1.2410842345181337</v>
      </c>
      <c r="AA86" s="25">
        <f>(NV!AA86-netTAX!AA86+PM!AA86)/(WL!AA86+RK!AA86+PM!AA86)-1</f>
        <v>1.6412086407509054</v>
      </c>
    </row>
    <row r="87" spans="1:27" x14ac:dyDescent="0.2">
      <c r="A87" s="4">
        <v>85</v>
      </c>
      <c r="B87" s="6" t="s">
        <v>100</v>
      </c>
      <c r="C87" s="25">
        <f>(NV!C87-netTAX!C87+PM!C87)/(WL!C87+RK!C87+PM!C87)-1</f>
        <v>0.68551325229758486</v>
      </c>
      <c r="D87" s="25">
        <f>(NV!D87-netTAX!D87+PM!D87)/(WL!D87+RK!D87+PM!D87)-1</f>
        <v>0.66258464628201885</v>
      </c>
      <c r="E87" s="25">
        <f>(NV!E87-netTAX!E87+PM!E87)/(WL!E87+RK!E87+PM!E87)-1</f>
        <v>0.59131481576862988</v>
      </c>
      <c r="F87" s="25">
        <f>(NV!F87-netTAX!F87+PM!F87)/(WL!F87+RK!F87+PM!F87)-1</f>
        <v>0.60417053605528603</v>
      </c>
      <c r="G87" s="25">
        <f>(NV!G87-netTAX!G87+PM!G87)/(WL!G87+RK!G87+PM!G87)-1</f>
        <v>0.55016633197685483</v>
      </c>
      <c r="H87" s="25">
        <f>(NV!H87-netTAX!H87+PM!H87)/(WL!H87+RK!H87+PM!H87)-1</f>
        <v>0.49622163521251839</v>
      </c>
      <c r="I87" s="25">
        <f>(NV!I87-netTAX!I87+PM!I87)/(WL!I87+RK!I87+PM!I87)-1</f>
        <v>0.46075534062523116</v>
      </c>
      <c r="J87" s="25">
        <f>(NV!J87-netTAX!J87+PM!J87)/(WL!J87+RK!J87+PM!J87)-1</f>
        <v>0.47405272139258781</v>
      </c>
      <c r="K87" s="25">
        <f>(NV!K87-netTAX!K87+PM!K87)/(WL!K87+RK!K87+PM!K87)-1</f>
        <v>0.43067935637789256</v>
      </c>
      <c r="L87" s="25">
        <f>(NV!L87-netTAX!L87+PM!L87)/(WL!L87+RK!L87+PM!L87)-1</f>
        <v>0.43557357377764183</v>
      </c>
      <c r="M87" s="25">
        <f>(NV!M87-netTAX!M87+PM!M87)/(WL!M87+RK!M87+PM!M87)-1</f>
        <v>0.40336584241117057</v>
      </c>
      <c r="N87" s="25">
        <f>(NV!N87-netTAX!N87+PM!N87)/(WL!N87+RK!N87+PM!N87)-1</f>
        <v>0.41794325411867028</v>
      </c>
      <c r="O87" s="25">
        <f>(NV!O87-netTAX!O87+PM!O87)/(WL!O87+RK!O87+PM!O87)-1</f>
        <v>0.39005948106267851</v>
      </c>
      <c r="P87" s="25">
        <f>(NV!P87-netTAX!P87+PM!P87)/(WL!P87+RK!P87+PM!P87)-1</f>
        <v>0.37164132726943144</v>
      </c>
      <c r="Q87" s="25">
        <f>(NV!Q87-netTAX!Q87+PM!Q87)/(WL!Q87+RK!Q87+PM!Q87)-1</f>
        <v>0.36058150165416403</v>
      </c>
      <c r="R87" s="25">
        <f>(NV!R87-netTAX!R87+PM!R87)/(WL!R87+RK!R87+PM!R87)-1</f>
        <v>0.37712926723205098</v>
      </c>
      <c r="S87" s="25">
        <f>(NV!S87-netTAX!S87+PM!S87)/(WL!S87+RK!S87+PM!S87)-1</f>
        <v>0.35729139307675961</v>
      </c>
      <c r="T87" s="25">
        <f>(NV!T87-netTAX!T87+PM!T87)/(WL!T87+RK!T87+PM!T87)-1</f>
        <v>0.37294931370629292</v>
      </c>
      <c r="U87" s="25">
        <f>(NV!U87-netTAX!U87+PM!U87)/(WL!U87+RK!U87+PM!U87)-1</f>
        <v>0.37137553399033241</v>
      </c>
      <c r="V87" s="25">
        <f>(NV!V87-netTAX!V87+PM!V87)/(WL!V87+RK!V87+PM!V87)-1</f>
        <v>0.40569746471336843</v>
      </c>
      <c r="W87" s="25">
        <f>(NV!W87-netTAX!W87+PM!W87)/(WL!W87+RK!W87+PM!W87)-1</f>
        <v>0.45460637922552549</v>
      </c>
      <c r="X87" s="25">
        <f>(NV!X87-netTAX!X87+PM!X87)/(WL!X87+RK!X87+PM!X87)-1</f>
        <v>0.45873688056451223</v>
      </c>
      <c r="Y87" s="25">
        <f>(NV!Y87-netTAX!Y87+PM!Y87)/(WL!Y87+RK!Y87+PM!Y87)-1</f>
        <v>0.47631592137003098</v>
      </c>
      <c r="Z87" s="25">
        <f>(NV!Z87-netTAX!Z87+PM!Z87)/(WL!Z87+RK!Z87+PM!Z87)-1</f>
        <v>0.46305961679840824</v>
      </c>
      <c r="AA87" s="25">
        <f>(NV!AA87-netTAX!AA87+PM!AA87)/(WL!AA87+RK!AA87+PM!AA87)-1</f>
        <v>0.41952288253007541</v>
      </c>
    </row>
    <row r="88" spans="1:27" x14ac:dyDescent="0.2">
      <c r="A88" s="4">
        <v>86</v>
      </c>
      <c r="B88" s="6" t="s">
        <v>101</v>
      </c>
      <c r="C88" s="25">
        <f>(NV!C88-netTAX!C88+PM!C88)/(WL!C88+RK!C88+PM!C88)-1</f>
        <v>-0.30311394232425903</v>
      </c>
      <c r="D88" s="25">
        <f>(NV!D88-netTAX!D88+PM!D88)/(WL!D88+RK!D88+PM!D88)-1</f>
        <v>-0.31452025365632241</v>
      </c>
      <c r="E88" s="25">
        <f>(NV!E88-netTAX!E88+PM!E88)/(WL!E88+RK!E88+PM!E88)-1</f>
        <v>-0.31535209485602811</v>
      </c>
      <c r="F88" s="25">
        <f>(NV!F88-netTAX!F88+PM!F88)/(WL!F88+RK!F88+PM!F88)-1</f>
        <v>-0.309391336933037</v>
      </c>
      <c r="G88" s="25">
        <f>(NV!G88-netTAX!G88+PM!G88)/(WL!G88+RK!G88+PM!G88)-1</f>
        <v>-0.31545167784752715</v>
      </c>
      <c r="H88" s="25">
        <f>(NV!H88-netTAX!H88+PM!H88)/(WL!H88+RK!H88+PM!H88)-1</f>
        <v>-0.30739217170549105</v>
      </c>
      <c r="I88" s="25">
        <f>(NV!I88-netTAX!I88+PM!I88)/(WL!I88+RK!I88+PM!I88)-1</f>
        <v>-0.29483044638063616</v>
      </c>
      <c r="J88" s="25">
        <f>(NV!J88-netTAX!J88+PM!J88)/(WL!J88+RK!J88+PM!J88)-1</f>
        <v>-0.27330978433532449</v>
      </c>
      <c r="K88" s="25">
        <f>(NV!K88-netTAX!K88+PM!K88)/(WL!K88+RK!K88+PM!K88)-1</f>
        <v>-0.26095173145257422</v>
      </c>
      <c r="L88" s="25">
        <f>(NV!L88-netTAX!L88+PM!L88)/(WL!L88+RK!L88+PM!L88)-1</f>
        <v>-0.23676969694922267</v>
      </c>
      <c r="M88" s="25">
        <f>(NV!M88-netTAX!M88+PM!M88)/(WL!M88+RK!M88+PM!M88)-1</f>
        <v>-0.2632897196971794</v>
      </c>
      <c r="N88" s="25">
        <f>(NV!N88-netTAX!N88+PM!N88)/(WL!N88+RK!N88+PM!N88)-1</f>
        <v>-0.25690887964128839</v>
      </c>
      <c r="O88" s="25">
        <f>(NV!O88-netTAX!O88+PM!O88)/(WL!O88+RK!O88+PM!O88)-1</f>
        <v>-0.26146003757611325</v>
      </c>
      <c r="P88" s="25">
        <f>(NV!P88-netTAX!P88+PM!P88)/(WL!P88+RK!P88+PM!P88)-1</f>
        <v>-0.24718240880566611</v>
      </c>
      <c r="Q88" s="25">
        <f>(NV!Q88-netTAX!Q88+PM!Q88)/(WL!Q88+RK!Q88+PM!Q88)-1</f>
        <v>-0.24931544021787699</v>
      </c>
      <c r="R88" s="25">
        <f>(NV!R88-netTAX!R88+PM!R88)/(WL!R88+RK!R88+PM!R88)-1</f>
        <v>-0.25913437565188679</v>
      </c>
      <c r="S88" s="25">
        <f>(NV!S88-netTAX!S88+PM!S88)/(WL!S88+RK!S88+PM!S88)-1</f>
        <v>-0.26330083707672258</v>
      </c>
      <c r="T88" s="25">
        <f>(NV!T88-netTAX!T88+PM!T88)/(WL!T88+RK!T88+PM!T88)-1</f>
        <v>-0.22832911591361316</v>
      </c>
      <c r="U88" s="25">
        <f>(NV!U88-netTAX!U88+PM!U88)/(WL!U88+RK!U88+PM!U88)-1</f>
        <v>-0.22162485158634726</v>
      </c>
      <c r="V88" s="25">
        <f>(NV!V88-netTAX!V88+PM!V88)/(WL!V88+RK!V88+PM!V88)-1</f>
        <v>-0.21093250245998552</v>
      </c>
      <c r="W88" s="25">
        <f>(NV!W88-netTAX!W88+PM!W88)/(WL!W88+RK!W88+PM!W88)-1</f>
        <v>-0.14926332972977563</v>
      </c>
      <c r="X88" s="25">
        <f>(NV!X88-netTAX!X88+PM!X88)/(WL!X88+RK!X88+PM!X88)-1</f>
        <v>-0.10603656515151649</v>
      </c>
      <c r="Y88" s="25">
        <f>(NV!Y88-netTAX!Y88+PM!Y88)/(WL!Y88+RK!Y88+PM!Y88)-1</f>
        <v>-0.14325536222860247</v>
      </c>
      <c r="Z88" s="25">
        <f>(NV!Z88-netTAX!Z88+PM!Z88)/(WL!Z88+RK!Z88+PM!Z88)-1</f>
        <v>-0.1512150409050087</v>
      </c>
      <c r="AA88" s="25">
        <f>(NV!AA88-netTAX!AA88+PM!AA88)/(WL!AA88+RK!AA88+PM!AA88)-1</f>
        <v>-0.12091202613453045</v>
      </c>
    </row>
    <row r="89" spans="1:27" x14ac:dyDescent="0.2">
      <c r="A89" s="4">
        <v>87</v>
      </c>
      <c r="B89" s="6" t="s">
        <v>102</v>
      </c>
      <c r="C89" s="25">
        <f>(NV!C89-netTAX!C89+PM!C89)/(WL!C89+RK!C89+PM!C89)-1</f>
        <v>-0.15745741212280862</v>
      </c>
      <c r="D89" s="25">
        <f>(NV!D89-netTAX!D89+PM!D89)/(WL!D89+RK!D89+PM!D89)-1</f>
        <v>-8.6659663747343241E-2</v>
      </c>
      <c r="E89" s="25">
        <f>(NV!E89-netTAX!E89+PM!E89)/(WL!E89+RK!E89+PM!E89)-1</f>
        <v>2.66588457754251E-2</v>
      </c>
      <c r="F89" s="25">
        <f>(NV!F89-netTAX!F89+PM!F89)/(WL!F89+RK!F89+PM!F89)-1</f>
        <v>7.3226875948323888E-2</v>
      </c>
      <c r="G89" s="25">
        <f>(NV!G89-netTAX!G89+PM!G89)/(WL!G89+RK!G89+PM!G89)-1</f>
        <v>0.1385379052395066</v>
      </c>
      <c r="H89" s="25">
        <f>(NV!H89-netTAX!H89+PM!H89)/(WL!H89+RK!H89+PM!H89)-1</f>
        <v>0.10766732946606172</v>
      </c>
      <c r="I89" s="25">
        <f>(NV!I89-netTAX!I89+PM!I89)/(WL!I89+RK!I89+PM!I89)-1</f>
        <v>0.16793243048031181</v>
      </c>
      <c r="J89" s="25">
        <f>(NV!J89-netTAX!J89+PM!J89)/(WL!J89+RK!J89+PM!J89)-1</f>
        <v>0.16880604647547104</v>
      </c>
      <c r="K89" s="25">
        <f>(NV!K89-netTAX!K89+PM!K89)/(WL!K89+RK!K89+PM!K89)-1</f>
        <v>0.12047343898853402</v>
      </c>
      <c r="L89" s="25">
        <f>(NV!L89-netTAX!L89+PM!L89)/(WL!L89+RK!L89+PM!L89)-1</f>
        <v>0.12513091454325909</v>
      </c>
      <c r="M89" s="25">
        <f>(NV!M89-netTAX!M89+PM!M89)/(WL!M89+RK!M89+PM!M89)-1</f>
        <v>0.13607813384252032</v>
      </c>
      <c r="N89" s="25">
        <f>(NV!N89-netTAX!N89+PM!N89)/(WL!N89+RK!N89+PM!N89)-1</f>
        <v>6.2406262377635136E-2</v>
      </c>
      <c r="O89" s="25">
        <f>(NV!O89-netTAX!O89+PM!O89)/(WL!O89+RK!O89+PM!O89)-1</f>
        <v>6.9590042266823415E-2</v>
      </c>
      <c r="P89" s="25">
        <f>(NV!P89-netTAX!P89+PM!P89)/(WL!P89+RK!P89+PM!P89)-1</f>
        <v>7.446433519098572E-2</v>
      </c>
      <c r="Q89" s="25">
        <f>(NV!Q89-netTAX!Q89+PM!Q89)/(WL!Q89+RK!Q89+PM!Q89)-1</f>
        <v>3.9287130198558895E-2</v>
      </c>
      <c r="R89" s="25">
        <f>(NV!R89-netTAX!R89+PM!R89)/(WL!R89+RK!R89+PM!R89)-1</f>
        <v>-1.5675526584298938E-3</v>
      </c>
      <c r="S89" s="25">
        <f>(NV!S89-netTAX!S89+PM!S89)/(WL!S89+RK!S89+PM!S89)-1</f>
        <v>2.5740543732546417E-3</v>
      </c>
      <c r="T89" s="25">
        <f>(NV!T89-netTAX!T89+PM!T89)/(WL!T89+RK!T89+PM!T89)-1</f>
        <v>1.9864856610179782E-2</v>
      </c>
      <c r="U89" s="25">
        <f>(NV!U89-netTAX!U89+PM!U89)/(WL!U89+RK!U89+PM!U89)-1</f>
        <v>4.1062692119292254E-2</v>
      </c>
      <c r="V89" s="25">
        <f>(NV!V89-netTAX!V89+PM!V89)/(WL!V89+RK!V89+PM!V89)-1</f>
        <v>7.2940715852709559E-4</v>
      </c>
      <c r="W89" s="25">
        <f>(NV!W89-netTAX!W89+PM!W89)/(WL!W89+RK!W89+PM!W89)-1</f>
        <v>1.973492397394172E-2</v>
      </c>
      <c r="X89" s="25">
        <f>(NV!X89-netTAX!X89+PM!X89)/(WL!X89+RK!X89+PM!X89)-1</f>
        <v>2.9432016471823141E-2</v>
      </c>
      <c r="Y89" s="25">
        <f>(NV!Y89-netTAX!Y89+PM!Y89)/(WL!Y89+RK!Y89+PM!Y89)-1</f>
        <v>4.1416503665208104E-2</v>
      </c>
      <c r="Z89" s="25">
        <f>(NV!Z89-netTAX!Z89+PM!Z89)/(WL!Z89+RK!Z89+PM!Z89)-1</f>
        <v>2.3778415909594619E-2</v>
      </c>
      <c r="AA89" s="25">
        <f>(NV!AA89-netTAX!AA89+PM!AA89)/(WL!AA89+RK!AA89+PM!AA89)-1</f>
        <v>2.6488469677366844E-2</v>
      </c>
    </row>
    <row r="90" spans="1:27" x14ac:dyDescent="0.2">
      <c r="A90" s="4">
        <v>88</v>
      </c>
      <c r="B90" s="6" t="s">
        <v>103</v>
      </c>
      <c r="C90" s="25">
        <f>(NV!C90-netTAX!C90+PM!C90)/(WL!C90+RK!C90+PM!C90)-1</f>
        <v>0.38837780510017872</v>
      </c>
      <c r="D90" s="25">
        <f>(NV!D90-netTAX!D90+PM!D90)/(WL!D90+RK!D90+PM!D90)-1</f>
        <v>0.1956973551899408</v>
      </c>
      <c r="E90" s="25">
        <f>(NV!E90-netTAX!E90+PM!E90)/(WL!E90+RK!E90+PM!E90)-1</f>
        <v>8.8205363905034861E-2</v>
      </c>
      <c r="F90" s="25">
        <f>(NV!F90-netTAX!F90+PM!F90)/(WL!F90+RK!F90+PM!F90)-1</f>
        <v>1.9472416181582242E-2</v>
      </c>
      <c r="G90" s="25">
        <f>(NV!G90-netTAX!G90+PM!G90)/(WL!G90+RK!G90+PM!G90)-1</f>
        <v>8.8422240531854435E-2</v>
      </c>
      <c r="H90" s="25">
        <f>(NV!H90-netTAX!H90+PM!H90)/(WL!H90+RK!H90+PM!H90)-1</f>
        <v>0.19076636972368322</v>
      </c>
      <c r="I90" s="25">
        <f>(NV!I90-netTAX!I90+PM!I90)/(WL!I90+RK!I90+PM!I90)-1</f>
        <v>0.28666814050358802</v>
      </c>
      <c r="J90" s="25">
        <f>(NV!J90-netTAX!J90+PM!J90)/(WL!J90+RK!J90+PM!J90)-1</f>
        <v>0.22399088295870317</v>
      </c>
      <c r="K90" s="25">
        <f>(NV!K90-netTAX!K90+PM!K90)/(WL!K90+RK!K90+PM!K90)-1</f>
        <v>0.14028237836599877</v>
      </c>
      <c r="L90" s="25">
        <f>(NV!L90-netTAX!L90+PM!L90)/(WL!L90+RK!L90+PM!L90)-1</f>
        <v>0.19979380301910843</v>
      </c>
      <c r="M90" s="25">
        <f>(NV!M90-netTAX!M90+PM!M90)/(WL!M90+RK!M90+PM!M90)-1</f>
        <v>0.20529642226146039</v>
      </c>
      <c r="N90" s="25">
        <f>(NV!N90-netTAX!N90+PM!N90)/(WL!N90+RK!N90+PM!N90)-1</f>
        <v>6.8378014363729589E-2</v>
      </c>
      <c r="O90" s="25">
        <f>(NV!O90-netTAX!O90+PM!O90)/(WL!O90+RK!O90+PM!O90)-1</f>
        <v>-5.2375893281267349E-2</v>
      </c>
      <c r="P90" s="25">
        <f>(NV!P90-netTAX!P90+PM!P90)/(WL!P90+RK!P90+PM!P90)-1</f>
        <v>-5.9907779161198049E-2</v>
      </c>
      <c r="Q90" s="25">
        <f>(NV!Q90-netTAX!Q90+PM!Q90)/(WL!Q90+RK!Q90+PM!Q90)-1</f>
        <v>-0.12002999583067497</v>
      </c>
      <c r="R90" s="25">
        <f>(NV!R90-netTAX!R90+PM!R90)/(WL!R90+RK!R90+PM!R90)-1</f>
        <v>-0.10544089891953212</v>
      </c>
      <c r="S90" s="25">
        <f>(NV!S90-netTAX!S90+PM!S90)/(WL!S90+RK!S90+PM!S90)-1</f>
        <v>-3.0839121124866531E-2</v>
      </c>
      <c r="T90" s="25">
        <f>(NV!T90-netTAX!T90+PM!T90)/(WL!T90+RK!T90+PM!T90)-1</f>
        <v>-4.919787835670153E-3</v>
      </c>
      <c r="U90" s="25">
        <f>(NV!U90-netTAX!U90+PM!U90)/(WL!U90+RK!U90+PM!U90)-1</f>
        <v>8.9901499064318768E-2</v>
      </c>
      <c r="V90" s="25">
        <f>(NV!V90-netTAX!V90+PM!V90)/(WL!V90+RK!V90+PM!V90)-1</f>
        <v>0.16993866043259875</v>
      </c>
      <c r="W90" s="25">
        <f>(NV!W90-netTAX!W90+PM!W90)/(WL!W90+RK!W90+PM!W90)-1</f>
        <v>0.1937031841301502</v>
      </c>
      <c r="X90" s="25">
        <f>(NV!X90-netTAX!X90+PM!X90)/(WL!X90+RK!X90+PM!X90)-1</f>
        <v>0.21063746469211031</v>
      </c>
      <c r="Y90" s="25">
        <f>(NV!Y90-netTAX!Y90+PM!Y90)/(WL!Y90+RK!Y90+PM!Y90)-1</f>
        <v>0.2156375590079942</v>
      </c>
      <c r="Z90" s="25">
        <f>(NV!Z90-netTAX!Z90+PM!Z90)/(WL!Z90+RK!Z90+PM!Z90)-1</f>
        <v>0.16862229691396813</v>
      </c>
      <c r="AA90" s="25">
        <f>(NV!AA90-netTAX!AA90+PM!AA90)/(WL!AA90+RK!AA90+PM!AA90)-1</f>
        <v>0.21360079538504007</v>
      </c>
    </row>
    <row r="91" spans="1:27" x14ac:dyDescent="0.2">
      <c r="A91" s="4">
        <v>89</v>
      </c>
      <c r="B91" s="6" t="s">
        <v>104</v>
      </c>
      <c r="C91" s="25">
        <f>(NV!C91-netTAX!C91+PM!C91)/(WL!C91+RK!C91+PM!C91)-1</f>
        <v>2.8409949542751223E-2</v>
      </c>
      <c r="D91" s="25">
        <f>(NV!D91-netTAX!D91+PM!D91)/(WL!D91+RK!D91+PM!D91)-1</f>
        <v>3.5828382121313007E-2</v>
      </c>
      <c r="E91" s="25">
        <f>(NV!E91-netTAX!E91+PM!E91)/(WL!E91+RK!E91+PM!E91)-1</f>
        <v>4.0894390865891639E-2</v>
      </c>
      <c r="F91" s="25">
        <f>(NV!F91-netTAX!F91+PM!F91)/(WL!F91+RK!F91+PM!F91)-1</f>
        <v>6.0401072697476632E-2</v>
      </c>
      <c r="G91" s="25">
        <f>(NV!G91-netTAX!G91+PM!G91)/(WL!G91+RK!G91+PM!G91)-1</f>
        <v>5.4614053373614357E-2</v>
      </c>
      <c r="H91" s="25">
        <f>(NV!H91-netTAX!H91+PM!H91)/(WL!H91+RK!H91+PM!H91)-1</f>
        <v>8.2168401962807724E-2</v>
      </c>
      <c r="I91" s="25">
        <f>(NV!I91-netTAX!I91+PM!I91)/(WL!I91+RK!I91+PM!I91)-1</f>
        <v>0.11412679216830535</v>
      </c>
      <c r="J91" s="25">
        <f>(NV!J91-netTAX!J91+PM!J91)/(WL!J91+RK!J91+PM!J91)-1</f>
        <v>7.0212990989519275E-2</v>
      </c>
      <c r="K91" s="25">
        <f>(NV!K91-netTAX!K91+PM!K91)/(WL!K91+RK!K91+PM!K91)-1</f>
        <v>4.6977173869621414E-2</v>
      </c>
      <c r="L91" s="25">
        <f>(NV!L91-netTAX!L91+PM!L91)/(WL!L91+RK!L91+PM!L91)-1</f>
        <v>3.8159316271019206E-2</v>
      </c>
      <c r="M91" s="25">
        <f>(NV!M91-netTAX!M91+PM!M91)/(WL!M91+RK!M91+PM!M91)-1</f>
        <v>2.4325182051687877E-2</v>
      </c>
      <c r="N91" s="25">
        <f>(NV!N91-netTAX!N91+PM!N91)/(WL!N91+RK!N91+PM!N91)-1</f>
        <v>-2.5986462812823352E-2</v>
      </c>
      <c r="O91" s="25">
        <f>(NV!O91-netTAX!O91+PM!O91)/(WL!O91+RK!O91+PM!O91)-1</f>
        <v>-4.3044702512829214E-2</v>
      </c>
      <c r="P91" s="25">
        <f>(NV!P91-netTAX!P91+PM!P91)/(WL!P91+RK!P91+PM!P91)-1</f>
        <v>-4.4486023551309928E-2</v>
      </c>
      <c r="Q91" s="25">
        <f>(NV!Q91-netTAX!Q91+PM!Q91)/(WL!Q91+RK!Q91+PM!Q91)-1</f>
        <v>-7.9193121599123062E-2</v>
      </c>
      <c r="R91" s="25">
        <f>(NV!R91-netTAX!R91+PM!R91)/(WL!R91+RK!R91+PM!R91)-1</f>
        <v>-0.13943068964481309</v>
      </c>
      <c r="S91" s="25">
        <f>(NV!S91-netTAX!S91+PM!S91)/(WL!S91+RK!S91+PM!S91)-1</f>
        <v>-0.10455796113382609</v>
      </c>
      <c r="T91" s="25">
        <f>(NV!T91-netTAX!T91+PM!T91)/(WL!T91+RK!T91+PM!T91)-1</f>
        <v>-0.13013624443755545</v>
      </c>
      <c r="U91" s="25">
        <f>(NV!U91-netTAX!U91+PM!U91)/(WL!U91+RK!U91+PM!U91)-1</f>
        <v>-0.12621509926545105</v>
      </c>
      <c r="V91" s="25">
        <f>(NV!V91-netTAX!V91+PM!V91)/(WL!V91+RK!V91+PM!V91)-1</f>
        <v>-0.13884396162498491</v>
      </c>
      <c r="W91" s="25">
        <f>(NV!W91-netTAX!W91+PM!W91)/(WL!W91+RK!W91+PM!W91)-1</f>
        <v>-0.12559993901633071</v>
      </c>
      <c r="X91" s="25">
        <f>(NV!X91-netTAX!X91+PM!X91)/(WL!X91+RK!X91+PM!X91)-1</f>
        <v>-0.12431311981152116</v>
      </c>
      <c r="Y91" s="25">
        <f>(NV!Y91-netTAX!Y91+PM!Y91)/(WL!Y91+RK!Y91+PM!Y91)-1</f>
        <v>-0.12805563948641907</v>
      </c>
      <c r="Z91" s="25">
        <f>(NV!Z91-netTAX!Z91+PM!Z91)/(WL!Z91+RK!Z91+PM!Z91)-1</f>
        <v>-9.5878197654637676E-2</v>
      </c>
      <c r="AA91" s="25">
        <f>(NV!AA91-netTAX!AA91+PM!AA91)/(WL!AA91+RK!AA91+PM!AA91)-1</f>
        <v>-9.536848247362173E-2</v>
      </c>
    </row>
    <row r="92" spans="1:27" x14ac:dyDescent="0.2">
      <c r="A92" s="4">
        <v>90</v>
      </c>
      <c r="B92" s="6" t="s">
        <v>105</v>
      </c>
      <c r="C92" s="25">
        <f>(NV!C92-netTAX!C92+PM!C92)/(WL!C92+RK!C92+PM!C92)-1</f>
        <v>8.6111067323975554E-2</v>
      </c>
      <c r="D92" s="25">
        <f>(NV!D92-netTAX!D92+PM!D92)/(WL!D92+RK!D92+PM!D92)-1</f>
        <v>6.0066810848397045E-2</v>
      </c>
      <c r="E92" s="25">
        <f>(NV!E92-netTAX!E92+PM!E92)/(WL!E92+RK!E92+PM!E92)-1</f>
        <v>7.0528859968456592E-2</v>
      </c>
      <c r="F92" s="25">
        <f>(NV!F92-netTAX!F92+PM!F92)/(WL!F92+RK!F92+PM!F92)-1</f>
        <v>6.778582535520683E-2</v>
      </c>
      <c r="G92" s="25">
        <f>(NV!G92-netTAX!G92+PM!G92)/(WL!G92+RK!G92+PM!G92)-1</f>
        <v>4.7522955044499549E-2</v>
      </c>
      <c r="H92" s="25">
        <f>(NV!H92-netTAX!H92+PM!H92)/(WL!H92+RK!H92+PM!H92)-1</f>
        <v>4.6396460964753361E-2</v>
      </c>
      <c r="I92" s="25">
        <f>(NV!I92-netTAX!I92+PM!I92)/(WL!I92+RK!I92+PM!I92)-1</f>
        <v>0.11142716421483079</v>
      </c>
      <c r="J92" s="25">
        <f>(NV!J92-netTAX!J92+PM!J92)/(WL!J92+RK!J92+PM!J92)-1</f>
        <v>9.2741838004900989E-2</v>
      </c>
      <c r="K92" s="25">
        <f>(NV!K92-netTAX!K92+PM!K92)/(WL!K92+RK!K92+PM!K92)-1</f>
        <v>0.13365558819864187</v>
      </c>
      <c r="L92" s="25">
        <f>(NV!L92-netTAX!L92+PM!L92)/(WL!L92+RK!L92+PM!L92)-1</f>
        <v>0.14231610179681042</v>
      </c>
      <c r="M92" s="25">
        <f>(NV!M92-netTAX!M92+PM!M92)/(WL!M92+RK!M92+PM!M92)-1</f>
        <v>8.463637363665355E-2</v>
      </c>
      <c r="N92" s="25">
        <f>(NV!N92-netTAX!N92+PM!N92)/(WL!N92+RK!N92+PM!N92)-1</f>
        <v>0.15985054449386604</v>
      </c>
      <c r="O92" s="25">
        <f>(NV!O92-netTAX!O92+PM!O92)/(WL!O92+RK!O92+PM!O92)-1</f>
        <v>0.10592026277163069</v>
      </c>
      <c r="P92" s="25">
        <f>(NV!P92-netTAX!P92+PM!P92)/(WL!P92+RK!P92+PM!P92)-1</f>
        <v>0.18201934788249741</v>
      </c>
      <c r="Q92" s="25">
        <f>(NV!Q92-netTAX!Q92+PM!Q92)/(WL!Q92+RK!Q92+PM!Q92)-1</f>
        <v>0.24405879063939784</v>
      </c>
      <c r="R92" s="25">
        <f>(NV!R92-netTAX!R92+PM!R92)/(WL!R92+RK!R92+PM!R92)-1</f>
        <v>0.19935211906851591</v>
      </c>
      <c r="S92" s="25">
        <f>(NV!S92-netTAX!S92+PM!S92)/(WL!S92+RK!S92+PM!S92)-1</f>
        <v>0.18819934228079549</v>
      </c>
      <c r="T92" s="25">
        <f>(NV!T92-netTAX!T92+PM!T92)/(WL!T92+RK!T92+PM!T92)-1</f>
        <v>0.17543594780137362</v>
      </c>
      <c r="U92" s="25">
        <f>(NV!U92-netTAX!U92+PM!U92)/(WL!U92+RK!U92+PM!U92)-1</f>
        <v>0.20579360073250985</v>
      </c>
      <c r="V92" s="25">
        <f>(NV!V92-netTAX!V92+PM!V92)/(WL!V92+RK!V92+PM!V92)-1</f>
        <v>0.15549426668775213</v>
      </c>
      <c r="W92" s="25">
        <f>(NV!W92-netTAX!W92+PM!W92)/(WL!W92+RK!W92+PM!W92)-1</f>
        <v>0.13670031685859407</v>
      </c>
      <c r="X92" s="25">
        <f>(NV!X92-netTAX!X92+PM!X92)/(WL!X92+RK!X92+PM!X92)-1</f>
        <v>0.12465655568519085</v>
      </c>
      <c r="Y92" s="25">
        <f>(NV!Y92-netTAX!Y92+PM!Y92)/(WL!Y92+RK!Y92+PM!Y92)-1</f>
        <v>0.10227772172599336</v>
      </c>
      <c r="Z92" s="25">
        <f>(NV!Z92-netTAX!Z92+PM!Z92)/(WL!Z92+RK!Z92+PM!Z92)-1</f>
        <v>7.4443039950717882E-2</v>
      </c>
      <c r="AA92" s="25">
        <f>(NV!AA92-netTAX!AA92+PM!AA92)/(WL!AA92+RK!AA92+PM!AA92)-1</f>
        <v>0.1061805281067667</v>
      </c>
    </row>
    <row r="93" spans="1:27" x14ac:dyDescent="0.2">
      <c r="A93" s="4">
        <v>91</v>
      </c>
      <c r="B93" s="6" t="s">
        <v>106</v>
      </c>
      <c r="C93" s="25">
        <f>(NV!C93-netTAX!C93+PM!C93)/(WL!C93+RK!C93+PM!C93)-1</f>
        <v>-0.27056251386209573</v>
      </c>
      <c r="D93" s="25">
        <f>(NV!D93-netTAX!D93+PM!D93)/(WL!D93+RK!D93+PM!D93)-1</f>
        <v>-0.2480805463179665</v>
      </c>
      <c r="E93" s="25">
        <f>(NV!E93-netTAX!E93+PM!E93)/(WL!E93+RK!E93+PM!E93)-1</f>
        <v>-0.22627111262371824</v>
      </c>
      <c r="F93" s="25">
        <f>(NV!F93-netTAX!F93+PM!F93)/(WL!F93+RK!F93+PM!F93)-1</f>
        <v>-0.18323281093548627</v>
      </c>
      <c r="G93" s="25">
        <f>(NV!G93-netTAX!G93+PM!G93)/(WL!G93+RK!G93+PM!G93)-1</f>
        <v>-0.14175490090735432</v>
      </c>
      <c r="H93" s="25">
        <f>(NV!H93-netTAX!H93+PM!H93)/(WL!H93+RK!H93+PM!H93)-1</f>
        <v>-0.17268878881375638</v>
      </c>
      <c r="I93" s="25">
        <f>(NV!I93-netTAX!I93+PM!I93)/(WL!I93+RK!I93+PM!I93)-1</f>
        <v>-0.15371175662275305</v>
      </c>
      <c r="J93" s="25">
        <f>(NV!J93-netTAX!J93+PM!J93)/(WL!J93+RK!J93+PM!J93)-1</f>
        <v>-0.11983487023378292</v>
      </c>
      <c r="K93" s="25">
        <f>(NV!K93-netTAX!K93+PM!K93)/(WL!K93+RK!K93+PM!K93)-1</f>
        <v>-0.13679271632806633</v>
      </c>
      <c r="L93" s="25">
        <f>(NV!L93-netTAX!L93+PM!L93)/(WL!L93+RK!L93+PM!L93)-1</f>
        <v>-0.13738290367497008</v>
      </c>
      <c r="M93" s="25">
        <f>(NV!M93-netTAX!M93+PM!M93)/(WL!M93+RK!M93+PM!M93)-1</f>
        <v>-0.18298616634585096</v>
      </c>
      <c r="N93" s="25">
        <f>(NV!N93-netTAX!N93+PM!N93)/(WL!N93+RK!N93+PM!N93)-1</f>
        <v>-0.18539808991255269</v>
      </c>
      <c r="O93" s="25">
        <f>(NV!O93-netTAX!O93+PM!O93)/(WL!O93+RK!O93+PM!O93)-1</f>
        <v>-0.20049208016409636</v>
      </c>
      <c r="P93" s="25">
        <f>(NV!P93-netTAX!P93+PM!P93)/(WL!P93+RK!P93+PM!P93)-1</f>
        <v>-0.180349497250477</v>
      </c>
      <c r="Q93" s="25">
        <f>(NV!Q93-netTAX!Q93+PM!Q93)/(WL!Q93+RK!Q93+PM!Q93)-1</f>
        <v>-0.14850228177250124</v>
      </c>
      <c r="R93" s="25">
        <f>(NV!R93-netTAX!R93+PM!R93)/(WL!R93+RK!R93+PM!R93)-1</f>
        <v>-0.15716998760926704</v>
      </c>
      <c r="S93" s="25">
        <f>(NV!S93-netTAX!S93+PM!S93)/(WL!S93+RK!S93+PM!S93)-1</f>
        <v>-0.13868021435217148</v>
      </c>
      <c r="T93" s="25">
        <f>(NV!T93-netTAX!T93+PM!T93)/(WL!T93+RK!T93+PM!T93)-1</f>
        <v>-0.12365099263610457</v>
      </c>
      <c r="U93" s="25">
        <f>(NV!U93-netTAX!U93+PM!U93)/(WL!U93+RK!U93+PM!U93)-1</f>
        <v>-0.10567152882501463</v>
      </c>
      <c r="V93" s="25">
        <f>(NV!V93-netTAX!V93+PM!V93)/(WL!V93+RK!V93+PM!V93)-1</f>
        <v>-8.3507360528153218E-2</v>
      </c>
      <c r="W93" s="25">
        <f>(NV!W93-netTAX!W93+PM!W93)/(WL!W93+RK!W93+PM!W93)-1</f>
        <v>-4.412741869644099E-2</v>
      </c>
      <c r="X93" s="25">
        <f>(NV!X93-netTAX!X93+PM!X93)/(WL!X93+RK!X93+PM!X93)-1</f>
        <v>-3.0089205966076671E-2</v>
      </c>
      <c r="Y93" s="25">
        <f>(NV!Y93-netTAX!Y93+PM!Y93)/(WL!Y93+RK!Y93+PM!Y93)-1</f>
        <v>1.109526698031793E-2</v>
      </c>
      <c r="Z93" s="25">
        <f>(NV!Z93-netTAX!Z93+PM!Z93)/(WL!Z93+RK!Z93+PM!Z93)-1</f>
        <v>-6.8918303761085209E-3</v>
      </c>
      <c r="AA93" s="25">
        <f>(NV!AA93-netTAX!AA93+PM!AA93)/(WL!AA93+RK!AA93+PM!AA93)-1</f>
        <v>2.9192805801969701E-3</v>
      </c>
    </row>
    <row r="94" spans="1:27" x14ac:dyDescent="0.2">
      <c r="A94" s="4">
        <v>92</v>
      </c>
      <c r="B94" s="6" t="s">
        <v>107</v>
      </c>
      <c r="C94" s="25">
        <f>(NV!C94-netTAX!C94+PM!C94)/(WL!C94+RK!C94+PM!C94)-1</f>
        <v>-1.3575292779630654E-3</v>
      </c>
      <c r="D94" s="25">
        <f>(NV!D94-netTAX!D94+PM!D94)/(WL!D94+RK!D94+PM!D94)-1</f>
        <v>-1.4440365410197664E-2</v>
      </c>
      <c r="E94" s="25">
        <f>(NV!E94-netTAX!E94+PM!E94)/(WL!E94+RK!E94+PM!E94)-1</f>
        <v>-1.5386411553059642E-2</v>
      </c>
      <c r="F94" s="25">
        <f>(NV!F94-netTAX!F94+PM!F94)/(WL!F94+RK!F94+PM!F94)-1</f>
        <v>-2.5764198807654459E-2</v>
      </c>
      <c r="G94" s="25">
        <f>(NV!G94-netTAX!G94+PM!G94)/(WL!G94+RK!G94+PM!G94)-1</f>
        <v>-5.8177568005923885E-2</v>
      </c>
      <c r="H94" s="25">
        <f>(NV!H94-netTAX!H94+PM!H94)/(WL!H94+RK!H94+PM!H94)-1</f>
        <v>-7.8669970168253389E-2</v>
      </c>
      <c r="I94" s="25">
        <f>(NV!I94-netTAX!I94+PM!I94)/(WL!I94+RK!I94+PM!I94)-1</f>
        <v>-8.7769338954571063E-2</v>
      </c>
      <c r="J94" s="25">
        <f>(NV!J94-netTAX!J94+PM!J94)/(WL!J94+RK!J94+PM!J94)-1</f>
        <v>-5.0826396311601463E-2</v>
      </c>
      <c r="K94" s="25">
        <f>(NV!K94-netTAX!K94+PM!K94)/(WL!K94+RK!K94+PM!K94)-1</f>
        <v>-4.0626983997533728E-2</v>
      </c>
      <c r="L94" s="25">
        <f>(NV!L94-netTAX!L94+PM!L94)/(WL!L94+RK!L94+PM!L94)-1</f>
        <v>-3.7281443258731728E-2</v>
      </c>
      <c r="M94" s="25">
        <f>(NV!M94-netTAX!M94+PM!M94)/(WL!M94+RK!M94+PM!M94)-1</f>
        <v>-7.143841535958162E-2</v>
      </c>
      <c r="N94" s="25">
        <f>(NV!N94-netTAX!N94+PM!N94)/(WL!N94+RK!N94+PM!N94)-1</f>
        <v>-7.3598164065836524E-2</v>
      </c>
      <c r="O94" s="25">
        <f>(NV!O94-netTAX!O94+PM!O94)/(WL!O94+RK!O94+PM!O94)-1</f>
        <v>-9.154201370316839E-2</v>
      </c>
      <c r="P94" s="25">
        <f>(NV!P94-netTAX!P94+PM!P94)/(WL!P94+RK!P94+PM!P94)-1</f>
        <v>-9.0129467549822428E-2</v>
      </c>
      <c r="Q94" s="25">
        <f>(NV!Q94-netTAX!Q94+PM!Q94)/(WL!Q94+RK!Q94+PM!Q94)-1</f>
        <v>-9.2827949753762851E-2</v>
      </c>
      <c r="R94" s="25">
        <f>(NV!R94-netTAX!R94+PM!R94)/(WL!R94+RK!R94+PM!R94)-1</f>
        <v>-0.13354876198909016</v>
      </c>
      <c r="S94" s="25">
        <f>(NV!S94-netTAX!S94+PM!S94)/(WL!S94+RK!S94+PM!S94)-1</f>
        <v>-0.14401604468581741</v>
      </c>
      <c r="T94" s="25">
        <f>(NV!T94-netTAX!T94+PM!T94)/(WL!T94+RK!T94+PM!T94)-1</f>
        <v>-0.12110749580477453</v>
      </c>
      <c r="U94" s="25">
        <f>(NV!U94-netTAX!U94+PM!U94)/(WL!U94+RK!U94+PM!U94)-1</f>
        <v>-9.0260333801703285E-2</v>
      </c>
      <c r="V94" s="25">
        <f>(NV!V94-netTAX!V94+PM!V94)/(WL!V94+RK!V94+PM!V94)-1</f>
        <v>-6.2916158293904845E-2</v>
      </c>
      <c r="W94" s="25">
        <f>(NV!W94-netTAX!W94+PM!W94)/(WL!W94+RK!W94+PM!W94)-1</f>
        <v>-2.159573067322762E-2</v>
      </c>
      <c r="X94" s="25">
        <f>(NV!X94-netTAX!X94+PM!X94)/(WL!X94+RK!X94+PM!X94)-1</f>
        <v>9.2002057531568315E-3</v>
      </c>
      <c r="Y94" s="25">
        <f>(NV!Y94-netTAX!Y94+PM!Y94)/(WL!Y94+RK!Y94+PM!Y94)-1</f>
        <v>1.7549005125220951E-2</v>
      </c>
      <c r="Z94" s="25">
        <f>(NV!Z94-netTAX!Z94+PM!Z94)/(WL!Z94+RK!Z94+PM!Z94)-1</f>
        <v>1.7530692045013563E-3</v>
      </c>
      <c r="AA94" s="25">
        <f>(NV!AA94-netTAX!AA94+PM!AA94)/(WL!AA94+RK!AA94+PM!AA94)-1</f>
        <v>2.6211840045626156E-2</v>
      </c>
    </row>
    <row r="95" spans="1:27" x14ac:dyDescent="0.2">
      <c r="A95" s="4">
        <v>93</v>
      </c>
      <c r="B95" s="6" t="s">
        <v>108</v>
      </c>
      <c r="C95" s="25">
        <f>(NV!C95-netTAX!C95+PM!C95)/(WL!C95+RK!C95+PM!C95)-1</f>
        <v>-4.6886476943465927E-2</v>
      </c>
      <c r="D95" s="25">
        <f>(NV!D95-netTAX!D95+PM!D95)/(WL!D95+RK!D95+PM!D95)-1</f>
        <v>-4.6631323864259944E-2</v>
      </c>
      <c r="E95" s="25">
        <f>(NV!E95-netTAX!E95+PM!E95)/(WL!E95+RK!E95+PM!E95)-1</f>
        <v>-2.2322914259823468E-2</v>
      </c>
      <c r="F95" s="25">
        <f>(NV!F95-netTAX!F95+PM!F95)/(WL!F95+RK!F95+PM!F95)-1</f>
        <v>-2.7791159807806221E-2</v>
      </c>
      <c r="G95" s="25">
        <f>(NV!G95-netTAX!G95+PM!G95)/(WL!G95+RK!G95+PM!G95)-1</f>
        <v>-3.9352930476178494E-2</v>
      </c>
      <c r="H95" s="25">
        <f>(NV!H95-netTAX!H95+PM!H95)/(WL!H95+RK!H95+PM!H95)-1</f>
        <v>-3.5396617544680709E-2</v>
      </c>
      <c r="I95" s="25">
        <f>(NV!I95-netTAX!I95+PM!I95)/(WL!I95+RK!I95+PM!I95)-1</f>
        <v>-2.3949030792835391E-2</v>
      </c>
      <c r="J95" s="25">
        <f>(NV!J95-netTAX!J95+PM!J95)/(WL!J95+RK!J95+PM!J95)-1</f>
        <v>-2.3502300852135782E-2</v>
      </c>
      <c r="K95" s="25">
        <f>(NV!K95-netTAX!K95+PM!K95)/(WL!K95+RK!K95+PM!K95)-1</f>
        <v>-3.6662078760783534E-2</v>
      </c>
      <c r="L95" s="25">
        <f>(NV!L95-netTAX!L95+PM!L95)/(WL!L95+RK!L95+PM!L95)-1</f>
        <v>-3.6885531315427267E-2</v>
      </c>
      <c r="M95" s="25">
        <f>(NV!M95-netTAX!M95+PM!M95)/(WL!M95+RK!M95+PM!M95)-1</f>
        <v>-6.9865365587043704E-2</v>
      </c>
      <c r="N95" s="25">
        <f>(NV!N95-netTAX!N95+PM!N95)/(WL!N95+RK!N95+PM!N95)-1</f>
        <v>-6.3910524211134079E-2</v>
      </c>
      <c r="O95" s="25">
        <f>(NV!O95-netTAX!O95+PM!O95)/(WL!O95+RK!O95+PM!O95)-1</f>
        <v>-0.10117923235159432</v>
      </c>
      <c r="P95" s="25">
        <f>(NV!P95-netTAX!P95+PM!P95)/(WL!P95+RK!P95+PM!P95)-1</f>
        <v>-8.9090737247630836E-2</v>
      </c>
      <c r="Q95" s="25">
        <f>(NV!Q95-netTAX!Q95+PM!Q95)/(WL!Q95+RK!Q95+PM!Q95)-1</f>
        <v>-0.11889087950818344</v>
      </c>
      <c r="R95" s="25">
        <f>(NV!R95-netTAX!R95+PM!R95)/(WL!R95+RK!R95+PM!R95)-1</f>
        <v>-0.10698206124503085</v>
      </c>
      <c r="S95" s="25">
        <f>(NV!S95-netTAX!S95+PM!S95)/(WL!S95+RK!S95+PM!S95)-1</f>
        <v>-0.10883492465491473</v>
      </c>
      <c r="T95" s="25">
        <f>(NV!T95-netTAX!T95+PM!T95)/(WL!T95+RK!T95+PM!T95)-1</f>
        <v>-0.11357509220889528</v>
      </c>
      <c r="U95" s="25">
        <f>(NV!U95-netTAX!U95+PM!U95)/(WL!U95+RK!U95+PM!U95)-1</f>
        <v>-8.5709286736962431E-2</v>
      </c>
      <c r="V95" s="25">
        <f>(NV!V95-netTAX!V95+PM!V95)/(WL!V95+RK!V95+PM!V95)-1</f>
        <v>-7.5359285021792233E-2</v>
      </c>
      <c r="W95" s="25">
        <f>(NV!W95-netTAX!W95+PM!W95)/(WL!W95+RK!W95+PM!W95)-1</f>
        <v>-6.6594483789350511E-2</v>
      </c>
      <c r="X95" s="25">
        <f>(NV!X95-netTAX!X95+PM!X95)/(WL!X95+RK!X95+PM!X95)-1</f>
        <v>-5.8285295398594172E-2</v>
      </c>
      <c r="Y95" s="25">
        <f>(NV!Y95-netTAX!Y95+PM!Y95)/(WL!Y95+RK!Y95+PM!Y95)-1</f>
        <v>-5.9196042836048623E-2</v>
      </c>
      <c r="Z95" s="25">
        <f>(NV!Z95-netTAX!Z95+PM!Z95)/(WL!Z95+RK!Z95+PM!Z95)-1</f>
        <v>-7.0476110452151186E-2</v>
      </c>
      <c r="AA95" s="25">
        <f>(NV!AA95-netTAX!AA95+PM!AA95)/(WL!AA95+RK!AA95+PM!AA95)-1</f>
        <v>-3.3299707265937561E-2</v>
      </c>
    </row>
    <row r="96" spans="1:27" x14ac:dyDescent="0.2">
      <c r="A96" s="4">
        <v>94</v>
      </c>
      <c r="B96" s="6" t="s">
        <v>109</v>
      </c>
      <c r="C96" s="25">
        <f>(NV!C96-netTAX!C96+PM!C96)/(WL!C96+RK!C96+PM!C96)-1</f>
        <v>0.11081888055030431</v>
      </c>
      <c r="D96" s="25">
        <f>(NV!D96-netTAX!D96+PM!D96)/(WL!D96+RK!D96+PM!D96)-1</f>
        <v>0.11817646975803497</v>
      </c>
      <c r="E96" s="25">
        <f>(NV!E96-netTAX!E96+PM!E96)/(WL!E96+RK!E96+PM!E96)-1</f>
        <v>0.10175068503613982</v>
      </c>
      <c r="F96" s="25">
        <f>(NV!F96-netTAX!F96+PM!F96)/(WL!F96+RK!F96+PM!F96)-1</f>
        <v>7.5832155269885293E-2</v>
      </c>
      <c r="G96" s="25">
        <f>(NV!G96-netTAX!G96+PM!G96)/(WL!G96+RK!G96+PM!G96)-1</f>
        <v>9.6861220297857598E-2</v>
      </c>
      <c r="H96" s="25">
        <f>(NV!H96-netTAX!H96+PM!H96)/(WL!H96+RK!H96+PM!H96)-1</f>
        <v>8.4682725167303685E-2</v>
      </c>
      <c r="I96" s="25">
        <f>(NV!I96-netTAX!I96+PM!I96)/(WL!I96+RK!I96+PM!I96)-1</f>
        <v>0.23695923686497355</v>
      </c>
      <c r="J96" s="25">
        <f>(NV!J96-netTAX!J96+PM!J96)/(WL!J96+RK!J96+PM!J96)-1</f>
        <v>0.21982735402161313</v>
      </c>
      <c r="K96" s="25">
        <f>(NV!K96-netTAX!K96+PM!K96)/(WL!K96+RK!K96+PM!K96)-1</f>
        <v>0.1532501060093332</v>
      </c>
      <c r="L96" s="25">
        <f>(NV!L96-netTAX!L96+PM!L96)/(WL!L96+RK!L96+PM!L96)-1</f>
        <v>8.6909507805623898E-2</v>
      </c>
      <c r="M96" s="25">
        <f>(NV!M96-netTAX!M96+PM!M96)/(WL!M96+RK!M96+PM!M96)-1</f>
        <v>6.3106482884471848E-2</v>
      </c>
      <c r="N96" s="25">
        <f>(NV!N96-netTAX!N96+PM!N96)/(WL!N96+RK!N96+PM!N96)-1</f>
        <v>7.5436079789431565E-2</v>
      </c>
      <c r="O96" s="25">
        <f>(NV!O96-netTAX!O96+PM!O96)/(WL!O96+RK!O96+PM!O96)-1</f>
        <v>6.9558802317737811E-2</v>
      </c>
      <c r="P96" s="25">
        <f>(NV!P96-netTAX!P96+PM!P96)/(WL!P96+RK!P96+PM!P96)-1</f>
        <v>7.1612487973022887E-3</v>
      </c>
      <c r="Q96" s="25">
        <f>(NV!Q96-netTAX!Q96+PM!Q96)/(WL!Q96+RK!Q96+PM!Q96)-1</f>
        <v>-5.5308989471121173E-2</v>
      </c>
      <c r="R96" s="25">
        <f>(NV!R96-netTAX!R96+PM!R96)/(WL!R96+RK!R96+PM!R96)-1</f>
        <v>-0.11561337021279139</v>
      </c>
      <c r="S96" s="25">
        <f>(NV!S96-netTAX!S96+PM!S96)/(WL!S96+RK!S96+PM!S96)-1</f>
        <v>-0.1400805394198894</v>
      </c>
      <c r="T96" s="25">
        <f>(NV!T96-netTAX!T96+PM!T96)/(WL!T96+RK!T96+PM!T96)-1</f>
        <v>-0.14329794959305053</v>
      </c>
      <c r="U96" s="25">
        <f>(NV!U96-netTAX!U96+PM!U96)/(WL!U96+RK!U96+PM!U96)-1</f>
        <v>-0.11584200631426156</v>
      </c>
      <c r="V96" s="25">
        <f>(NV!V96-netTAX!V96+PM!V96)/(WL!V96+RK!V96+PM!V96)-1</f>
        <v>-0.11549369669462295</v>
      </c>
      <c r="W96" s="25">
        <f>(NV!W96-netTAX!W96+PM!W96)/(WL!W96+RK!W96+PM!W96)-1</f>
        <v>-0.1357750412748806</v>
      </c>
      <c r="X96" s="25">
        <f>(NV!X96-netTAX!X96+PM!X96)/(WL!X96+RK!X96+PM!X96)-1</f>
        <v>-0.13078099904068585</v>
      </c>
      <c r="Y96" s="25">
        <f>(NV!Y96-netTAX!Y96+PM!Y96)/(WL!Y96+RK!Y96+PM!Y96)-1</f>
        <v>-0.11149464558957844</v>
      </c>
      <c r="Z96" s="25">
        <f>(NV!Z96-netTAX!Z96+PM!Z96)/(WL!Z96+RK!Z96+PM!Z96)-1</f>
        <v>-0.13542028589910859</v>
      </c>
      <c r="AA96" s="25">
        <f>(NV!AA96-netTAX!AA96+PM!AA96)/(WL!AA96+RK!AA96+PM!AA96)-1</f>
        <v>-0.13788107063718258</v>
      </c>
    </row>
    <row r="97" spans="1:28" x14ac:dyDescent="0.2">
      <c r="A97" s="4">
        <v>95</v>
      </c>
      <c r="B97" s="6" t="s">
        <v>110</v>
      </c>
      <c r="C97" s="25"/>
      <c r="D97" s="25"/>
      <c r="E97" s="25"/>
      <c r="F97" s="25"/>
      <c r="G97" s="25"/>
      <c r="H97" s="25"/>
      <c r="I97" s="25">
        <f>(NV!I97-netTAX!I97+PM!I97)/(WL!I97+RK!I97+PM!I97)-1</f>
        <v>-1.4315174140494324E-2</v>
      </c>
      <c r="J97" s="25">
        <f>(NV!J97-netTAX!J97+PM!J97)/(WL!J97+RK!J97+PM!J97)-1</f>
        <v>0.16328351440986055</v>
      </c>
      <c r="K97" s="25">
        <f>(NV!K97-netTAX!K97+PM!K97)/(WL!K97+RK!K97+PM!K97)-1</f>
        <v>0.1319539807223431</v>
      </c>
      <c r="L97" s="25">
        <f>(NV!L97-netTAX!L97+PM!L97)/(WL!L97+RK!L97+PM!L97)-1</f>
        <v>8.6050290168702359E-2</v>
      </c>
      <c r="M97" s="25">
        <f>(NV!M97-netTAX!M97+PM!M97)/(WL!M97+RK!M97+PM!M97)-1</f>
        <v>6.9253617054388261E-2</v>
      </c>
      <c r="N97" s="25">
        <f>(NV!N97-netTAX!N97+PM!N97)/(WL!N97+RK!N97+PM!N97)-1</f>
        <v>6.4003087538686554E-2</v>
      </c>
      <c r="O97" s="25">
        <f>(NV!O97-netTAX!O97+PM!O97)/(WL!O97+RK!O97+PM!O97)-1</f>
        <v>-7.1549375560420181E-4</v>
      </c>
      <c r="P97" s="25">
        <f>(NV!P97-netTAX!P97+PM!P97)/(WL!P97+RK!P97+PM!P97)-1</f>
        <v>-2.2844578288772066E-4</v>
      </c>
      <c r="Q97" s="25">
        <f>(NV!Q97-netTAX!Q97+PM!Q97)/(WL!Q97+RK!Q97+PM!Q97)-1</f>
        <v>-2.4087338589115603E-2</v>
      </c>
      <c r="R97" s="25">
        <f>(NV!R97-netTAX!R97+PM!R97)/(WL!R97+RK!R97+PM!R97)-1</f>
        <v>-3.047483998955558E-2</v>
      </c>
      <c r="S97" s="25">
        <f>(NV!S97-netTAX!S97+PM!S97)/(WL!S97+RK!S97+PM!S97)-1</f>
        <v>-3.5195957042627901E-2</v>
      </c>
      <c r="T97" s="25">
        <f>(NV!T97-netTAX!T97+PM!T97)/(WL!T97+RK!T97+PM!T97)-1</f>
        <v>-1.9364072321749193E-2</v>
      </c>
      <c r="U97" s="25">
        <f>(NV!U97-netTAX!U97+PM!U97)/(WL!U97+RK!U97+PM!U97)-1</f>
        <v>-4.9398861603725419E-2</v>
      </c>
      <c r="V97" s="25">
        <f>(NV!V97-netTAX!V97+PM!V97)/(WL!V97+RK!V97+PM!V97)-1</f>
        <v>-7.473561064777734E-2</v>
      </c>
      <c r="W97" s="25">
        <f>(NV!W97-netTAX!W97+PM!W97)/(WL!W97+RK!W97+PM!W97)-1</f>
        <v>-0.109374450424231</v>
      </c>
      <c r="X97" s="25">
        <f>(NV!X97-netTAX!X97+PM!X97)/(WL!X97+RK!X97+PM!X97)-1</f>
        <v>-0.17204594844830767</v>
      </c>
      <c r="Y97" s="25">
        <f>(NV!Y97-netTAX!Y97+PM!Y97)/(WL!Y97+RK!Y97+PM!Y97)-1</f>
        <v>-0.17298553360280089</v>
      </c>
      <c r="Z97" s="25">
        <f>(NV!Z97-netTAX!Z97+PM!Z97)/(WL!Z97+RK!Z97+PM!Z97)-1</f>
        <v>-0.18240611641612303</v>
      </c>
      <c r="AA97" s="25">
        <f>(NV!AA97-netTAX!AA97+PM!AA97)/(WL!AA97+RK!AA97+PM!AA97)-1</f>
        <v>-0.16225417471134851</v>
      </c>
    </row>
    <row r="98" spans="1:28" x14ac:dyDescent="0.2">
      <c r="A98" s="4">
        <v>96</v>
      </c>
      <c r="B98" s="6" t="s">
        <v>111</v>
      </c>
      <c r="C98" s="25">
        <f>(NV!C98-netTAX!C98+PM!C98)/(WL!C98+RK!C98+PM!C98)-1</f>
        <v>0.12083447101710698</v>
      </c>
      <c r="D98" s="25">
        <f>(NV!D98-netTAX!D98+PM!D98)/(WL!D98+RK!D98+PM!D98)-1</f>
        <v>5.9782250607604448E-2</v>
      </c>
      <c r="E98" s="25">
        <f>(NV!E98-netTAX!E98+PM!E98)/(WL!E98+RK!E98+PM!E98)-1</f>
        <v>3.5904825927997042E-2</v>
      </c>
      <c r="F98" s="25">
        <f>(NV!F98-netTAX!F98+PM!F98)/(WL!F98+RK!F98+PM!F98)-1</f>
        <v>2.2865346897735561E-2</v>
      </c>
      <c r="G98" s="25">
        <f>(NV!G98-netTAX!G98+PM!G98)/(WL!G98+RK!G98+PM!G98)-1</f>
        <v>2.0087054289263939E-2</v>
      </c>
      <c r="H98" s="25">
        <f>(NV!H98-netTAX!H98+PM!H98)/(WL!H98+RK!H98+PM!H98)-1</f>
        <v>-1.6637488040110004E-2</v>
      </c>
      <c r="I98" s="25">
        <f>(NV!I98-netTAX!I98+PM!I98)/(WL!I98+RK!I98+PM!I98)-1</f>
        <v>1.1373572647633168E-2</v>
      </c>
      <c r="J98" s="25">
        <f>(NV!J98-netTAX!J98+PM!J98)/(WL!J98+RK!J98+PM!J98)-1</f>
        <v>-4.5227329435827857E-2</v>
      </c>
      <c r="K98" s="25">
        <f>(NV!K98-netTAX!K98+PM!K98)/(WL!K98+RK!K98+PM!K98)-1</f>
        <v>-3.082512149476635E-3</v>
      </c>
      <c r="L98" s="25">
        <f>(NV!L98-netTAX!L98+PM!L98)/(WL!L98+RK!L98+PM!L98)-1</f>
        <v>-1.7293144819314321E-2</v>
      </c>
      <c r="M98" s="25">
        <f>(NV!M98-netTAX!M98+PM!M98)/(WL!M98+RK!M98+PM!M98)-1</f>
        <v>-5.0490307846242088E-2</v>
      </c>
      <c r="N98" s="25">
        <f>(NV!N98-netTAX!N98+PM!N98)/(WL!N98+RK!N98+PM!N98)-1</f>
        <v>-2.7248539227121449E-2</v>
      </c>
      <c r="O98" s="25">
        <f>(NV!O98-netTAX!O98+PM!O98)/(WL!O98+RK!O98+PM!O98)-1</f>
        <v>-4.3154332130657669E-2</v>
      </c>
      <c r="P98" s="25">
        <f>(NV!P98-netTAX!P98+PM!P98)/(WL!P98+RK!P98+PM!P98)-1</f>
        <v>-4.3541302806819338E-2</v>
      </c>
      <c r="Q98" s="25">
        <f>(NV!Q98-netTAX!Q98+PM!Q98)/(WL!Q98+RK!Q98+PM!Q98)-1</f>
        <v>-6.0274355637723875E-2</v>
      </c>
      <c r="R98" s="25">
        <f>(NV!R98-netTAX!R98+PM!R98)/(WL!R98+RK!R98+PM!R98)-1</f>
        <v>-5.6642095508134371E-2</v>
      </c>
      <c r="S98" s="25">
        <f>(NV!S98-netTAX!S98+PM!S98)/(WL!S98+RK!S98+PM!S98)-1</f>
        <v>-5.4255550189171942E-2</v>
      </c>
      <c r="T98" s="25">
        <f>(NV!T98-netTAX!T98+PM!T98)/(WL!T98+RK!T98+PM!T98)-1</f>
        <v>-5.9833265588278728E-2</v>
      </c>
      <c r="U98" s="25">
        <f>(NV!U98-netTAX!U98+PM!U98)/(WL!U98+RK!U98+PM!U98)-1</f>
        <v>-4.8554803197915497E-3</v>
      </c>
      <c r="V98" s="25">
        <f>(NV!V98-netTAX!V98+PM!V98)/(WL!V98+RK!V98+PM!V98)-1</f>
        <v>2.9487055116288907E-2</v>
      </c>
      <c r="W98" s="25">
        <f>(NV!W98-netTAX!W98+PM!W98)/(WL!W98+RK!W98+PM!W98)-1</f>
        <v>3.1981451714131692E-2</v>
      </c>
      <c r="X98" s="25">
        <f>(NV!X98-netTAX!X98+PM!X98)/(WL!X98+RK!X98+PM!X98)-1</f>
        <v>2.4572312945776664E-2</v>
      </c>
      <c r="Y98" s="25">
        <f>(NV!Y98-netTAX!Y98+PM!Y98)/(WL!Y98+RK!Y98+PM!Y98)-1</f>
        <v>-1.2008849773170516E-2</v>
      </c>
      <c r="Z98" s="25">
        <f>(NV!Z98-netTAX!Z98+PM!Z98)/(WL!Z98+RK!Z98+PM!Z98)-1</f>
        <v>-2.5683369558752389E-2</v>
      </c>
      <c r="AA98" s="25">
        <f>(NV!AA98-netTAX!AA98+PM!AA98)/(WL!AA98+RK!AA98+PM!AA98)-1</f>
        <v>-2.27627139892147E-2</v>
      </c>
    </row>
    <row r="99" spans="1:28" x14ac:dyDescent="0.2">
      <c r="A99" s="4">
        <v>97</v>
      </c>
      <c r="B99" s="6" t="s">
        <v>112</v>
      </c>
      <c r="C99" s="25">
        <f>(NV!C99-netTAX!C99+PM!C99)/(WL!C99+RK!C99+PM!C99)-1</f>
        <v>0.21211398413722882</v>
      </c>
      <c r="D99" s="25">
        <f>(NV!D99-netTAX!D99+PM!D99)/(WL!D99+RK!D99+PM!D99)-1</f>
        <v>0.1596774138775765</v>
      </c>
      <c r="E99" s="25">
        <f>(NV!E99-netTAX!E99+PM!E99)/(WL!E99+RK!E99+PM!E99)-1</f>
        <v>0.1845726074927303</v>
      </c>
      <c r="F99" s="25">
        <f>(NV!F99-netTAX!F99+PM!F99)/(WL!F99+RK!F99+PM!F99)-1</f>
        <v>0.2187845901868235</v>
      </c>
      <c r="G99" s="25">
        <f>(NV!G99-netTAX!G99+PM!G99)/(WL!G99+RK!G99+PM!G99)-1</f>
        <v>0.2107086342592468</v>
      </c>
      <c r="H99" s="25">
        <f>(NV!H99-netTAX!H99+PM!H99)/(WL!H99+RK!H99+PM!H99)-1</f>
        <v>0.26217606590744902</v>
      </c>
      <c r="I99" s="25">
        <f>(NV!I99-netTAX!I99+PM!I99)/(WL!I99+RK!I99+PM!I99)-1</f>
        <v>0.25419401667942143</v>
      </c>
      <c r="J99" s="25">
        <f>(NV!J99-netTAX!J99+PM!J99)/(WL!J99+RK!J99+PM!J99)-1</f>
        <v>0.264456225717973</v>
      </c>
      <c r="K99" s="25">
        <f>(NV!K99-netTAX!K99+PM!K99)/(WL!K99+RK!K99+PM!K99)-1</f>
        <v>0.26574583880736724</v>
      </c>
      <c r="L99" s="25">
        <f>(NV!L99-netTAX!L99+PM!L99)/(WL!L99+RK!L99+PM!L99)-1</f>
        <v>0.24893288026090432</v>
      </c>
      <c r="M99" s="25">
        <f>(NV!M99-netTAX!M99+PM!M99)/(WL!M99+RK!M99+PM!M99)-1</f>
        <v>0.10386392469075112</v>
      </c>
      <c r="N99" s="25">
        <f>(NV!N99-netTAX!N99+PM!N99)/(WL!N99+RK!N99+PM!N99)-1</f>
        <v>0.20901337482354365</v>
      </c>
      <c r="O99" s="25">
        <f>(NV!O99-netTAX!O99+PM!O99)/(WL!O99+RK!O99+PM!O99)-1</f>
        <v>0.14369508071786941</v>
      </c>
      <c r="P99" s="25">
        <f>(NV!P99-netTAX!P99+PM!P99)/(WL!P99+RK!P99+PM!P99)-1</f>
        <v>0.16719794177661651</v>
      </c>
      <c r="Q99" s="25">
        <f>(NV!Q99-netTAX!Q99+PM!Q99)/(WL!Q99+RK!Q99+PM!Q99)-1</f>
        <v>0.15927989259204733</v>
      </c>
      <c r="R99" s="25">
        <f>(NV!R99-netTAX!R99+PM!R99)/(WL!R99+RK!R99+PM!R99)-1</f>
        <v>0.1074735925360677</v>
      </c>
      <c r="S99" s="25">
        <f>(NV!S99-netTAX!S99+PM!S99)/(WL!S99+RK!S99+PM!S99)-1</f>
        <v>8.4866477211244185E-2</v>
      </c>
      <c r="T99" s="25">
        <f>(NV!T99-netTAX!T99+PM!T99)/(WL!T99+RK!T99+PM!T99)-1</f>
        <v>0.11202279142424643</v>
      </c>
      <c r="U99" s="25">
        <f>(NV!U99-netTAX!U99+PM!U99)/(WL!U99+RK!U99+PM!U99)-1</f>
        <v>0.14705482520964552</v>
      </c>
      <c r="V99" s="25">
        <f>(NV!V99-netTAX!V99+PM!V99)/(WL!V99+RK!V99+PM!V99)-1</f>
        <v>0.16618159888219974</v>
      </c>
      <c r="W99" s="25">
        <f>(NV!W99-netTAX!W99+PM!W99)/(WL!W99+RK!W99+PM!W99)-1</f>
        <v>0.19342216886716468</v>
      </c>
      <c r="X99" s="25">
        <f>(NV!X99-netTAX!X99+PM!X99)/(WL!X99+RK!X99+PM!X99)-1</f>
        <v>0.1861663536015461</v>
      </c>
      <c r="Y99" s="25">
        <f>(NV!Y99-netTAX!Y99+PM!Y99)/(WL!Y99+RK!Y99+PM!Y99)-1</f>
        <v>0.16035292350528385</v>
      </c>
      <c r="Z99" s="25">
        <f>(NV!Z99-netTAX!Z99+PM!Z99)/(WL!Z99+RK!Z99+PM!Z99)-1</f>
        <v>0.1255268534447489</v>
      </c>
      <c r="AA99" s="25">
        <f>(NV!AA99-netTAX!AA99+PM!AA99)/(WL!AA99+RK!AA99+PM!AA99)-1</f>
        <v>9.6160694752010611E-2</v>
      </c>
    </row>
    <row r="100" spans="1:28" x14ac:dyDescent="0.2">
      <c r="A100" s="4">
        <v>98</v>
      </c>
      <c r="B100" s="6" t="s">
        <v>113</v>
      </c>
      <c r="C100" s="25">
        <f>(NV!C100-netTAX!C100+PM!C100)/(WL!C100+RK!C100+PM!C100)-1</f>
        <v>3.6740509730285087E-2</v>
      </c>
      <c r="D100" s="25">
        <f>(NV!D100-netTAX!D100+PM!D100)/(WL!D100+RK!D100+PM!D100)-1</f>
        <v>-2.5282171090392214E-2</v>
      </c>
      <c r="E100" s="25">
        <f>(NV!E100-netTAX!E100+PM!E100)/(WL!E100+RK!E100+PM!E100)-1</f>
        <v>3.0351789440060006E-2</v>
      </c>
      <c r="F100" s="25">
        <f>(NV!F100-netTAX!F100+PM!F100)/(WL!F100+RK!F100+PM!F100)-1</f>
        <v>3.3886579162110131E-2</v>
      </c>
      <c r="G100" s="25">
        <f>(NV!G100-netTAX!G100+PM!G100)/(WL!G100+RK!G100+PM!G100)-1</f>
        <v>4.8547111360320638E-2</v>
      </c>
      <c r="H100" s="25">
        <f>(NV!H100-netTAX!H100+PM!H100)/(WL!H100+RK!H100+PM!H100)-1</f>
        <v>5.3970695294544013E-2</v>
      </c>
      <c r="I100" s="25">
        <f>(NV!I100-netTAX!I100+PM!I100)/(WL!I100+RK!I100+PM!I100)-1</f>
        <v>0.14902828548147906</v>
      </c>
      <c r="J100" s="25">
        <f>(NV!J100-netTAX!J100+PM!J100)/(WL!J100+RK!J100+PM!J100)-1</f>
        <v>0.19299074171725739</v>
      </c>
      <c r="K100" s="25">
        <f>(NV!K100-netTAX!K100+PM!K100)/(WL!K100+RK!K100+PM!K100)-1</f>
        <v>0.22242285286201824</v>
      </c>
      <c r="L100" s="25">
        <f>(NV!L100-netTAX!L100+PM!L100)/(WL!L100+RK!L100+PM!L100)-1</f>
        <v>0.27529450364582231</v>
      </c>
      <c r="M100" s="25">
        <f>(NV!M100-netTAX!M100+PM!M100)/(WL!M100+RK!M100+PM!M100)-1</f>
        <v>0.30350831483296248</v>
      </c>
      <c r="N100" s="25">
        <f>(NV!N100-netTAX!N100+PM!N100)/(WL!N100+RK!N100+PM!N100)-1</f>
        <v>0.35640912708377148</v>
      </c>
      <c r="O100" s="25">
        <f>(NV!O100-netTAX!O100+PM!O100)/(WL!O100+RK!O100+PM!O100)-1</f>
        <v>0.3218210473329588</v>
      </c>
      <c r="P100" s="25">
        <f>(NV!P100-netTAX!P100+PM!P100)/(WL!P100+RK!P100+PM!P100)-1</f>
        <v>0.31319784091204439</v>
      </c>
      <c r="Q100" s="25">
        <f>(NV!Q100-netTAX!Q100+PM!Q100)/(WL!Q100+RK!Q100+PM!Q100)-1</f>
        <v>0.28167808024172514</v>
      </c>
      <c r="R100" s="25">
        <f>(NV!R100-netTAX!R100+PM!R100)/(WL!R100+RK!R100+PM!R100)-1</f>
        <v>0.24227643181886838</v>
      </c>
      <c r="S100" s="25">
        <f>(NV!S100-netTAX!S100+PM!S100)/(WL!S100+RK!S100+PM!S100)-1</f>
        <v>0.25905278906998719</v>
      </c>
      <c r="T100" s="25">
        <f>(NV!T100-netTAX!T100+PM!T100)/(WL!T100+RK!T100+PM!T100)-1</f>
        <v>0.2751672273219834</v>
      </c>
      <c r="U100" s="25">
        <f>(NV!U100-netTAX!U100+PM!U100)/(WL!U100+RK!U100+PM!U100)-1</f>
        <v>0.30374187022841581</v>
      </c>
      <c r="V100" s="25">
        <f>(NV!V100-netTAX!V100+PM!V100)/(WL!V100+RK!V100+PM!V100)-1</f>
        <v>0.36084560954368361</v>
      </c>
      <c r="W100" s="25">
        <f>(NV!W100-netTAX!W100+PM!W100)/(WL!W100+RK!W100+PM!W100)-1</f>
        <v>0.41268835078039179</v>
      </c>
      <c r="X100" s="25">
        <f>(NV!X100-netTAX!X100+PM!X100)/(WL!X100+RK!X100+PM!X100)-1</f>
        <v>0.43042348259560215</v>
      </c>
      <c r="Y100" s="25">
        <f>(NV!Y100-netTAX!Y100+PM!Y100)/(WL!Y100+RK!Y100+PM!Y100)-1</f>
        <v>0.40868096001534671</v>
      </c>
      <c r="Z100" s="25">
        <f>(NV!Z100-netTAX!Z100+PM!Z100)/(WL!Z100+RK!Z100+PM!Z100)-1</f>
        <v>0.3828838205263756</v>
      </c>
      <c r="AA100" s="25">
        <f>(NV!AA100-netTAX!AA100+PM!AA100)/(WL!AA100+RK!AA100+PM!AA100)-1</f>
        <v>0.41612198035326786</v>
      </c>
    </row>
    <row r="101" spans="1:28" x14ac:dyDescent="0.2">
      <c r="A101" s="4">
        <v>99</v>
      </c>
      <c r="B101" s="6" t="s">
        <v>143</v>
      </c>
      <c r="C101" s="25">
        <f>(NV!C101-netTAX!C101+PM!C101)/(WL!C101+RK!C101+PM!C101)-1</f>
        <v>-0.22982557675372051</v>
      </c>
      <c r="D101" s="25">
        <f>(NV!D101-netTAX!D101+PM!D101)/(WL!D101+RK!D101+PM!D101)-1</f>
        <v>-0.26218128512506766</v>
      </c>
      <c r="E101" s="25">
        <f>(NV!E101-netTAX!E101+PM!E101)/(WL!E101+RK!E101+PM!E101)-1</f>
        <v>-0.27214182615139926</v>
      </c>
      <c r="F101" s="25">
        <f>(NV!F101-netTAX!F101+PM!F101)/(WL!F101+RK!F101+PM!F101)-1</f>
        <v>-0.27132484381454214</v>
      </c>
      <c r="G101" s="25">
        <f>(NV!G101-netTAX!G101+PM!G101)/(WL!G101+RK!G101+PM!G101)-1</f>
        <v>-0.25339953200613874</v>
      </c>
      <c r="H101" s="25">
        <f>(NV!H101-netTAX!H101+PM!H101)/(WL!H101+RK!H101+PM!H101)-1</f>
        <v>-0.29822838541720043</v>
      </c>
      <c r="I101" s="25">
        <f>(NV!I101-netTAX!I101+PM!I101)/(WL!I101+RK!I101+PM!I101)-1</f>
        <v>-0.30921614127267805</v>
      </c>
      <c r="J101" s="25">
        <f>(NV!J101-netTAX!J101+PM!J101)/(WL!J101+RK!J101+PM!J101)-1</f>
        <v>-0.35516714409876893</v>
      </c>
      <c r="K101" s="25">
        <f>(NV!K101-netTAX!K101+PM!K101)/(WL!K101+RK!K101+PM!K101)-1</f>
        <v>-0.30979512898404893</v>
      </c>
      <c r="L101" s="25">
        <f>(NV!L101-netTAX!L101+PM!L101)/(WL!L101+RK!L101+PM!L101)-1</f>
        <v>-0.2997103621682673</v>
      </c>
      <c r="M101" s="25">
        <f>(NV!M101-netTAX!M101+PM!M101)/(WL!M101+RK!M101+PM!M101)-1</f>
        <v>-0.30451927665752809</v>
      </c>
      <c r="N101" s="25">
        <f>(NV!N101-netTAX!N101+PM!N101)/(WL!N101+RK!N101+PM!N101)-1</f>
        <v>-0.31416217843148242</v>
      </c>
      <c r="O101" s="25">
        <f>(NV!O101-netTAX!O101+PM!O101)/(WL!O101+RK!O101+PM!O101)-1</f>
        <v>-0.33332478908876062</v>
      </c>
      <c r="P101" s="25">
        <f>(NV!P101-netTAX!P101+PM!P101)/(WL!P101+RK!P101+PM!P101)-1</f>
        <v>-0.28750630756600148</v>
      </c>
      <c r="Q101" s="25">
        <f>(NV!Q101-netTAX!Q101+PM!Q101)/(WL!Q101+RK!Q101+PM!Q101)-1</f>
        <v>-0.32655475603388695</v>
      </c>
      <c r="R101" s="25">
        <f>(NV!R101-netTAX!R101+PM!R101)/(WL!R101+RK!R101+PM!R101)-1</f>
        <v>-0.33566814933326705</v>
      </c>
      <c r="S101" s="25">
        <f>(NV!S101-netTAX!S101+PM!S101)/(WL!S101+RK!S101+PM!S101)-1</f>
        <v>-0.33832533994562264</v>
      </c>
      <c r="T101" s="25">
        <f>(NV!T101-netTAX!T101+PM!T101)/(WL!T101+RK!T101+PM!T101)-1</f>
        <v>-0.28767603346721538</v>
      </c>
      <c r="U101" s="25">
        <f>(NV!U101-netTAX!U101+PM!U101)/(WL!U101+RK!U101+PM!U101)-1</f>
        <v>-0.29893480300714426</v>
      </c>
      <c r="V101" s="25">
        <f>(NV!V101-netTAX!V101+PM!V101)/(WL!V101+RK!V101+PM!V101)-1</f>
        <v>-0.23627830634375591</v>
      </c>
      <c r="W101" s="25">
        <f>(NV!W101-netTAX!W101+PM!W101)/(WL!W101+RK!W101+PM!W101)-1</f>
        <v>-0.24078110775529171</v>
      </c>
      <c r="X101" s="25">
        <f>(NV!X101-netTAX!X101+PM!X101)/(WL!X101+RK!X101+PM!X101)-1</f>
        <v>-0.23297078441790664</v>
      </c>
      <c r="Y101" s="25">
        <f>(NV!Y101-netTAX!Y101+PM!Y101)/(WL!Y101+RK!Y101+PM!Y101)-1</f>
        <v>-0.25526364529374423</v>
      </c>
      <c r="Z101" s="25">
        <f>(NV!Z101-netTAX!Z101+PM!Z101)/(WL!Z101+RK!Z101+PM!Z101)-1</f>
        <v>-0.25861597253770696</v>
      </c>
      <c r="AA101" s="25">
        <f>(NV!AA101-netTAX!AA101+PM!AA101)/(WL!AA101+RK!AA101+PM!AA101)-1</f>
        <v>-0.24900909035317453</v>
      </c>
    </row>
    <row r="102" spans="1:28" x14ac:dyDescent="0.2">
      <c r="A102" s="4">
        <v>100</v>
      </c>
      <c r="B102" s="6" t="s">
        <v>114</v>
      </c>
      <c r="C102" s="25">
        <f>(NV!C102-netTAX!C102+PM!C102)/(WL!C102+RK!C102+PM!C102)-1</f>
        <v>2.0788910909443663</v>
      </c>
      <c r="D102" s="25">
        <f>(NV!D102-netTAX!D102+PM!D102)/(WL!D102+RK!D102+PM!D102)-1</f>
        <v>1.9465615174106663</v>
      </c>
      <c r="E102" s="25">
        <f>(NV!E102-netTAX!E102+PM!E102)/(WL!E102+RK!E102+PM!E102)-1</f>
        <v>1.6785399712317051</v>
      </c>
      <c r="F102" s="25">
        <f>(NV!F102-netTAX!F102+PM!F102)/(WL!F102+RK!F102+PM!F102)-1</f>
        <v>1.4360389928390713</v>
      </c>
      <c r="G102" s="25">
        <f>(NV!G102-netTAX!G102+PM!G102)/(WL!G102+RK!G102+PM!G102)-1</f>
        <v>1.2281786505282368</v>
      </c>
      <c r="H102" s="25">
        <f>(NV!H102-netTAX!H102+PM!H102)/(WL!H102+RK!H102+PM!H102)-1</f>
        <v>1.0579291907960866</v>
      </c>
      <c r="I102" s="25">
        <f>(NV!I102-netTAX!I102+PM!I102)/(WL!I102+RK!I102+PM!I102)-1</f>
        <v>0.9287833670565866</v>
      </c>
      <c r="J102" s="25">
        <f>(NV!J102-netTAX!J102+PM!J102)/(WL!J102+RK!J102+PM!J102)-1</f>
        <v>0.83060808392477714</v>
      </c>
      <c r="K102" s="25">
        <f>(NV!K102-netTAX!K102+PM!K102)/(WL!K102+RK!K102+PM!K102)-1</f>
        <v>0.74482439034996206</v>
      </c>
      <c r="L102" s="25">
        <f>(NV!L102-netTAX!L102+PM!L102)/(WL!L102+RK!L102+PM!L102)-1</f>
        <v>0.6626962046285696</v>
      </c>
      <c r="M102" s="25">
        <f>(NV!M102-netTAX!M102+PM!M102)/(WL!M102+RK!M102+PM!M102)-1</f>
        <v>0.65377767256355579</v>
      </c>
      <c r="N102" s="25">
        <f>(NV!N102-netTAX!N102+PM!N102)/(WL!N102+RK!N102+PM!N102)-1</f>
        <v>0.52471158788097894</v>
      </c>
      <c r="O102" s="25">
        <f>(NV!O102-netTAX!O102+PM!O102)/(WL!O102+RK!O102+PM!O102)-1</f>
        <v>0.54321302213904366</v>
      </c>
      <c r="P102" s="25">
        <f>(NV!P102-netTAX!P102+PM!P102)/(WL!P102+RK!P102+PM!P102)-1</f>
        <v>0.575571324931339</v>
      </c>
      <c r="Q102" s="25">
        <f>(NV!Q102-netTAX!Q102+PM!Q102)/(WL!Q102+RK!Q102+PM!Q102)-1</f>
        <v>0.59507554372910532</v>
      </c>
      <c r="R102" s="25">
        <f>(NV!R102-netTAX!R102+PM!R102)/(WL!R102+RK!R102+PM!R102)-1</f>
        <v>0.61449461945386941</v>
      </c>
      <c r="S102" s="25">
        <f>(NV!S102-netTAX!S102+PM!S102)/(WL!S102+RK!S102+PM!S102)-1</f>
        <v>0.64639409789877944</v>
      </c>
      <c r="T102" s="25">
        <f>(NV!T102-netTAX!T102+PM!T102)/(WL!T102+RK!T102+PM!T102)-1</f>
        <v>0.63039237306428331</v>
      </c>
      <c r="U102" s="25">
        <f>(NV!U102-netTAX!U102+PM!U102)/(WL!U102+RK!U102+PM!U102)-1</f>
        <v>0.62643619143037865</v>
      </c>
      <c r="V102" s="25">
        <f>(NV!V102-netTAX!V102+PM!V102)/(WL!V102+RK!V102+PM!V102)-1</f>
        <v>0.65258640534819201</v>
      </c>
      <c r="W102" s="25">
        <f>(NV!W102-netTAX!W102+PM!W102)/(WL!W102+RK!W102+PM!W102)-1</f>
        <v>0.64627605877394378</v>
      </c>
      <c r="X102" s="25">
        <f>(NV!X102-netTAX!X102+PM!X102)/(WL!X102+RK!X102+PM!X102)-1</f>
        <v>0.6153429501718839</v>
      </c>
      <c r="Y102" s="25">
        <f>(NV!Y102-netTAX!Y102+PM!Y102)/(WL!Y102+RK!Y102+PM!Y102)-1</f>
        <v>0.61116287098193833</v>
      </c>
      <c r="Z102" s="25">
        <f>(NV!Z102-netTAX!Z102+PM!Z102)/(WL!Z102+RK!Z102+PM!Z102)-1</f>
        <v>0.60844976450310839</v>
      </c>
      <c r="AA102" s="25">
        <f>(NV!AA102-netTAX!AA102+PM!AA102)/(WL!AA102+RK!AA102+PM!AA102)-1</f>
        <v>0.60721257395540618</v>
      </c>
    </row>
    <row r="103" spans="1:28" x14ac:dyDescent="0.2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8" x14ac:dyDescent="0.2">
      <c r="A104" s="20"/>
      <c r="B104" s="20" t="s">
        <v>116</v>
      </c>
      <c r="C104" s="11">
        <v>1994</v>
      </c>
      <c r="D104" s="11">
        <v>1995</v>
      </c>
      <c r="E104" s="11">
        <v>1996</v>
      </c>
      <c r="F104" s="11">
        <v>1997</v>
      </c>
      <c r="G104" s="11">
        <v>1998</v>
      </c>
      <c r="H104" s="11">
        <v>1999</v>
      </c>
      <c r="I104" s="11">
        <v>2000</v>
      </c>
      <c r="J104" s="11">
        <v>2001</v>
      </c>
      <c r="K104" s="11">
        <v>2002</v>
      </c>
      <c r="L104" s="11">
        <v>2003</v>
      </c>
      <c r="M104" s="11">
        <v>2004</v>
      </c>
      <c r="N104" s="11">
        <v>2005</v>
      </c>
      <c r="O104" s="11">
        <v>2006</v>
      </c>
      <c r="P104" s="11">
        <v>2007</v>
      </c>
      <c r="Q104" s="11">
        <v>2008</v>
      </c>
      <c r="R104" s="11">
        <v>2009</v>
      </c>
      <c r="S104" s="11">
        <v>2010</v>
      </c>
      <c r="T104" s="11">
        <v>2011</v>
      </c>
      <c r="U104" s="11">
        <v>2012</v>
      </c>
      <c r="V104" s="11">
        <v>2013</v>
      </c>
      <c r="W104" s="11">
        <v>2014</v>
      </c>
      <c r="X104" s="11">
        <v>2015</v>
      </c>
      <c r="Y104" s="11">
        <v>2016</v>
      </c>
      <c r="Z104" s="11">
        <v>2017</v>
      </c>
      <c r="AA104" s="11">
        <v>2018</v>
      </c>
    </row>
    <row r="105" spans="1:28" x14ac:dyDescent="0.2">
      <c r="A105" s="4">
        <v>201</v>
      </c>
      <c r="B105" s="9" t="s">
        <v>136</v>
      </c>
      <c r="C105" s="25">
        <f>(NV!C105-netTAX!C105+PM!C105)/(WL!C105+RK!C105+PM!C105)-1</f>
        <v>2.9714457493390745E-2</v>
      </c>
      <c r="D105" s="25">
        <f>(NV!D105-netTAX!D105+PM!D105)/(WL!D105+RK!D105+PM!D105)-1</f>
        <v>2.8708272184475359E-2</v>
      </c>
      <c r="E105" s="25">
        <f>(NV!E105-netTAX!E105+PM!E105)/(WL!E105+RK!E105+PM!E105)-1</f>
        <v>3.7146930035718562E-2</v>
      </c>
      <c r="F105" s="25">
        <f>(NV!F105-netTAX!F105+PM!F105)/(WL!F105+RK!F105+PM!F105)-1</f>
        <v>4.3154620849896075E-2</v>
      </c>
      <c r="G105" s="25">
        <f>(NV!G105-netTAX!G105+PM!G105)/(WL!G105+RK!G105+PM!G105)-1</f>
        <v>4.4780362939746521E-2</v>
      </c>
      <c r="H105" s="25">
        <f>(NV!H105-netTAX!H105+PM!H105)/(WL!H105+RK!H105+PM!H105)-1</f>
        <v>3.7206480364449179E-2</v>
      </c>
      <c r="I105" s="25">
        <f>(NV!I105-netTAX!I105+PM!I105)/(WL!I105+RK!I105+PM!I105)-1</f>
        <v>4.5119886661006303E-2</v>
      </c>
      <c r="J105" s="25">
        <f>(NV!J105-netTAX!J105+PM!J105)/(WL!J105+RK!J105+PM!J105)-1</f>
        <v>5.5841944669204668E-2</v>
      </c>
      <c r="K105" s="25">
        <f>(NV!K105-netTAX!K105+PM!K105)/(WL!K105+RK!K105+PM!K105)-1</f>
        <v>6.1908949392966761E-2</v>
      </c>
      <c r="L105" s="25">
        <f>(NV!L105-netTAX!L105+PM!L105)/(WL!L105+RK!L105+PM!L105)-1</f>
        <v>7.0519983063106917E-2</v>
      </c>
      <c r="M105" s="25">
        <f>(NV!M105-netTAX!M105+PM!M105)/(WL!M105+RK!M105+PM!M105)-1</f>
        <v>6.0763424448924797E-2</v>
      </c>
      <c r="N105" s="25">
        <f>(NV!N105-netTAX!N105+PM!N105)/(WL!N105+RK!N105+PM!N105)-1</f>
        <v>6.1141601847107374E-2</v>
      </c>
      <c r="O105" s="25">
        <f>(NV!O105-netTAX!O105+PM!O105)/(WL!O105+RK!O105+PM!O105)-1</f>
        <v>4.1798406100310714E-2</v>
      </c>
      <c r="P105" s="25">
        <f>(NV!P105-netTAX!P105+PM!P105)/(WL!P105+RK!P105+PM!P105)-1</f>
        <v>5.2036407145596986E-2</v>
      </c>
      <c r="Q105" s="25">
        <f>(NV!Q105-netTAX!Q105+PM!Q105)/(WL!Q105+RK!Q105+PM!Q105)-1</f>
        <v>4.2658866435981935E-2</v>
      </c>
      <c r="R105" s="25">
        <f>(NV!R105-netTAX!R105+PM!R105)/(WL!R105+RK!R105+PM!R105)-1</f>
        <v>2.9010646138732943E-2</v>
      </c>
      <c r="S105" s="25">
        <f>(NV!S105-netTAX!S105+PM!S105)/(WL!S105+RK!S105+PM!S105)-1</f>
        <v>4.6138302941790332E-2</v>
      </c>
      <c r="T105" s="25">
        <f>(NV!T105-netTAX!T105+PM!T105)/(WL!T105+RK!T105+PM!T105)-1</f>
        <v>4.365871526103704E-2</v>
      </c>
      <c r="U105" s="25">
        <f>(NV!U105-netTAX!U105+PM!U105)/(WL!U105+RK!U105+PM!U105)-1</f>
        <v>5.3391106242094644E-2</v>
      </c>
      <c r="V105" s="25">
        <f>(NV!V105-netTAX!V105+PM!V105)/(WL!V105+RK!V105+PM!V105)-1</f>
        <v>6.5589431281485533E-2</v>
      </c>
      <c r="W105" s="25">
        <f>(NV!W105-netTAX!W105+PM!W105)/(WL!W105+RK!W105+PM!W105)-1</f>
        <v>7.2219482664595658E-2</v>
      </c>
      <c r="X105" s="25">
        <f>(NV!X105-netTAX!X105+PM!X105)/(WL!X105+RK!X105+PM!X105)-1</f>
        <v>8.0199035663591989E-2</v>
      </c>
      <c r="Y105" s="25">
        <f>(NV!Y105-netTAX!Y105+PM!Y105)/(WL!Y105+RK!Y105+PM!Y105)-1</f>
        <v>8.4073456311750228E-2</v>
      </c>
      <c r="Z105" s="25">
        <f>(NV!Z105-netTAX!Z105+PM!Z105)/(WL!Z105+RK!Z105+PM!Z105)-1</f>
        <v>7.6782166908665683E-2</v>
      </c>
      <c r="AA105" s="25">
        <f>(NV!AA105-netTAX!AA105+PM!AA105)/(WL!AA105+RK!AA105+PM!AA105)-1</f>
        <v>7.7405207540821364E-2</v>
      </c>
      <c r="AB105" s="25">
        <f t="shared" ref="AB105:AB106" si="0">AA105-S105</f>
        <v>3.1266904599031031E-2</v>
      </c>
    </row>
    <row r="106" spans="1:28" x14ac:dyDescent="0.2">
      <c r="A106" s="4">
        <v>202</v>
      </c>
      <c r="B106" s="9" t="s">
        <v>137</v>
      </c>
      <c r="C106" s="25">
        <f>(NV!C106-netTAX!C106+PM!C106)/(WL!C106+RK!C106+PM!C106)-1</f>
        <v>5.4848263275603992E-2</v>
      </c>
      <c r="D106" s="25">
        <f>(NV!D106-netTAX!D106+PM!D106)/(WL!D106+RK!D106+PM!D106)-1</f>
        <v>5.2945140816907932E-2</v>
      </c>
      <c r="E106" s="25">
        <f>(NV!E106-netTAX!E106+PM!E106)/(WL!E106+RK!E106+PM!E106)-1</f>
        <v>5.9906763042594458E-2</v>
      </c>
      <c r="F106" s="25">
        <f>(NV!F106-netTAX!F106+PM!F106)/(WL!F106+RK!F106+PM!F106)-1</f>
        <v>6.4405651632225114E-2</v>
      </c>
      <c r="G106" s="25">
        <f>(NV!G106-netTAX!G106+PM!G106)/(WL!G106+RK!G106+PM!G106)-1</f>
        <v>6.5495256379968669E-2</v>
      </c>
      <c r="H106" s="25">
        <f>(NV!H106-netTAX!H106+PM!H106)/(WL!H106+RK!H106+PM!H106)-1</f>
        <v>6.0699993616725845E-2</v>
      </c>
      <c r="I106" s="25">
        <f>(NV!I106-netTAX!I106+PM!I106)/(WL!I106+RK!I106+PM!I106)-1</f>
        <v>6.7011269980861154E-2</v>
      </c>
      <c r="J106" s="25">
        <f>(NV!J106-netTAX!J106+PM!J106)/(WL!J106+RK!J106+PM!J106)-1</f>
        <v>7.59362189333741E-2</v>
      </c>
      <c r="K106" s="25">
        <f>(NV!K106-netTAX!K106+PM!K106)/(WL!K106+RK!K106+PM!K106)-1</f>
        <v>8.6030977866748959E-2</v>
      </c>
      <c r="L106" s="25">
        <f>(NV!L106-netTAX!L106+PM!L106)/(WL!L106+RK!L106+PM!L106)-1</f>
        <v>9.735916203795103E-2</v>
      </c>
      <c r="M106" s="25">
        <f>(NV!M106-netTAX!M106+PM!M106)/(WL!M106+RK!M106+PM!M106)-1</f>
        <v>9.2696213955587137E-2</v>
      </c>
      <c r="N106" s="25">
        <f>(NV!N106-netTAX!N106+PM!N106)/(WL!N106+RK!N106+PM!N106)-1</f>
        <v>9.2178691370228716E-2</v>
      </c>
      <c r="O106" s="25">
        <f>(NV!O106-netTAX!O106+PM!O106)/(WL!O106+RK!O106+PM!O106)-1</f>
        <v>7.2655737855858771E-2</v>
      </c>
      <c r="P106" s="25">
        <f>(NV!P106-netTAX!P106+PM!P106)/(WL!P106+RK!P106+PM!P106)-1</f>
        <v>8.2092699241631095E-2</v>
      </c>
      <c r="Q106" s="25">
        <f>(NV!Q106-netTAX!Q106+PM!Q106)/(WL!Q106+RK!Q106+PM!Q106)-1</f>
        <v>7.1490764979806887E-2</v>
      </c>
      <c r="R106" s="25">
        <f>(NV!R106-netTAX!R106+PM!R106)/(WL!R106+RK!R106+PM!R106)-1</f>
        <v>6.213000018524939E-2</v>
      </c>
      <c r="S106" s="25">
        <f>(NV!S106-netTAX!S106+PM!S106)/(WL!S106+RK!S106+PM!S106)-1</f>
        <v>8.179609517371178E-2</v>
      </c>
      <c r="T106" s="25">
        <f>(NV!T106-netTAX!T106+PM!T106)/(WL!T106+RK!T106+PM!T106)-1</f>
        <v>7.6856037642775599E-2</v>
      </c>
      <c r="U106" s="25">
        <f>(NV!U106-netTAX!U106+PM!U106)/(WL!U106+RK!U106+PM!U106)-1</f>
        <v>8.4271006356410938E-2</v>
      </c>
      <c r="V106" s="25">
        <f>(NV!V106-netTAX!V106+PM!V106)/(WL!V106+RK!V106+PM!V106)-1</f>
        <v>9.5008852701852664E-2</v>
      </c>
      <c r="W106" s="25">
        <f>(NV!W106-netTAX!W106+PM!W106)/(WL!W106+RK!W106+PM!W106)-1</f>
        <v>9.875533198353259E-2</v>
      </c>
      <c r="X106" s="25">
        <f>(NV!X106-netTAX!X106+PM!X106)/(WL!X106+RK!X106+PM!X106)-1</f>
        <v>0.10728076484194649</v>
      </c>
      <c r="Y106" s="25">
        <f>(NV!Y106-netTAX!Y106+PM!Y106)/(WL!Y106+RK!Y106+PM!Y106)-1</f>
        <v>0.11013423639245135</v>
      </c>
      <c r="Z106" s="25">
        <f>(NV!Z106-netTAX!Z106+PM!Z106)/(WL!Z106+RK!Z106+PM!Z106)-1</f>
        <v>0.10388549954379944</v>
      </c>
      <c r="AA106" s="25">
        <f>(NV!AA106-netTAX!AA106+PM!AA106)/(WL!AA106+RK!AA106+PM!AA106)-1</f>
        <v>9.9862520922799236E-2</v>
      </c>
      <c r="AB106" s="25">
        <f t="shared" si="0"/>
        <v>1.8066425749087456E-2</v>
      </c>
    </row>
    <row r="107" spans="1:28" x14ac:dyDescent="0.2">
      <c r="A107" s="4">
        <v>203</v>
      </c>
      <c r="B107" s="9" t="s">
        <v>138</v>
      </c>
      <c r="C107" s="25">
        <f>(NV!C107-netTAX!C107+PM!C107)/(WL!C107+RK!C107+PM!C107)-1</f>
        <v>1.6691450052245038E-2</v>
      </c>
      <c r="D107" s="25">
        <f>(NV!D107-netTAX!D107+PM!D107)/(WL!D107+RK!D107+PM!D107)-1</f>
        <v>2.1579749706214013E-2</v>
      </c>
      <c r="E107" s="25">
        <f>(NV!E107-netTAX!E107+PM!E107)/(WL!E107+RK!E107+PM!E107)-1</f>
        <v>2.6820205562569699E-2</v>
      </c>
      <c r="F107" s="25">
        <f>(NV!F107-netTAX!F107+PM!F107)/(WL!F107+RK!F107+PM!F107)-1</f>
        <v>2.7035148372692275E-2</v>
      </c>
      <c r="G107" s="25">
        <f>(NV!G107-netTAX!G107+PM!G107)/(WL!G107+RK!G107+PM!G107)-1</f>
        <v>2.0561145849583129E-2</v>
      </c>
      <c r="H107" s="25">
        <f>(NV!H107-netTAX!H107+PM!H107)/(WL!H107+RK!H107+PM!H107)-1</f>
        <v>8.8389081403925651E-3</v>
      </c>
      <c r="I107" s="25">
        <f>(NV!I107-netTAX!I107+PM!I107)/(WL!I107+RK!I107+PM!I107)-1</f>
        <v>1.2451655022451824E-2</v>
      </c>
      <c r="J107" s="25">
        <f>(NV!J107-netTAX!J107+PM!J107)/(WL!J107+RK!J107+PM!J107)-1</f>
        <v>2.9626435836453968E-3</v>
      </c>
      <c r="K107" s="25">
        <f>(NV!K107-netTAX!K107+PM!K107)/(WL!K107+RK!K107+PM!K107)-1</f>
        <v>8.7912343065401632E-3</v>
      </c>
      <c r="L107" s="25">
        <f>(NV!L107-netTAX!L107+PM!L107)/(WL!L107+RK!L107+PM!L107)-1</f>
        <v>2.2591216205931186E-2</v>
      </c>
      <c r="M107" s="25">
        <f>(NV!M107-netTAX!M107+PM!M107)/(WL!M107+RK!M107+PM!M107)-1</f>
        <v>2.8589964247981658E-2</v>
      </c>
      <c r="N107" s="25">
        <f>(NV!N107-netTAX!N107+PM!N107)/(WL!N107+RK!N107+PM!N107)-1</f>
        <v>3.1909917624704853E-2</v>
      </c>
      <c r="O107" s="25">
        <f>(NV!O107-netTAX!O107+PM!O107)/(WL!O107+RK!O107+PM!O107)-1</f>
        <v>2.0342631993736981E-2</v>
      </c>
      <c r="P107" s="25">
        <f>(NV!P107-netTAX!P107+PM!P107)/(WL!P107+RK!P107+PM!P107)-1</f>
        <v>2.8191538525521809E-2</v>
      </c>
      <c r="Q107" s="25">
        <f>(NV!Q107-netTAX!Q107+PM!Q107)/(WL!Q107+RK!Q107+PM!Q107)-1</f>
        <v>1.221558372276621E-2</v>
      </c>
      <c r="R107" s="25">
        <f>(NV!R107-netTAX!R107+PM!R107)/(WL!R107+RK!R107+PM!R107)-1</f>
        <v>-1.3737155422449132E-2</v>
      </c>
      <c r="S107" s="27">
        <f>(NV!S107-netTAX!S107+PM!S107)/(WL!S107+RK!S107+PM!S107)-1</f>
        <v>2.1742817328239683E-2</v>
      </c>
      <c r="T107" s="25">
        <f>(NV!T107-netTAX!T107+PM!T107)/(WL!T107+RK!T107+PM!T107)-1</f>
        <v>2.1036010585393505E-3</v>
      </c>
      <c r="U107" s="27">
        <f>(NV!U107-netTAX!U107+PM!U107)/(WL!U107+RK!U107+PM!U107)-1</f>
        <v>1.1108878923827836E-2</v>
      </c>
      <c r="V107" s="25">
        <f>(NV!V107-netTAX!V107+PM!V107)/(WL!V107+RK!V107+PM!V107)-1</f>
        <v>2.1277917582454675E-2</v>
      </c>
      <c r="W107" s="25">
        <f>(NV!W107-netTAX!W107+PM!W107)/(WL!W107+RK!W107+PM!W107)-1</f>
        <v>3.0720612574358652E-2</v>
      </c>
      <c r="X107" s="25">
        <f>(NV!X107-netTAX!X107+PM!X107)/(WL!X107+RK!X107+PM!X107)-1</f>
        <v>5.634392683503564E-2</v>
      </c>
      <c r="Y107" s="25">
        <f>(NV!Y107-netTAX!Y107+PM!Y107)/(WL!Y107+RK!Y107+PM!Y107)-1</f>
        <v>5.8135269092557396E-2</v>
      </c>
      <c r="Z107" s="25">
        <f>(NV!Z107-netTAX!Z107+PM!Z107)/(WL!Z107+RK!Z107+PM!Z107)-1</f>
        <v>5.6670035333974633E-2</v>
      </c>
      <c r="AA107" s="27">
        <f>(NV!AA107-netTAX!AA107+PM!AA107)/(WL!AA107+RK!AA107+PM!AA107)-1</f>
        <v>5.3463826468070019E-2</v>
      </c>
      <c r="AB107" s="25">
        <f>AA107-S107</f>
        <v>3.1721009139830336E-2</v>
      </c>
    </row>
    <row r="108" spans="1:28" x14ac:dyDescent="0.2">
      <c r="A108" s="4">
        <v>204</v>
      </c>
      <c r="B108" s="9" t="s">
        <v>139</v>
      </c>
      <c r="C108" s="25">
        <f>(NV!C108-netTAX!C108+PM!C108)/(WL!C108+RK!C108+PM!C108)-1</f>
        <v>3.6901886438533094E-2</v>
      </c>
      <c r="D108" s="25">
        <f>(NV!D108-netTAX!D108+PM!D108)/(WL!D108+RK!D108+PM!D108)-1</f>
        <v>3.2614797950754504E-2</v>
      </c>
      <c r="E108" s="25">
        <f>(NV!E108-netTAX!E108+PM!E108)/(WL!E108+RK!E108+PM!E108)-1</f>
        <v>4.2782497868375735E-2</v>
      </c>
      <c r="F108" s="25">
        <f>(NV!F108-netTAX!F108+PM!F108)/(WL!F108+RK!F108+PM!F108)-1</f>
        <v>5.2219028162988179E-2</v>
      </c>
      <c r="G108" s="25">
        <f>(NV!G108-netTAX!G108+PM!G108)/(WL!G108+RK!G108+PM!G108)-1</f>
        <v>5.7795239804298681E-2</v>
      </c>
      <c r="H108" s="25">
        <f>(NV!H108-netTAX!H108+PM!H108)/(WL!H108+RK!H108+PM!H108)-1</f>
        <v>5.1784704453595731E-2</v>
      </c>
      <c r="I108" s="25">
        <f>(NV!I108-netTAX!I108+PM!I108)/(WL!I108+RK!I108+PM!I108)-1</f>
        <v>6.2409196178302873E-2</v>
      </c>
      <c r="J108" s="25">
        <f>(NV!J108-netTAX!J108+PM!J108)/(WL!J108+RK!J108+PM!J108)-1</f>
        <v>8.3305955833614664E-2</v>
      </c>
      <c r="K108" s="25">
        <f>(NV!K108-netTAX!K108+PM!K108)/(WL!K108+RK!K108+PM!K108)-1</f>
        <v>8.8461946238554301E-2</v>
      </c>
      <c r="L108" s="25">
        <f>(NV!L108-netTAX!L108+PM!L108)/(WL!L108+RK!L108+PM!L108)-1</f>
        <v>9.4660325613144414E-2</v>
      </c>
      <c r="M108" s="25">
        <f>(NV!M108-netTAX!M108+PM!M108)/(WL!M108+RK!M108+PM!M108)-1</f>
        <v>7.7275645573994245E-2</v>
      </c>
      <c r="N108" s="25">
        <f>(NV!N108-netTAX!N108+PM!N108)/(WL!N108+RK!N108+PM!N108)-1</f>
        <v>7.6609124565655939E-2</v>
      </c>
      <c r="O108" s="25">
        <f>(NV!O108-netTAX!O108+PM!O108)/(WL!O108+RK!O108+PM!O108)-1</f>
        <v>5.3662727984225E-2</v>
      </c>
      <c r="P108" s="25">
        <f>(NV!P108-netTAX!P108+PM!P108)/(WL!P108+RK!P108+PM!P108)-1</f>
        <v>6.601489436977892E-2</v>
      </c>
      <c r="Q108" s="25">
        <f>(NV!Q108-netTAX!Q108+PM!Q108)/(WL!Q108+RK!Q108+PM!Q108)-1</f>
        <v>6.1029540199536436E-2</v>
      </c>
      <c r="R108" s="25">
        <f>(NV!R108-netTAX!R108+PM!R108)/(WL!R108+RK!R108+PM!R108)-1</f>
        <v>5.012728750098594E-2</v>
      </c>
      <c r="S108" s="25">
        <f>(NV!S108-netTAX!S108+PM!S108)/(WL!S108+RK!S108+PM!S108)-1</f>
        <v>5.9072362717800475E-2</v>
      </c>
      <c r="T108" s="25">
        <f>(NV!T108-netTAX!T108+PM!T108)/(WL!T108+RK!T108+PM!T108)-1</f>
        <v>6.5805482895090028E-2</v>
      </c>
      <c r="U108" s="25">
        <f>(NV!U108-netTAX!U108+PM!U108)/(WL!U108+RK!U108+PM!U108)-1</f>
        <v>7.559131056826085E-2</v>
      </c>
      <c r="V108" s="25">
        <f>(NV!V108-netTAX!V108+PM!V108)/(WL!V108+RK!V108+PM!V108)-1</f>
        <v>8.8597526896398993E-2</v>
      </c>
      <c r="W108" s="25">
        <f>(NV!W108-netTAX!W108+PM!W108)/(WL!W108+RK!W108+PM!W108)-1</f>
        <v>9.439096253602397E-2</v>
      </c>
      <c r="X108" s="25">
        <f>(NV!X108-netTAX!X108+PM!X108)/(WL!X108+RK!X108+PM!X108)-1</f>
        <v>9.2523348973185149E-2</v>
      </c>
      <c r="Y108" s="25">
        <f>(NV!Y108-netTAX!Y108+PM!Y108)/(WL!Y108+RK!Y108+PM!Y108)-1</f>
        <v>9.6937879104834757E-2</v>
      </c>
      <c r="Z108" s="25">
        <f>(NV!Z108-netTAX!Z108+PM!Z108)/(WL!Z108+RK!Z108+PM!Z108)-1</f>
        <v>8.7143082791519388E-2</v>
      </c>
      <c r="AA108" s="25">
        <f>(NV!AA108-netTAX!AA108+PM!AA108)/(WL!AA108+RK!AA108+PM!AA108)-1</f>
        <v>9.0029778153413176E-2</v>
      </c>
      <c r="AB108" s="25">
        <f t="shared" ref="AB108:AB110" si="1">AA108-S108</f>
        <v>3.0957415435612701E-2</v>
      </c>
    </row>
    <row r="109" spans="1:28" x14ac:dyDescent="0.2">
      <c r="A109" s="4">
        <v>205</v>
      </c>
      <c r="B109" s="9" t="s">
        <v>140</v>
      </c>
      <c r="C109" s="25">
        <f>(NV!C109-netTAX!C109+PM!C109)/(WL!C109+RK!C109+PM!C109)-1</f>
        <v>8.1461859870297859E-2</v>
      </c>
      <c r="D109" s="25">
        <f>(NV!D109-netTAX!D109+PM!D109)/(WL!D109+RK!D109+PM!D109)-1</f>
        <v>7.4746109321618182E-2</v>
      </c>
      <c r="E109" s="25">
        <f>(NV!E109-netTAX!E109+PM!E109)/(WL!E109+RK!E109+PM!E109)-1</f>
        <v>8.2753589400561323E-2</v>
      </c>
      <c r="F109" s="25">
        <f>(NV!F109-netTAX!F109+PM!F109)/(WL!F109+RK!F109+PM!F109)-1</f>
        <v>9.103578592572692E-2</v>
      </c>
      <c r="G109" s="25">
        <f>(NV!G109-netTAX!G109+PM!G109)/(WL!G109+RK!G109+PM!G109)-1</f>
        <v>9.6263997568999171E-2</v>
      </c>
      <c r="H109" s="25">
        <f>(NV!H109-netTAX!H109+PM!H109)/(WL!H109+RK!H109+PM!H109)-1</f>
        <v>9.4948800666588618E-2</v>
      </c>
      <c r="I109" s="25">
        <f>(NV!I109-netTAX!I109+PM!I109)/(WL!I109+RK!I109+PM!I109)-1</f>
        <v>0.10411891112098259</v>
      </c>
      <c r="J109" s="25">
        <f>(NV!J109-netTAX!J109+PM!J109)/(WL!J109+RK!J109+PM!J109)-1</f>
        <v>0.12469745647452513</v>
      </c>
      <c r="K109" s="25">
        <f>(NV!K109-netTAX!K109+PM!K109)/(WL!K109+RK!K109+PM!K109)-1</f>
        <v>0.13612896077415448</v>
      </c>
      <c r="L109" s="25">
        <f>(NV!L109-netTAX!L109+PM!L109)/(WL!L109+RK!L109+PM!L109)-1</f>
        <v>0.14642843704181407</v>
      </c>
      <c r="M109" s="25">
        <f>(NV!M109-netTAX!M109+PM!M109)/(WL!M109+RK!M109+PM!M109)-1</f>
        <v>0.13578062059127771</v>
      </c>
      <c r="N109" s="25">
        <f>(NV!N109-netTAX!N109+PM!N109)/(WL!N109+RK!N109+PM!N109)-1</f>
        <v>0.13381698173567291</v>
      </c>
      <c r="O109" s="25">
        <f>(NV!O109-netTAX!O109+PM!O109)/(WL!O109+RK!O109+PM!O109)-1</f>
        <v>0.11038390812374566</v>
      </c>
      <c r="P109" s="25">
        <f>(NV!P109-netTAX!P109+PM!P109)/(WL!P109+RK!P109+PM!P109)-1</f>
        <v>0.12330635585284844</v>
      </c>
      <c r="Q109" s="25">
        <f>(NV!Q109-netTAX!Q109+PM!Q109)/(WL!Q109+RK!Q109+PM!Q109)-1</f>
        <v>0.11818199623390435</v>
      </c>
      <c r="R109" s="25">
        <f>(NV!R109-netTAX!R109+PM!R109)/(WL!R109+RK!R109+PM!R109)-1</f>
        <v>0.1120053536578296</v>
      </c>
      <c r="S109" s="25">
        <f>(NV!S109-netTAX!S109+PM!S109)/(WL!S109+RK!S109+PM!S109)-1</f>
        <v>0.12435797809825955</v>
      </c>
      <c r="T109" s="25">
        <f>(NV!T109-netTAX!T109+PM!T109)/(WL!T109+RK!T109+PM!T109)-1</f>
        <v>0.13027614074451543</v>
      </c>
      <c r="U109" s="25">
        <f>(NV!U109-netTAX!U109+PM!U109)/(WL!U109+RK!U109+PM!U109)-1</f>
        <v>0.13555642152184877</v>
      </c>
      <c r="V109" s="25">
        <f>(NV!V109-netTAX!V109+PM!V109)/(WL!V109+RK!V109+PM!V109)-1</f>
        <v>0.14579457667258566</v>
      </c>
      <c r="W109" s="25">
        <f>(NV!W109-netTAX!W109+PM!W109)/(WL!W109+RK!W109+PM!W109)-1</f>
        <v>0.14679737644687108</v>
      </c>
      <c r="X109" s="25">
        <f>(NV!X109-netTAX!X109+PM!X109)/(WL!X109+RK!X109+PM!X109)-1</f>
        <v>0.14208141165741139</v>
      </c>
      <c r="Y109" s="25">
        <f>(NV!Y109-netTAX!Y109+PM!Y109)/(WL!Y109+RK!Y109+PM!Y109)-1</f>
        <v>0.1443200427701905</v>
      </c>
      <c r="Z109" s="25">
        <f>(NV!Z109-netTAX!Z109+PM!Z109)/(WL!Z109+RK!Z109+PM!Z109)-1</f>
        <v>0.13611407123034835</v>
      </c>
      <c r="AA109" s="25">
        <f>(NV!AA109-netTAX!AA109+PM!AA109)/(WL!AA109+RK!AA109+PM!AA109)-1</f>
        <v>0.1320822289636403</v>
      </c>
      <c r="AB109" s="25">
        <f t="shared" si="1"/>
        <v>7.7242508653807551E-3</v>
      </c>
    </row>
    <row r="110" spans="1:28" x14ac:dyDescent="0.2">
      <c r="A110" s="4">
        <v>206</v>
      </c>
      <c r="B110" s="9" t="s">
        <v>141</v>
      </c>
      <c r="C110" s="25">
        <f>(NV!C110-netTAX!C110+PM!C110)/(WL!C110+RK!C110+PM!C110)-1</f>
        <v>3.5162389969934704E-2</v>
      </c>
      <c r="D110" s="25">
        <f>(NV!D110-netTAX!D110+PM!D110)/(WL!D110+RK!D110+PM!D110)-1</f>
        <v>3.1676823478778982E-2</v>
      </c>
      <c r="E110" s="25">
        <f>(NV!E110-netTAX!E110+PM!E110)/(WL!E110+RK!E110+PM!E110)-1</f>
        <v>4.0089549371179922E-2</v>
      </c>
      <c r="F110" s="25">
        <f>(NV!F110-netTAX!F110+PM!F110)/(WL!F110+RK!F110+PM!F110)-1</f>
        <v>4.9829439936431186E-2</v>
      </c>
      <c r="G110" s="25">
        <f>(NV!G110-netTAX!G110+PM!G110)/(WL!G110+RK!G110+PM!G110)-1</f>
        <v>5.114535696936251E-2</v>
      </c>
      <c r="H110" s="25">
        <f>(NV!H110-netTAX!H110+PM!H110)/(WL!H110+RK!H110+PM!H110)-1</f>
        <v>4.2025438077403665E-2</v>
      </c>
      <c r="I110" s="25">
        <f>(NV!I110-netTAX!I110+PM!I110)/(WL!I110+RK!I110+PM!I110)-1</f>
        <v>5.3975455004610096E-2</v>
      </c>
      <c r="J110" s="25">
        <f>(NV!J110-netTAX!J110+PM!J110)/(WL!J110+RK!J110+PM!J110)-1</f>
        <v>6.6624499275519389E-2</v>
      </c>
      <c r="K110" s="25">
        <f>(NV!K110-netTAX!K110+PM!K110)/(WL!K110+RK!K110+PM!K110)-1</f>
        <v>7.3106969147008316E-2</v>
      </c>
      <c r="L110" s="25">
        <f>(NV!L110-netTAX!L110+PM!L110)/(WL!L110+RK!L110+PM!L110)-1</f>
        <v>8.5463871020550197E-2</v>
      </c>
      <c r="M110" s="25">
        <f>(NV!M110-netTAX!M110+PM!M110)/(WL!M110+RK!M110+PM!M110)-1</f>
        <v>8.0227634937638959E-2</v>
      </c>
      <c r="N110" s="25">
        <f>(NV!N110-netTAX!N110+PM!N110)/(WL!N110+RK!N110+PM!N110)-1</f>
        <v>8.3414610140404077E-2</v>
      </c>
      <c r="O110" s="25">
        <f>(NV!O110-netTAX!O110+PM!O110)/(WL!O110+RK!O110+PM!O110)-1</f>
        <v>6.0577992017014415E-2</v>
      </c>
      <c r="P110" s="25">
        <f>(NV!P110-netTAX!P110+PM!P110)/(WL!P110+RK!P110+PM!P110)-1</f>
        <v>6.9472145845584699E-2</v>
      </c>
      <c r="Q110" s="25">
        <f>(NV!Q110-netTAX!Q110+PM!Q110)/(WL!Q110+RK!Q110+PM!Q110)-1</f>
        <v>5.9782380126987E-2</v>
      </c>
      <c r="R110" s="25">
        <f>(NV!R110-netTAX!R110+PM!R110)/(WL!R110+RK!R110+PM!R110)-1</f>
        <v>4.6474446268372382E-2</v>
      </c>
      <c r="S110" s="25">
        <f>(NV!S110-netTAX!S110+PM!S110)/(WL!S110+RK!S110+PM!S110)-1</f>
        <v>6.3645880119288734E-2</v>
      </c>
      <c r="T110" s="25">
        <f>(NV!T110-netTAX!T110+PM!T110)/(WL!T110+RK!T110+PM!T110)-1</f>
        <v>6.9506052899747983E-2</v>
      </c>
      <c r="U110" s="25">
        <f>(NV!U110-netTAX!U110+PM!U110)/(WL!U110+RK!U110+PM!U110)-1</f>
        <v>8.188565127666636E-2</v>
      </c>
      <c r="V110" s="25">
        <f>(NV!V110-netTAX!V110+PM!V110)/(WL!V110+RK!V110+PM!V110)-1</f>
        <v>9.3216292298047954E-2</v>
      </c>
      <c r="W110" s="25">
        <f>(NV!W110-netTAX!W110+PM!W110)/(WL!W110+RK!W110+PM!W110)-1</f>
        <v>0.10341924831162008</v>
      </c>
      <c r="X110" s="25">
        <f>(NV!X110-netTAX!X110+PM!X110)/(WL!X110+RK!X110+PM!X110)-1</f>
        <v>0.11139688048769258</v>
      </c>
      <c r="Y110" s="25">
        <f>(NV!Y110-netTAX!Y110+PM!Y110)/(WL!Y110+RK!Y110+PM!Y110)-1</f>
        <v>0.11394063385532727</v>
      </c>
      <c r="Z110" s="25">
        <f>(NV!Z110-netTAX!Z110+PM!Z110)/(WL!Z110+RK!Z110+PM!Z110)-1</f>
        <v>0.10668668222296618</v>
      </c>
      <c r="AA110" s="25">
        <f>(NV!AA110-netTAX!AA110+PM!AA110)/(WL!AA110+RK!AA110+PM!AA110)-1</f>
        <v>0.11085221963374781</v>
      </c>
      <c r="AB110" s="25">
        <f t="shared" si="1"/>
        <v>4.7206339514459073E-2</v>
      </c>
    </row>
    <row r="111" spans="1:28" x14ac:dyDescent="0.2">
      <c r="A111" s="4">
        <v>207</v>
      </c>
      <c r="B111" s="9" t="s">
        <v>144</v>
      </c>
      <c r="C111" s="25">
        <f>(NV!C111-netTAX!C111+PM!C111)/(WL!C111+RK!C111+PM!C111)-1</f>
        <v>-0.13203091510362885</v>
      </c>
      <c r="D111" s="25">
        <f>(NV!D111-netTAX!D111+PM!D111)/(WL!D111+RK!D111+PM!D111)-1</f>
        <v>-0.12439543900857797</v>
      </c>
      <c r="E111" s="25">
        <f>(NV!E111-netTAX!E111+PM!E111)/(WL!E111+RK!E111+PM!E111)-1</f>
        <v>-0.10787181964100045</v>
      </c>
      <c r="F111" s="25">
        <f>(NV!F111-netTAX!F111+PM!F111)/(WL!F111+RK!F111+PM!F111)-1</f>
        <v>-9.3036362280594642E-2</v>
      </c>
      <c r="G111" s="25">
        <f>(NV!G111-netTAX!G111+PM!G111)/(WL!G111+RK!G111+PM!G111)-1</f>
        <v>-8.2475243853097679E-2</v>
      </c>
      <c r="H111" s="25">
        <f>(NV!H111-netTAX!H111+PM!H111)/(WL!H111+RK!H111+PM!H111)-1</f>
        <v>-9.9639548569427805E-2</v>
      </c>
      <c r="I111" s="25">
        <f>(NV!I111-netTAX!I111+PM!I111)/(WL!I111+RK!I111+PM!I111)-1</f>
        <v>-8.3884633696606925E-2</v>
      </c>
      <c r="J111" s="25">
        <f>(NV!J111-netTAX!J111+PM!J111)/(WL!J111+RK!J111+PM!J111)-1</f>
        <v>-6.1135568072136048E-2</v>
      </c>
      <c r="K111" s="25">
        <f>(NV!K111-netTAX!K111+PM!K111)/(WL!K111+RK!K111+PM!K111)-1</f>
        <v>-7.1766705027936695E-2</v>
      </c>
      <c r="L111" s="25">
        <f>(NV!L111-netTAX!L111+PM!L111)/(WL!L111+RK!L111+PM!L111)-1</f>
        <v>-7.618712291051144E-2</v>
      </c>
      <c r="M111" s="25">
        <f>(NV!M111-netTAX!M111+PM!M111)/(WL!M111+RK!M111+PM!M111)-1</f>
        <v>-0.11174296615653334</v>
      </c>
      <c r="N111" s="25">
        <f>(NV!N111-netTAX!N111+PM!N111)/(WL!N111+RK!N111+PM!N111)-1</f>
        <v>-0.11054615173159987</v>
      </c>
      <c r="O111" s="25">
        <f>(NV!O111-netTAX!O111+PM!O111)/(WL!O111+RK!O111+PM!O111)-1</f>
        <v>-0.13277477391851089</v>
      </c>
      <c r="P111" s="25">
        <f>(NV!P111-netTAX!P111+PM!P111)/(WL!P111+RK!P111+PM!P111)-1</f>
        <v>-0.12225751372573301</v>
      </c>
      <c r="Q111" s="25">
        <f>(NV!Q111-netTAX!Q111+PM!Q111)/(WL!Q111+RK!Q111+PM!Q111)-1</f>
        <v>-0.12613735228019507</v>
      </c>
      <c r="R111" s="25">
        <f>(NV!R111-netTAX!R111+PM!R111)/(WL!R111+RK!R111+PM!R111)-1</f>
        <v>-0.13691409705799562</v>
      </c>
      <c r="S111" s="25">
        <f>(NV!S111-netTAX!S111+PM!S111)/(WL!S111+RK!S111+PM!S111)-1</f>
        <v>-0.13478221089266829</v>
      </c>
      <c r="T111" s="25">
        <f>(NV!T111-netTAX!T111+PM!T111)/(WL!T111+RK!T111+PM!T111)-1</f>
        <v>-0.12331844185663354</v>
      </c>
      <c r="U111" s="25">
        <f>(NV!U111-netTAX!U111+PM!U111)/(WL!U111+RK!U111+PM!U111)-1</f>
        <v>-0.10336440450106088</v>
      </c>
      <c r="V111" s="25">
        <f>(NV!V111-netTAX!V111+PM!V111)/(WL!V111+RK!V111+PM!V111)-1</f>
        <v>-8.6551166513190947E-2</v>
      </c>
      <c r="W111" s="25">
        <f>(NV!W111-netTAX!W111+PM!W111)/(WL!W111+RK!W111+PM!W111)-1</f>
        <v>-6.8514292521672182E-2</v>
      </c>
      <c r="X111" s="25">
        <f>(NV!X111-netTAX!X111+PM!X111)/(WL!X111+RK!X111+PM!X111)-1</f>
        <v>-6.1176518305929295E-2</v>
      </c>
      <c r="Y111" s="25">
        <f>(NV!Y111-netTAX!Y111+PM!Y111)/(WL!Y111+RK!Y111+PM!Y111)-1</f>
        <v>-4.860120360614395E-2</v>
      </c>
      <c r="Z111" s="25">
        <f>(NV!Z111-netTAX!Z111+PM!Z111)/(WL!Z111+RK!Z111+PM!Z111)-1</f>
        <v>-6.3535650590830106E-2</v>
      </c>
      <c r="AA111" s="25">
        <f>(NV!AA111-netTAX!AA111+PM!AA111)/(WL!AA111+RK!AA111+PM!AA111)-1</f>
        <v>-4.2675210644048112E-2</v>
      </c>
    </row>
    <row r="112" spans="1:28" x14ac:dyDescent="0.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3:27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3:27" x14ac:dyDescent="0.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3:27" x14ac:dyDescent="0.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3:27" x14ac:dyDescent="0.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3:27" x14ac:dyDescent="0.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</sheetData>
  <phoneticPr fontId="19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List of contents</vt:lpstr>
      <vt:lpstr>DS</vt:lpstr>
      <vt:lpstr>PM</vt:lpstr>
      <vt:lpstr>NV</vt:lpstr>
      <vt:lpstr>WL</vt:lpstr>
      <vt:lpstr>RK</vt:lpstr>
      <vt:lpstr>netTAX</vt:lpstr>
      <vt:lpstr>LaborShare</vt:lpstr>
      <vt:lpstr>MarkUp</vt:lpstr>
    </vt:vector>
  </TitlesOfParts>
  <Company>独立行政法人経済産業研究所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JIP2008　TFP計算シート</dc:title>
  <dc:creator>RIETI　JIPデータベース担当</dc:creator>
  <cp:lastModifiedBy>NAITO,Mariko</cp:lastModifiedBy>
  <cp:lastPrinted>2021-02-25T05:32:39Z</cp:lastPrinted>
  <dcterms:created xsi:type="dcterms:W3CDTF">2008-03-10T06:12:53Z</dcterms:created>
  <dcterms:modified xsi:type="dcterms:W3CDTF">2021-12-06T04:44:02Z</dcterms:modified>
</cp:coreProperties>
</file>