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5" rupBuild="10210"/>
  <workbookPr dateCompatibility="0" codeName="ThisWorkbook" autoCompressPictures="0"/>
  <mc:AlternateContent xmlns:mc="http://schemas.openxmlformats.org/markup-compatibility/2006">
    <mc:Choice Requires="x15">
      <x15ac:absPath xmlns:x15ac="http://schemas.microsoft.com/office/spreadsheetml/2010/11/ac" url="/Users/ryota/Desktop/"/>
    </mc:Choice>
  </mc:AlternateContent>
  <xr:revisionPtr revIDLastSave="0" documentId="8_{ACFA9A98-BFBF-2B47-A7E3-68FABEB68A2C}" xr6:coauthVersionLast="28" xr6:coauthVersionMax="28" xr10:uidLastSave="{00000000-0000-0000-0000-000000000000}"/>
  <bookViews>
    <workbookView xWindow="0" yWindow="460" windowWidth="28800" windowHeight="17540" tabRatio="559" activeTab="11" xr2:uid="{00000000-000D-0000-FFFF-FFFF00000000}"/>
  </bookViews>
  <sheets>
    <sheet name="RSCQ" sheetId="1" r:id="rId1"/>
    <sheet name="A" sheetId="11" r:id="rId2"/>
    <sheet name="B" sheetId="3" r:id="rId3"/>
    <sheet name="C" sheetId="12" r:id="rId4"/>
    <sheet name="D" sheetId="5" r:id="rId5"/>
    <sheet name="E" sheetId="13" r:id="rId6"/>
    <sheet name="F" sheetId="7" r:id="rId7"/>
    <sheet name="G" sheetId="8" r:id="rId8"/>
    <sheet name="H" sheetId="9" r:id="rId9"/>
    <sheet name="I &amp; J" sheetId="10" r:id="rId10"/>
    <sheet name="Outlier Flag" sheetId="19" r:id="rId11"/>
    <sheet name="Additional Variables" sheetId="18" r:id="rId12"/>
  </sheets>
  <definedNames>
    <definedName name="__xlnm._FilterDatabase" localSheetId="1">#REF!</definedName>
    <definedName name="__xlnm._FilterDatabase">#REF!</definedName>
    <definedName name="__xlnm._FilterDatabase_1" localSheetId="1">#REF!</definedName>
    <definedName name="__xlnm._FilterDatabase_1">#REF!</definedName>
    <definedName name="__xlnm.Print_Area" localSheetId="1">A!$A$1:$C$151</definedName>
    <definedName name="__xlnm.Print_Area">#REF!</definedName>
    <definedName name="__xlnm.Print_Area_1" localSheetId="1">#REF!</definedName>
    <definedName name="__xlnm.Print_Area_1">B!$A$1:$C$101</definedName>
    <definedName name="__xlnm.Print_Area_2" localSheetId="1">#REF!</definedName>
    <definedName name="__xlnm.Print_Area_2">#REF!</definedName>
    <definedName name="__xlnm.Print_Area_3" localSheetId="1">#REF!</definedName>
    <definedName name="__xlnm.Print_Area_3">D!$A$1:$C$98</definedName>
    <definedName name="__xlnm.Print_Area_4" localSheetId="1">#REF!</definedName>
    <definedName name="__xlnm.Print_Area_4">#REF!</definedName>
    <definedName name="__xlnm.Print_Area_5" localSheetId="1">#REF!</definedName>
    <definedName name="__xlnm.Print_Area_5">F!$A$1:$C$13</definedName>
    <definedName name="__xlnm.Print_Area_6" localSheetId="1">#REF!</definedName>
    <definedName name="__xlnm.Print_Area_6">G!$A$1:$C$152</definedName>
    <definedName name="__xlnm.Print_Area_7" localSheetId="1">#REF!</definedName>
    <definedName name="__xlnm.Print_Area_7">H!$A$1:$C$362</definedName>
    <definedName name="__xlnm.Print_Area_8" localSheetId="1">#REF!</definedName>
    <definedName name="__xlnm.Print_Area_8">'I &amp; J'!$A$1:$C$41</definedName>
    <definedName name="__xlnm.Print_Area_9" localSheetId="1">#REF!</definedName>
    <definedName name="__xlnm.Print_Area_9">RSCQ!$A$1:$C$325</definedName>
    <definedName name="__xlnm.Print_Titles" localSheetId="1">A!$1:$2</definedName>
    <definedName name="__xlnm.Print_Titles">#REF!</definedName>
    <definedName name="__xlnm.Print_Titles_1" localSheetId="1">#REF!</definedName>
    <definedName name="__xlnm.Print_Titles_1">B!$1:$2</definedName>
    <definedName name="__xlnm.Print_Titles_2" localSheetId="1">#REF!</definedName>
    <definedName name="__xlnm.Print_Titles_2">#REF!</definedName>
    <definedName name="__xlnm.Print_Titles_3" localSheetId="1">#REF!</definedName>
    <definedName name="__xlnm.Print_Titles_3">D!$1:$2</definedName>
    <definedName name="__xlnm.Print_Titles_4" localSheetId="1">#REF!</definedName>
    <definedName name="__xlnm.Print_Titles_4">#REF!</definedName>
    <definedName name="__xlnm.Print_Titles_5" localSheetId="1">#REF!</definedName>
    <definedName name="__xlnm.Print_Titles_5">F!$1:$2</definedName>
    <definedName name="__xlnm.Print_Titles_6" localSheetId="1">#REF!</definedName>
    <definedName name="__xlnm.Print_Titles_6">G!$1:$2</definedName>
    <definedName name="__xlnm.Print_Titles_7" localSheetId="1">#REF!</definedName>
    <definedName name="__xlnm.Print_Titles_7">H!$1:$2</definedName>
    <definedName name="__xlnm.Print_Titles_8" localSheetId="1">#REF!</definedName>
    <definedName name="__xlnm.Print_Titles_8">'I &amp; J'!$1:$2</definedName>
    <definedName name="__xlnm.Print_Titles_9" localSheetId="1">#REF!</definedName>
    <definedName name="__xlnm.Print_Titles_9">RSCQ!$1:$2</definedName>
    <definedName name="_10Excel_BuiltIn__FilterDatabase_5">F!$A$1:$C$15</definedName>
    <definedName name="_11Excel_BuiltIn__FilterDatabase_6" localSheetId="1">#REF!</definedName>
    <definedName name="_12Excel_BuiltIn__FilterDatabase_6">G!$A$1:$C$163</definedName>
    <definedName name="_13Excel_BuiltIn__FilterDatabase_7" localSheetId="1">#REF!</definedName>
    <definedName name="_14Excel_BuiltIn__FilterDatabase_7">H!$A$1:$C$364</definedName>
    <definedName name="_15Excel_BuiltIn__FilterDatabase_8" localSheetId="1">#REF!</definedName>
    <definedName name="_16Excel_BuiltIn__FilterDatabase_8">'I &amp; J'!$A$1:$C$44</definedName>
    <definedName name="_1Excel_BuiltIn__FilterDatabase_1" localSheetId="1">#REF!</definedName>
    <definedName name="_2Excel_BuiltIn__FilterDatabase_1">B!$A$1:$C$111</definedName>
    <definedName name="_3Excel_BuiltIn__FilterDatabase_2" localSheetId="1">#REF!</definedName>
    <definedName name="_4Excel_BuiltIn__FilterDatabase_2">#REF!</definedName>
    <definedName name="_5Excel_BuiltIn__FilterDatabase_3" localSheetId="1">#REF!</definedName>
    <definedName name="_6Excel_BuiltIn__FilterDatabase_3">D!$A$1:$C$117</definedName>
    <definedName name="_7Excel_BuiltIn__FilterDatabase_4" localSheetId="1">#REF!</definedName>
    <definedName name="_8Excel_BuiltIn__FilterDatabase_4">#REF!</definedName>
    <definedName name="_9Excel_BuiltIn__FilterDatabase_5" localSheetId="1">#REF!</definedName>
    <definedName name="_xlnm._FilterDatabase" localSheetId="1" hidden="1">A!#REF!</definedName>
    <definedName name="_xlnm._FilterDatabase" localSheetId="2" hidden="1">B!#REF!</definedName>
    <definedName name="_xlnm._FilterDatabase" localSheetId="3" hidden="1">'C'!#REF!</definedName>
    <definedName name="_xlnm._FilterDatabase" localSheetId="4" hidden="1">D!#REF!</definedName>
    <definedName name="_xlnm._FilterDatabase" localSheetId="5" hidden="1">E!#REF!</definedName>
    <definedName name="_xlnm._FilterDatabase" localSheetId="7" hidden="1">G!#REF!</definedName>
    <definedName name="_xlnm._FilterDatabase" localSheetId="8" hidden="1">H!#REF!</definedName>
    <definedName name="_xlnm._FilterDatabase" localSheetId="9" hidden="1">'I &amp; J'!#REF!</definedName>
    <definedName name="_xlnm._FilterDatabase" localSheetId="0" hidden="1">RSCQ!#REF!</definedName>
    <definedName name="Excel_BuiltIn__FilterDatabase" localSheetId="1">A!$A$1:$N$176</definedName>
    <definedName name="Excel_BuiltIn__FilterDatabase">#REF!</definedName>
    <definedName name="_xlnm.Print_Area" localSheetId="1">A!$A$1:$N$198</definedName>
    <definedName name="_xlnm.Print_Area" localSheetId="2">B!$A$1:$N$111</definedName>
    <definedName name="_xlnm.Print_Area" localSheetId="3">'C'!$A$1:$N$594</definedName>
    <definedName name="_xlnm.Print_Area" localSheetId="4">D!$A$1:$N$98</definedName>
    <definedName name="_xlnm.Print_Area" localSheetId="5">E!$A$1:$N$595</definedName>
    <definedName name="_xlnm.Print_Area" localSheetId="6">F!$A$1:$N$13</definedName>
    <definedName name="_xlnm.Print_Area" localSheetId="7">G!$A$1:$N$163</definedName>
    <definedName name="_xlnm.Print_Area" localSheetId="8">H!$A$1:$N$379</definedName>
    <definedName name="_xlnm.Print_Area" localSheetId="9">'I &amp; J'!$A$1:$N$44</definedName>
    <definedName name="_xlnm.Print_Area" localSheetId="10">'Outlier Flag'!$A$1:$C$210</definedName>
    <definedName name="_xlnm.Print_Area" localSheetId="0">RSCQ!$A$1:$N$328</definedName>
    <definedName name="_xlnm.Print_Titles" localSheetId="1">A!$1:$2</definedName>
    <definedName name="_xlnm.Print_Titles" localSheetId="2">B!$1:$2</definedName>
    <definedName name="_xlnm.Print_Titles" localSheetId="3">'C'!$1:$2</definedName>
    <definedName name="_xlnm.Print_Titles" localSheetId="4">D!$1:$2</definedName>
    <definedName name="_xlnm.Print_Titles" localSheetId="5">E!$1:$2</definedName>
    <definedName name="_xlnm.Print_Titles" localSheetId="6">F!$1:$2</definedName>
    <definedName name="_xlnm.Print_Titles" localSheetId="7">G!$1:$2</definedName>
    <definedName name="_xlnm.Print_Titles" localSheetId="8">H!$1:$2</definedName>
    <definedName name="_xlnm.Print_Titles" localSheetId="9">'I &amp; J'!$1:$2</definedName>
    <definedName name="_xlnm.Print_Titles" localSheetId="0">RSCQ!$1:$2</definedName>
  </definedNames>
  <calcPr calcId="171027"/>
  <extLst>
    <ext xmlns:x14="http://schemas.microsoft.com/office/spreadsheetml/2009/9/main" uri="{79F54976-1DA5-4618-B147-4CDE4B953A38}">
      <x14:workbookPr defaultImageDpi="32767"/>
    </ext>
    <ext xmlns="http://schemas.openxmlformats.org/spreadsheetml/2006/main" xmlns:mx="http://schemas.microsoft.com/office/mac/excel/2008/main" uri="{7523E5D3-25F3-A5E0-1632-64F254C22452}">
      <mx:ArchID Flags="2"/>
    </ext>
  </extLst>
</workbook>
</file>

<file path=xl/calcChain.xml><?xml version="1.0" encoding="utf-8"?>
<calcChain xmlns="http://purl.oclc.org/ooxml/spreadsheetml/main">
  <c r="N44" i="10" l="1"/>
  <c r="M44" i="10"/>
  <c r="L44" i="10"/>
  <c r="K44" i="10"/>
  <c r="J44" i="10"/>
  <c r="I44" i="10"/>
  <c r="H44" i="10"/>
  <c r="G44" i="10"/>
  <c r="F44" i="10"/>
  <c r="E44" i="10"/>
  <c r="N43" i="10"/>
  <c r="M43" i="10"/>
  <c r="L43" i="10"/>
  <c r="K43" i="10"/>
  <c r="J43" i="10"/>
  <c r="I43" i="10"/>
  <c r="H43" i="10"/>
  <c r="G43" i="10"/>
  <c r="F43" i="10"/>
  <c r="E43" i="10"/>
  <c r="N42" i="10"/>
  <c r="M42" i="10"/>
  <c r="L42" i="10"/>
  <c r="K42" i="10"/>
  <c r="J42" i="10"/>
  <c r="I42" i="10"/>
  <c r="H42" i="10"/>
  <c r="G42" i="10"/>
  <c r="F42" i="10"/>
  <c r="E42" i="10"/>
  <c r="N41" i="10"/>
  <c r="M41" i="10"/>
  <c r="L41" i="10"/>
  <c r="K41" i="10"/>
  <c r="J41" i="10"/>
  <c r="I41" i="10"/>
  <c r="H41" i="10"/>
  <c r="G41" i="10"/>
  <c r="F41" i="10"/>
  <c r="E41" i="10"/>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Tomohito Hata</author>
  </authors>
  <commentList>
    <comment ref="A93" authorId="0" shapeId="13313" xr:uid="{00000000-0006-0000-0400-000001000000}">
      <text>
        <r>
          <rPr>
            <b/>
            <sz val="10"/>
            <color indexed="81"/>
            <rFont val="ＭＳ Ｐゴシック"/>
            <family val="3"/>
            <charset val="128"/>
          </rPr>
          <t>変数のオーバーラップがあった箇所。hでfixしてよい？→データはこのようになおった模様。</t>
        </r>
      </text>
      <mc:AlternateContent xmlns:mc="http://schemas.openxmlformats.org/markup-compatibility/2006">
        <mc:Choice Requires="v"/>
        <mc:Fallback>
          <commentPr defaultSize="0" autoFill="0" autoLine="0">
            <anchor>
              <from>
                <xdr:col>0</xdr:col>
                <xdr:colOff>635000</xdr:colOff>
                <xdr:row>83</xdr:row>
                <xdr:rowOff>609600</xdr:rowOff>
              </from>
              <to>
                <xdr:col>8</xdr:col>
                <xdr:colOff>76200</xdr:colOff>
                <xdr:row>85</xdr:row>
                <xdr:rowOff>190500</xdr:rowOff>
              </to>
            </anchor>
          </commentPr>
        </mc:Fallback>
      </mc:AlternateContent>
    </comment>
    <comment ref="A272" authorId="0" shapeId="13314" xr:uid="{00000000-0006-0000-0400-000002000000}">
      <text>
        <r>
          <rPr>
            <b/>
            <sz val="10"/>
            <color indexed="81"/>
            <rFont val="Arial"/>
            <family val="2"/>
          </rPr>
          <t>Tomohito Hata:</t>
        </r>
        <r>
          <rPr>
            <sz val="10"/>
            <color indexed="81"/>
            <rFont val="Arial"/>
            <family val="2"/>
          </rPr>
          <t xml:space="preserve">
rename</t>
        </r>
        <r>
          <rPr>
            <sz val="10"/>
            <color indexed="81"/>
            <rFont val="ＭＳ Ｐゴシック"/>
            <family val="3"/>
            <charset val="128"/>
          </rPr>
          <t>された可能性有り</t>
        </r>
      </text>
      <mc:AlternateContent xmlns:mc="http://schemas.openxmlformats.org/markup-compatibility/2006">
        <mc:Choice Requires="v"/>
        <mc:Fallback>
          <commentPr defaultSize="0" autoFill="0" autoLine="0">
            <anchor>
              <from>
                <xdr:col>0</xdr:col>
                <xdr:colOff>635000</xdr:colOff>
                <xdr:row>299</xdr:row>
                <xdr:rowOff>88900</xdr:rowOff>
              </from>
              <to>
                <xdr:col>8</xdr:col>
                <xdr:colOff>76200</xdr:colOff>
                <xdr:row>303</xdr:row>
                <xdr:rowOff>50800</xdr:rowOff>
              </to>
            </anchor>
          </commentPr>
        </mc:Fallback>
      </mc:AlternateContent>
    </comment>
    <comment ref="D273" authorId="0" shapeId="13317" xr:uid="{00000000-0006-0000-0400-000003000000}">
      <text>
        <r>
          <rPr>
            <b/>
            <sz val="10"/>
            <color indexed="81"/>
            <rFont val="Arial"/>
            <family val="2"/>
          </rPr>
          <t>Tomohito Hata:</t>
        </r>
        <r>
          <rPr>
            <sz val="10"/>
            <color indexed="81"/>
            <rFont val="Arial"/>
            <family val="2"/>
          </rPr>
          <t xml:space="preserve">
3.</t>
        </r>
        <r>
          <rPr>
            <sz val="10"/>
            <color indexed="81"/>
            <rFont val="ＭＳ Ｐゴシック"/>
            <family val="3"/>
            <charset val="128"/>
          </rPr>
          <t>は秦挿入。</t>
        </r>
      </text>
      <mc:AlternateContent xmlns:mc="http://schemas.openxmlformats.org/markup-compatibility/2006">
        <mc:Choice Requires="v"/>
        <mc:Fallback>
          <commentPr defaultSize="0" autoFill="0" autoLine="0">
            <anchor>
              <from>
                <xdr:col>19</xdr:col>
                <xdr:colOff>647700</xdr:colOff>
                <xdr:row>316</xdr:row>
                <xdr:rowOff>558800</xdr:rowOff>
              </from>
              <to>
                <xdr:col>19</xdr:col>
                <xdr:colOff>1066800</xdr:colOff>
                <xdr:row>319</xdr:row>
                <xdr:rowOff>952500</xdr:rowOff>
              </to>
            </anchor>
          </commentPr>
        </mc:Fallback>
      </mc:AlternateContent>
    </comment>
    <comment ref="A384" authorId="0" shapeId="13315" xr:uid="{00000000-0006-0000-0400-000004000000}">
      <text>
        <r>
          <rPr>
            <b/>
            <sz val="10"/>
            <color indexed="81"/>
            <rFont val="Arial"/>
            <family val="2"/>
          </rPr>
          <t>Tomohito Hata:</t>
        </r>
        <r>
          <rPr>
            <sz val="10"/>
            <color indexed="81"/>
            <rFont val="Arial"/>
            <family val="2"/>
          </rPr>
          <t xml:space="preserve">
030_h</t>
        </r>
        <r>
          <rPr>
            <sz val="10"/>
            <color indexed="81"/>
            <rFont val="ＭＳ Ｐゴシック"/>
            <family val="3"/>
            <charset val="128"/>
          </rPr>
          <t>と同様のオーバーラップ有り。直したかどうかを今泉君に確認。</t>
        </r>
      </text>
      <mc:AlternateContent xmlns:mc="http://schemas.openxmlformats.org/markup-compatibility/2006">
        <mc:Choice Requires="v"/>
        <mc:Fallback>
          <commentPr defaultSize="0" autoFill="0" autoLine="0">
            <anchor>
              <from>
                <xdr:col>0</xdr:col>
                <xdr:colOff>635000</xdr:colOff>
                <xdr:row>459</xdr:row>
                <xdr:rowOff>12700</xdr:rowOff>
              </from>
              <to>
                <xdr:col>8</xdr:col>
                <xdr:colOff>76200</xdr:colOff>
                <xdr:row>459</xdr:row>
                <xdr:rowOff>12700</xdr:rowOff>
              </to>
            </anchor>
          </commentPr>
        </mc:Fallback>
      </mc:AlternateContent>
    </comment>
    <comment ref="A549" authorId="0" shapeId="13316" xr:uid="{00000000-0006-0000-0400-000005000000}">
      <text>
        <r>
          <rPr>
            <b/>
            <sz val="10"/>
            <color indexed="81"/>
            <rFont val="Arial"/>
            <family val="2"/>
          </rPr>
          <t>Tomohito Hata:</t>
        </r>
        <r>
          <rPr>
            <sz val="10"/>
            <color indexed="81"/>
            <rFont val="Arial"/>
            <family val="2"/>
          </rPr>
          <t xml:space="preserve">
</t>
        </r>
        <r>
          <rPr>
            <sz val="10"/>
            <color indexed="81"/>
            <rFont val="ＭＳ Ｐゴシック"/>
            <family val="3"/>
            <charset val="128"/>
          </rPr>
          <t>元データの変数名はc_167。他の場所のパターンだとc_167_aとなるべきだが。</t>
        </r>
      </text>
      <mc:AlternateContent xmlns:mc="http://schemas.openxmlformats.org/markup-compatibility/2006">
        <mc:Choice Requires="v"/>
        <mc:Fallback>
          <commentPr defaultSize="0" autoFill="0" autoLine="0">
            <anchor>
              <from>
                <xdr:col>0</xdr:col>
                <xdr:colOff>635000</xdr:colOff>
                <xdr:row>665</xdr:row>
                <xdr:rowOff>0</xdr:rowOff>
              </from>
              <to>
                <xdr:col>8</xdr:col>
                <xdr:colOff>76200</xdr:colOff>
                <xdr:row>676</xdr:row>
                <xdr:rowOff>139700</xdr:rowOff>
              </to>
            </anchor>
          </commentPr>
        </mc:Fallback>
      </mc:AlternateContent>
    </comment>
  </commentList>
</comments>
</file>

<file path=xl/sharedStrings.xml><?xml version="1.0" encoding="utf-8"?>
<sst xmlns="http://purl.oclc.org/ooxml/spreadsheetml/main" count="12187" uniqueCount="5383">
  <si>
    <t>H-030</t>
  </si>
  <si>
    <t>A-014-4</t>
  </si>
  <si>
    <t>A-015-2</t>
  </si>
  <si>
    <t>A-015-3</t>
  </si>
  <si>
    <t>A-015-4</t>
  </si>
  <si>
    <t>A-016-1</t>
  </si>
  <si>
    <t>A-016-2</t>
  </si>
  <si>
    <t>A-016-3</t>
  </si>
  <si>
    <t>a_016_3_d</t>
  </si>
  <si>
    <t>A-018</t>
  </si>
  <si>
    <t>A-019-1</t>
  </si>
  <si>
    <t>A-019-2</t>
  </si>
  <si>
    <t>A-019-3</t>
  </si>
  <si>
    <t>A-019-4</t>
  </si>
  <si>
    <t>A-020-1</t>
  </si>
  <si>
    <t>A-020-2</t>
  </si>
  <si>
    <t>A-020-3</t>
  </si>
  <si>
    <t>A-020-4</t>
  </si>
  <si>
    <t>A-021-1</t>
  </si>
  <si>
    <t>A-021-2</t>
  </si>
  <si>
    <t>A-021-3</t>
  </si>
  <si>
    <t>a_021_3_d</t>
  </si>
  <si>
    <t>A-022</t>
  </si>
  <si>
    <t>b_000</t>
  </si>
  <si>
    <t>b_001</t>
  </si>
  <si>
    <t>b_002</t>
  </si>
  <si>
    <t>b_003_1</t>
  </si>
  <si>
    <t>b_003_2</t>
  </si>
  <si>
    <t>b_003_3</t>
  </si>
  <si>
    <t>b_003_4</t>
  </si>
  <si>
    <t>b_003_5</t>
  </si>
  <si>
    <t>b_003_6</t>
  </si>
  <si>
    <t>b_004</t>
  </si>
  <si>
    <t>b_005_a</t>
  </si>
  <si>
    <t>b_005_b</t>
  </si>
  <si>
    <t>b_005_c</t>
  </si>
  <si>
    <t>b_005_d</t>
  </si>
  <si>
    <t>b_005_e</t>
  </si>
  <si>
    <t>b_005_f</t>
  </si>
  <si>
    <t>b_005_g</t>
  </si>
  <si>
    <t>b_005_h</t>
  </si>
  <si>
    <t>b_005_i</t>
  </si>
  <si>
    <t>b_005_j</t>
  </si>
  <si>
    <t>b_005_k</t>
  </si>
  <si>
    <t>b_005_l</t>
  </si>
  <si>
    <t>b_006_a</t>
  </si>
  <si>
    <t>b_006_b</t>
  </si>
  <si>
    <t>b_006_c</t>
  </si>
  <si>
    <t>b_006_d</t>
  </si>
  <si>
    <t>b_007</t>
  </si>
  <si>
    <t>b_006_fa</t>
  </si>
  <si>
    <t>b_008_1_a</t>
  </si>
  <si>
    <t>b_008_1_b</t>
  </si>
  <si>
    <t>100-7=</t>
  </si>
  <si>
    <t>35. Does your spouse (or common-law spouse) have any deposits in his/her name with any bank or similar financial institution (including the Japan Post Bank, credit banks and unions, agricultural cooperatives, and trust banks) whether in the form of savings or time deposits?</t>
  </si>
  <si>
    <t>2. Son/daughter</t>
  </si>
  <si>
    <t>3. Other family member</t>
  </si>
  <si>
    <t>4. Other (specify)</t>
  </si>
  <si>
    <t>Answer</t>
    <phoneticPr fontId="12"/>
  </si>
  <si>
    <t>1:Yes
2:No</t>
  </si>
  <si>
    <t>1. Hardly walk at all
2. Less than 30 minutes
3. 30 minutes or more but less than 60 minutes
4. 60 minutes or more but less than 90 minutes
5. 90 minutes or more
6. Unable to walk</t>
  </si>
  <si>
    <t>1. I smoke regularly now (Go to question 4-1)
2. I used to smoke regularly in the past, but I have quit (Go to question 4-1)
3. I have never smoked regularly (Go to question 5)</t>
  </si>
  <si>
    <t>At about ___ years old</t>
  </si>
  <si>
    <t>F.A.</t>
    <phoneticPr fontId="4"/>
  </si>
  <si>
    <t>1:Yes
2:No
3:Not sure</t>
  </si>
  <si>
    <t>1:Not at all
2:1~2 days
3:3~4 days
4:5 days or more</t>
  </si>
  <si>
    <t>1. Satisfied
2. Relatively satisfied
3. Somewhat unsatisfied
4. Unsatisfied</t>
  </si>
  <si>
    <t>1. Yes, certainly
2. Yes, probably
3. No, probably not
4. No, certainly not
5. No family, relatives, etc</t>
  </si>
  <si>
    <t>1. Only you
2. Primarily you
3. You and your spouse
4. Primarily your spouse
5. Only your spouse
6. Not applicable</t>
  </si>
  <si>
    <t>1. Very satisfied
2. Generally satisfied
3. Somewhat dissatisfied
4. Quite dissatisfied
5. Don’t know</t>
  </si>
  <si>
    <t>1. Strongly agree
2. Moderately agree
3. Moderately disagree
4. Strongly disagree
5. Don't know</t>
  </si>
  <si>
    <t>1. Definitely, individuals and families
2. Probably, individuals and families
3. Probably, the national/local government(s)
4. Definitely, the natilnal/local government(s)
5. Don't know</t>
  </si>
  <si>
    <t>1. Yes
2. No
3. Not sure</t>
  </si>
  <si>
    <t>1:Yes
2:No
3:Don't know</t>
  </si>
  <si>
    <t>1. Immediate neighborhood
2. Areas having the same district code, within the same school district, or served by the same public  health center, etc.
3. Your city or town
4. Your prefecture
5. Other (specify)
6. No specific area</t>
  </si>
  <si>
    <t xml:space="preserve">Know from childhood or school days </t>
  </si>
  <si>
    <t>From childhood or school days together</t>
  </si>
  <si>
    <t>1.Cerebrovascular diease (cerebral stroke, etc.)</t>
  </si>
  <si>
    <t>C_138_1_f</t>
  </si>
  <si>
    <t>C_138_1_g</t>
  </si>
  <si>
    <t>C_138_1_h</t>
  </si>
  <si>
    <t>C_138_1_i</t>
  </si>
  <si>
    <t>C_138_1_j</t>
  </si>
  <si>
    <t>C_138_1_k</t>
  </si>
  <si>
    <t>C_138_1_l</t>
  </si>
  <si>
    <t>C_138_1_m</t>
  </si>
  <si>
    <t>C_138_1_fa</t>
  </si>
  <si>
    <t>C_139_a</t>
  </si>
  <si>
    <t>C-139</t>
  </si>
  <si>
    <t>C_139_h</t>
    <phoneticPr fontId="4"/>
  </si>
  <si>
    <t>C_139_i</t>
    <phoneticPr fontId="4"/>
  </si>
  <si>
    <t>C_140</t>
  </si>
  <si>
    <t>C-140</t>
  </si>
  <si>
    <t>C_141_a</t>
  </si>
  <si>
    <t>C-141</t>
  </si>
  <si>
    <t>C_141_b</t>
  </si>
  <si>
    <t>C_141b</t>
  </si>
  <si>
    <t>C-141ｂ</t>
  </si>
  <si>
    <t>C_141c</t>
  </si>
  <si>
    <t>C-141c</t>
  </si>
  <si>
    <t>C_142_a</t>
  </si>
  <si>
    <t>C-142</t>
  </si>
  <si>
    <t>C_142_b</t>
  </si>
  <si>
    <t>C_142b</t>
  </si>
  <si>
    <t>C-142ｂ</t>
  </si>
  <si>
    <t>C_142c</t>
  </si>
  <si>
    <t>C-142c</t>
  </si>
  <si>
    <t>C_143_a</t>
  </si>
  <si>
    <t>C-143</t>
  </si>
  <si>
    <t>C_143_b</t>
  </si>
  <si>
    <t>C_144_a</t>
  </si>
  <si>
    <t>C-144</t>
  </si>
  <si>
    <t>C_144_b</t>
  </si>
  <si>
    <t>C_151</t>
  </si>
  <si>
    <t>C-151</t>
  </si>
  <si>
    <t>C_152</t>
  </si>
  <si>
    <t>C-152</t>
  </si>
  <si>
    <t>C_154</t>
  </si>
  <si>
    <t>C-154</t>
  </si>
  <si>
    <t>C_154_fa</t>
  </si>
  <si>
    <t>C_155_a</t>
  </si>
  <si>
    <t>C-155</t>
  </si>
  <si>
    <t>C_155_b</t>
  </si>
  <si>
    <t>C_155_fa</t>
  </si>
  <si>
    <t>C_156_a</t>
  </si>
  <si>
    <t>C-156</t>
  </si>
  <si>
    <t>C_156_b</t>
  </si>
  <si>
    <t>C_156_fa</t>
  </si>
  <si>
    <t>C_157_a</t>
    <phoneticPr fontId="4"/>
  </si>
  <si>
    <t>C-157</t>
  </si>
  <si>
    <t>C_157_b</t>
  </si>
  <si>
    <t>C_157_1</t>
  </si>
  <si>
    <t>C_158_a</t>
  </si>
  <si>
    <t>C-158</t>
  </si>
  <si>
    <t>C_158_f</t>
  </si>
  <si>
    <t>C_160</t>
  </si>
  <si>
    <t>C-160</t>
  </si>
  <si>
    <t>C_161_a</t>
  </si>
  <si>
    <t>C-161</t>
  </si>
  <si>
    <t>C_161_h</t>
  </si>
  <si>
    <t>C_161_i</t>
  </si>
  <si>
    <t>C_162_1</t>
  </si>
  <si>
    <t>C-162-1</t>
  </si>
  <si>
    <t>C_162_1a_a</t>
  </si>
  <si>
    <t>C-162-1a</t>
  </si>
  <si>
    <t>C_162_1a_b</t>
  </si>
  <si>
    <t>C_162_1b</t>
  </si>
  <si>
    <t>C-162-1b</t>
  </si>
  <si>
    <t>C_162_1b_fa</t>
  </si>
  <si>
    <t>C_162_1c_a</t>
  </si>
  <si>
    <t>C-162-1c</t>
  </si>
  <si>
    <t>C_162_1c_b</t>
  </si>
  <si>
    <t>C_162_1c_c</t>
  </si>
  <si>
    <t>C_162_1c_fa</t>
  </si>
  <si>
    <t>C_162_1d_a</t>
  </si>
  <si>
    <t>C-162-1d</t>
  </si>
  <si>
    <t>C_162_1d_f</t>
  </si>
  <si>
    <t>C_162_1d_fa</t>
  </si>
  <si>
    <t>C_162_1e_a</t>
  </si>
  <si>
    <t>C-162-1e</t>
  </si>
  <si>
    <t>C_162_1e_b</t>
  </si>
  <si>
    <t>C_162_1e_c</t>
  </si>
  <si>
    <t>C_162_1e_d</t>
  </si>
  <si>
    <t>C_162_1e_e</t>
  </si>
  <si>
    <t>C_162_1e_f</t>
  </si>
  <si>
    <t>C_162_1e_fa</t>
  </si>
  <si>
    <t>C_162</t>
  </si>
  <si>
    <t>C-162</t>
  </si>
  <si>
    <t>C_163</t>
  </si>
  <si>
    <t>C-163</t>
  </si>
  <si>
    <t>C_163_a_a</t>
    <phoneticPr fontId="4"/>
  </si>
  <si>
    <t>C_163_a_b</t>
    <phoneticPr fontId="4"/>
  </si>
  <si>
    <t>C_163_b_a</t>
    <phoneticPr fontId="4"/>
  </si>
  <si>
    <t>C_163_b_b</t>
    <phoneticPr fontId="4"/>
  </si>
  <si>
    <t>C_164</t>
  </si>
  <si>
    <t>C-164</t>
  </si>
  <si>
    <t>C_165</t>
  </si>
  <si>
    <t>C-165</t>
  </si>
  <si>
    <t>C_165_fa</t>
  </si>
  <si>
    <t>C_166_a</t>
  </si>
  <si>
    <t>C-166</t>
  </si>
  <si>
    <t>C_166_b</t>
  </si>
  <si>
    <t>C_166_fa</t>
  </si>
  <si>
    <t>C_167</t>
    <phoneticPr fontId="4"/>
  </si>
  <si>
    <t>C-167</t>
  </si>
  <si>
    <t>C_167_b</t>
    <phoneticPr fontId="4"/>
  </si>
  <si>
    <t>C_167_fa</t>
  </si>
  <si>
    <t>C_168_a</t>
  </si>
  <si>
    <t>C-168</t>
  </si>
  <si>
    <t>C_168_b</t>
  </si>
  <si>
    <t>c_168_1</t>
    <phoneticPr fontId="4"/>
  </si>
  <si>
    <t>C168-1</t>
    <phoneticPr fontId="4"/>
  </si>
  <si>
    <t>C_169_a</t>
    <phoneticPr fontId="4"/>
  </si>
  <si>
    <t>C-169</t>
  </si>
  <si>
    <t>C_169_h</t>
  </si>
  <si>
    <t>C_169_i</t>
  </si>
  <si>
    <t>C_170_a</t>
  </si>
  <si>
    <t>C-170</t>
  </si>
  <si>
    <t>C_170_f</t>
  </si>
  <si>
    <t>C_170_1_a</t>
  </si>
  <si>
    <t>C-170-1</t>
  </si>
  <si>
    <t>C_170_1_h</t>
  </si>
  <si>
    <t>A-012-2-3</t>
  </si>
  <si>
    <t>A-012-2-3-2</t>
  </si>
  <si>
    <t>A-012-2-4</t>
  </si>
  <si>
    <t>A-012-2-5</t>
  </si>
  <si>
    <t>A-012-2-6</t>
  </si>
  <si>
    <t>A-012-2-7</t>
  </si>
  <si>
    <t>A-012-2-8</t>
  </si>
  <si>
    <t>A-012-2-9</t>
  </si>
  <si>
    <t>A-012-3-1</t>
  </si>
  <si>
    <t>A-012-3-2</t>
  </si>
  <si>
    <t>A-012-3-3</t>
  </si>
  <si>
    <t>A-012-3-3-2</t>
  </si>
  <si>
    <t>A-012-3-4</t>
  </si>
  <si>
    <t>A-012-3-5</t>
  </si>
  <si>
    <t>A-012-3-6</t>
  </si>
  <si>
    <t>A-012-3-7</t>
  </si>
  <si>
    <t>A-012-3-8</t>
  </si>
  <si>
    <t>A-012-3-9</t>
  </si>
  <si>
    <t>A-012-4-1</t>
  </si>
  <si>
    <t>A-012-4-2</t>
  </si>
  <si>
    <t>A-012-4-3</t>
  </si>
  <si>
    <t>A-012-4-3-2</t>
  </si>
  <si>
    <t>A-012-4-4</t>
  </si>
  <si>
    <t>A-012-4-5</t>
  </si>
  <si>
    <t>A-012-4-6</t>
  </si>
  <si>
    <t>A-012-4-7</t>
  </si>
  <si>
    <t>A-012-4-8</t>
  </si>
  <si>
    <t>A-012-4-9</t>
  </si>
  <si>
    <t>A-012-5-1</t>
  </si>
  <si>
    <t>A-012-5-2</t>
  </si>
  <si>
    <t>A-012-5-3</t>
  </si>
  <si>
    <t>A-012-5-3-2</t>
  </si>
  <si>
    <t>A-012-5-4</t>
  </si>
  <si>
    <t>A-012-5-5</t>
  </si>
  <si>
    <t>A-012-5-6</t>
  </si>
  <si>
    <t>A-012-5-7</t>
  </si>
  <si>
    <t>A-012-5-8</t>
  </si>
  <si>
    <t>A-012-5-9</t>
  </si>
  <si>
    <t>A-012-6-1</t>
  </si>
  <si>
    <t>A-012-6-2</t>
  </si>
  <si>
    <t>A-012-6-3</t>
  </si>
  <si>
    <t>A-012-6-3-2</t>
  </si>
  <si>
    <t>A-012-6-4</t>
  </si>
  <si>
    <t>A-012-6-5</t>
  </si>
  <si>
    <t>A-012-6-6</t>
  </si>
  <si>
    <t>A-012-6-7</t>
  </si>
  <si>
    <t>A-012-6-8</t>
  </si>
  <si>
    <t>A-012-6-9</t>
  </si>
  <si>
    <t>A-012-7-1</t>
  </si>
  <si>
    <t>A-012-7-2</t>
  </si>
  <si>
    <t>A-012-7-3</t>
  </si>
  <si>
    <t>A-012-7-3-2</t>
  </si>
  <si>
    <t>A-012-7-4</t>
  </si>
  <si>
    <t>A-012-7-5</t>
  </si>
  <si>
    <t>A-012-7-6</t>
  </si>
  <si>
    <t>A-012-7-7</t>
  </si>
  <si>
    <t>A-012-7-8</t>
  </si>
  <si>
    <t>A-012-7-9</t>
  </si>
  <si>
    <t>h_004_2_d</t>
  </si>
  <si>
    <t>h_026_d</t>
  </si>
  <si>
    <t>h_028_d</t>
  </si>
  <si>
    <t>h_030_d</t>
  </si>
  <si>
    <t>h_037_1ab_a</t>
  </si>
  <si>
    <t>H-037-1ab-a</t>
  </si>
  <si>
    <t>h_037_1ab_b</t>
  </si>
  <si>
    <t>H-037-1bb-b</t>
  </si>
  <si>
    <t>h_009_h</t>
  </si>
  <si>
    <t>h_009_i</t>
  </si>
  <si>
    <t>h_009_j</t>
  </si>
  <si>
    <t>N</t>
  </si>
  <si>
    <t>mean</t>
  </si>
  <si>
    <t>sd</t>
  </si>
  <si>
    <t>min</t>
  </si>
  <si>
    <t>max</t>
  </si>
  <si>
    <t>p10</t>
  </si>
  <si>
    <t>q2_1</t>
  </si>
  <si>
    <t>q2_2</t>
  </si>
  <si>
    <t>q2_3</t>
  </si>
  <si>
    <t>q2_4</t>
  </si>
  <si>
    <t>q2_5</t>
  </si>
  <si>
    <t>q2_6</t>
  </si>
  <si>
    <t>q2_7</t>
  </si>
  <si>
    <t>q2_8</t>
  </si>
  <si>
    <t>q2_9</t>
  </si>
  <si>
    <t>q2_10</t>
  </si>
  <si>
    <t>q2_11</t>
  </si>
  <si>
    <t>q2_12</t>
  </si>
  <si>
    <t>q2_13</t>
  </si>
  <si>
    <t>q2_14</t>
  </si>
  <si>
    <t>q2_15</t>
  </si>
  <si>
    <t>q3</t>
  </si>
  <si>
    <t>q4</t>
  </si>
  <si>
    <t>q4_1</t>
  </si>
  <si>
    <t>q4_2_1</t>
  </si>
  <si>
    <t>q5</t>
  </si>
  <si>
    <t>q5_1</t>
  </si>
  <si>
    <t>q5_2</t>
  </si>
  <si>
    <t>q5_3</t>
  </si>
  <si>
    <t>q5_4</t>
  </si>
  <si>
    <t>q5_5</t>
  </si>
  <si>
    <t>q5_6</t>
  </si>
  <si>
    <t>q5_7</t>
  </si>
  <si>
    <t>q5_1_1</t>
  </si>
  <si>
    <t>q5_1_2</t>
  </si>
  <si>
    <t>q5_1_3</t>
  </si>
  <si>
    <t>q5_1_4</t>
  </si>
  <si>
    <t>q5_1_5</t>
  </si>
  <si>
    <t>q5_1_6</t>
  </si>
  <si>
    <t>q5_1_7</t>
  </si>
  <si>
    <t>q5_1_fa</t>
  </si>
  <si>
    <t>q6</t>
  </si>
  <si>
    <t>q7</t>
  </si>
  <si>
    <t>q8_1</t>
  </si>
  <si>
    <t>q8_2</t>
  </si>
  <si>
    <t>q8_3</t>
  </si>
  <si>
    <t>q8_4</t>
  </si>
  <si>
    <t>q8_5</t>
  </si>
  <si>
    <t>q8_6</t>
  </si>
  <si>
    <t>q8_7</t>
  </si>
  <si>
    <t>q8_8</t>
  </si>
  <si>
    <t>q8_9</t>
  </si>
  <si>
    <t>q8_10</t>
  </si>
  <si>
    <t>q8_11</t>
  </si>
  <si>
    <t>q8_12</t>
  </si>
  <si>
    <t>q8_13</t>
  </si>
  <si>
    <t>q8_14</t>
  </si>
  <si>
    <t>q8_15</t>
  </si>
  <si>
    <t>q8_16</t>
  </si>
  <si>
    <t>q8_17</t>
  </si>
  <si>
    <t>q8_18</t>
  </si>
  <si>
    <t>q8_19</t>
  </si>
  <si>
    <t>q8_20</t>
  </si>
  <si>
    <t>q9</t>
  </si>
  <si>
    <t>q10</t>
  </si>
  <si>
    <t>q11</t>
  </si>
  <si>
    <t>q12</t>
  </si>
  <si>
    <t>q13</t>
  </si>
  <si>
    <t>q11_1</t>
  </si>
  <si>
    <t>q11_2</t>
  </si>
  <si>
    <t>q11_3</t>
  </si>
  <si>
    <t>q11_4</t>
  </si>
  <si>
    <t>q12_1</t>
  </si>
  <si>
    <t>q12_2</t>
  </si>
  <si>
    <t>q12_3</t>
  </si>
  <si>
    <t>q12_4</t>
  </si>
  <si>
    <t>q13_1</t>
  </si>
  <si>
    <t>q13_2</t>
  </si>
  <si>
    <t>q13_3</t>
  </si>
  <si>
    <t>q13_4</t>
  </si>
  <si>
    <t>q14_1</t>
  </si>
  <si>
    <t>q14_2</t>
  </si>
  <si>
    <t>q14_3</t>
  </si>
  <si>
    <t>q14_4</t>
  </si>
  <si>
    <t>q14_5</t>
  </si>
  <si>
    <t>q14_6</t>
  </si>
  <si>
    <t>q15</t>
  </si>
  <si>
    <t>q16_1</t>
  </si>
  <si>
    <t>q16_2</t>
  </si>
  <si>
    <t>q16_3</t>
  </si>
  <si>
    <t>q17_1_1</t>
  </si>
  <si>
    <t>q17_1_2</t>
  </si>
  <si>
    <t>q17_2</t>
  </si>
  <si>
    <t>q18_1</t>
  </si>
  <si>
    <t>q18_2</t>
  </si>
  <si>
    <t>q18_3</t>
  </si>
  <si>
    <t>q18_4</t>
  </si>
  <si>
    <t>q18_5</t>
  </si>
  <si>
    <t>q18_6</t>
  </si>
  <si>
    <t>q18_7</t>
  </si>
  <si>
    <t>q19_1</t>
  </si>
  <si>
    <t>a_012_3_6</t>
  </si>
  <si>
    <t>a_012_3_7</t>
  </si>
  <si>
    <t>a_012_1_8_fa</t>
  </si>
  <si>
    <t>a_012_3_9</t>
  </si>
  <si>
    <t>a_012_4_1</t>
  </si>
  <si>
    <t>a_012_4_3</t>
  </si>
  <si>
    <t>a_012_4_4</t>
  </si>
  <si>
    <t>a_012_4_5</t>
  </si>
  <si>
    <t>a_012_4_6</t>
  </si>
  <si>
    <t>a_012_4_7</t>
  </si>
  <si>
    <t>a_012_4_9</t>
  </si>
  <si>
    <t>a_012_2_6_fa</t>
  </si>
  <si>
    <t>a_012_5_1</t>
  </si>
  <si>
    <t>a_012_5_3</t>
  </si>
  <si>
    <t>a_012_5_4</t>
  </si>
  <si>
    <t>a_012_5_5</t>
  </si>
  <si>
    <t>a_012_5_6</t>
  </si>
  <si>
    <t>a_012_5_6_fa</t>
  </si>
  <si>
    <t>a_012_5_7</t>
  </si>
  <si>
    <t>g_028_3_j</t>
  </si>
  <si>
    <t>g_028_3_2_fa</t>
  </si>
  <si>
    <t>g_028_3_3_fa</t>
  </si>
  <si>
    <t>G-028-1</t>
  </si>
  <si>
    <t>g_028_3_4_fa</t>
  </si>
  <si>
    <t>G-028-2</t>
  </si>
  <si>
    <t>g_028_3_7_fa</t>
  </si>
  <si>
    <t>g_028_4_a</t>
  </si>
  <si>
    <t>G-028-3</t>
  </si>
  <si>
    <t>h_007_1_2_fa</t>
  </si>
  <si>
    <t>h_007_1_3_d</t>
  </si>
  <si>
    <t>h_007_1_4_d</t>
  </si>
  <si>
    <t>h_007_1_5_d</t>
  </si>
  <si>
    <t>h_007_2_2_fa</t>
  </si>
  <si>
    <t>h_007_2_3_d</t>
  </si>
  <si>
    <t>h_007_2_4_d</t>
  </si>
  <si>
    <t>h_007_2_5_d</t>
  </si>
  <si>
    <t>h_007_2_6_d</t>
  </si>
  <si>
    <t>h_012_d</t>
  </si>
  <si>
    <t>h_019_fa</t>
  </si>
  <si>
    <t>h_020_d</t>
  </si>
  <si>
    <t>a_012_5_2_g</t>
  </si>
  <si>
    <t>a_012_5_2_h</t>
  </si>
  <si>
    <t>a_012_5_3_2_a</t>
  </si>
  <si>
    <t>E-019-4</t>
  </si>
  <si>
    <t>E-019-5</t>
  </si>
  <si>
    <t>e_019_5_a</t>
  </si>
  <si>
    <t>e_019_5_b</t>
  </si>
  <si>
    <t>e_019_5_c</t>
  </si>
  <si>
    <t>e_019_5_d</t>
  </si>
  <si>
    <t>e_019_5_e</t>
  </si>
  <si>
    <t>e_019_5_f</t>
  </si>
  <si>
    <t>e_019_5_g</t>
  </si>
  <si>
    <t>e_019_5_h</t>
  </si>
  <si>
    <t>e_019_5_i</t>
  </si>
  <si>
    <t>e_019_5_j</t>
  </si>
  <si>
    <t>e_019_5_k</t>
  </si>
  <si>
    <t>e_019_5_l</t>
  </si>
  <si>
    <t>e_019_5_m</t>
  </si>
  <si>
    <t>e_019_5_n</t>
  </si>
  <si>
    <t>e_019_5_o</t>
  </si>
  <si>
    <t>e_019_5_p</t>
  </si>
  <si>
    <t>e_019_5_q</t>
  </si>
  <si>
    <t>e_019_5_r</t>
  </si>
  <si>
    <t>e_019_5_s</t>
  </si>
  <si>
    <t>e_019_5_t</t>
  </si>
  <si>
    <t>e_019_5_u</t>
  </si>
  <si>
    <t>e_019_5_v</t>
  </si>
  <si>
    <t>e_019_5_fa</t>
  </si>
  <si>
    <t>e_032_a</t>
  </si>
  <si>
    <t>E-032</t>
  </si>
  <si>
    <t>e_032_d</t>
  </si>
  <si>
    <t>e_033_a</t>
  </si>
  <si>
    <t>E-033</t>
  </si>
  <si>
    <t>e_033_b</t>
  </si>
  <si>
    <t>e_034_a</t>
  </si>
  <si>
    <t>E-034</t>
  </si>
  <si>
    <t>e_034_b</t>
  </si>
  <si>
    <t>e_034_1_a</t>
  </si>
  <si>
    <t>E-034_1</t>
  </si>
  <si>
    <t>h_001_20_3_p</t>
  </si>
  <si>
    <t>h_001_20_3_q</t>
  </si>
  <si>
    <t>h_001_20_3_r</t>
  </si>
  <si>
    <t>h_001_20_3_s</t>
  </si>
  <si>
    <t>h_001_20_3_t</t>
  </si>
  <si>
    <t>h_001_20_3_u</t>
  </si>
  <si>
    <t>h_001_20_3_21_fa</t>
  </si>
  <si>
    <t>h_001_20_4</t>
  </si>
  <si>
    <t>H-001-20-4</t>
  </si>
  <si>
    <t>h_001_20_5</t>
  </si>
  <si>
    <t>h_001_21</t>
  </si>
  <si>
    <t>H-001-21</t>
  </si>
  <si>
    <t>h_001_21_1</t>
  </si>
  <si>
    <t>h_001_21_fa</t>
  </si>
  <si>
    <t>h_001_21_2</t>
  </si>
  <si>
    <t>H-001-21-1</t>
  </si>
  <si>
    <t>h_002</t>
  </si>
  <si>
    <t>H-001-21-2</t>
  </si>
  <si>
    <t>H-002</t>
  </si>
  <si>
    <t>h_004</t>
  </si>
  <si>
    <t>H-003</t>
  </si>
  <si>
    <t>h_004_1_a</t>
  </si>
  <si>
    <t>H-004</t>
  </si>
  <si>
    <t>h_004_1_b</t>
  </si>
  <si>
    <t>H-004-1</t>
  </si>
  <si>
    <t>h_004_1_c</t>
  </si>
  <si>
    <t>h_004_1_d</t>
  </si>
  <si>
    <t>h_004_1_e</t>
  </si>
  <si>
    <t>h_004_2_a</t>
  </si>
  <si>
    <t>h_004_1_e_fa</t>
  </si>
  <si>
    <t>h_004_3_a</t>
  </si>
  <si>
    <t>H-004-2</t>
  </si>
  <si>
    <t>h_004_3_b</t>
  </si>
  <si>
    <t>h_004_3_c</t>
  </si>
  <si>
    <t>H-004-3</t>
  </si>
  <si>
    <t>h_004_3_d</t>
  </si>
  <si>
    <t>h_004_3_e</t>
  </si>
  <si>
    <t>h_004_3_f</t>
  </si>
  <si>
    <t>h_005</t>
  </si>
  <si>
    <t>h_006</t>
  </si>
  <si>
    <t>h_007_a</t>
  </si>
  <si>
    <t>a_012_1_6</t>
  </si>
  <si>
    <t>a_010_0_2_g</t>
  </si>
  <si>
    <t>a_012_1_7</t>
  </si>
  <si>
    <t>a_010_0_2_h</t>
  </si>
  <si>
    <t>a_012_1_9</t>
  </si>
  <si>
    <t>a_010_0_2_i</t>
  </si>
  <si>
    <t>a_010_0_2_j</t>
  </si>
  <si>
    <t>a_010_0_2_k</t>
  </si>
  <si>
    <t>a_010_0_2_l</t>
  </si>
  <si>
    <t>a_010_0_2_m</t>
  </si>
  <si>
    <t>h_007_1_4_a</t>
  </si>
  <si>
    <t>h_007_1_5_a</t>
  </si>
  <si>
    <t>H-007-1-3</t>
  </si>
  <si>
    <t>h_007_2_1_a</t>
  </si>
  <si>
    <t>H-007-1-4</t>
  </si>
  <si>
    <t>h_007_2_1_b</t>
  </si>
  <si>
    <t>h_007_2_1_c</t>
  </si>
  <si>
    <t>H-007-1-5</t>
  </si>
  <si>
    <t>.</t>
  </si>
  <si>
    <t>spouse_age_month</t>
    <phoneticPr fontId="4"/>
  </si>
  <si>
    <t>c_003</t>
  </si>
  <si>
    <t>C-003</t>
  </si>
  <si>
    <t>c_003_fa</t>
  </si>
  <si>
    <t>c_004_a</t>
  </si>
  <si>
    <t>C-004</t>
  </si>
  <si>
    <t>c_004_h</t>
    <phoneticPr fontId="4"/>
  </si>
  <si>
    <t>c_004_i</t>
    <phoneticPr fontId="4"/>
  </si>
  <si>
    <t>c_005</t>
  </si>
  <si>
    <t>C-005</t>
  </si>
  <si>
    <t>c_006_a</t>
  </si>
  <si>
    <t>C-006</t>
  </si>
  <si>
    <t>c_006_b</t>
  </si>
  <si>
    <t>c_007_a</t>
  </si>
  <si>
    <t>C-007</t>
  </si>
  <si>
    <t>c_007_b</t>
  </si>
  <si>
    <t>c_008_0a</t>
    <phoneticPr fontId="4"/>
  </si>
  <si>
    <t>C-008-0a</t>
  </si>
  <si>
    <t>c_008_0b_a</t>
    <phoneticPr fontId="4"/>
  </si>
  <si>
    <t>C-008-0b</t>
    <phoneticPr fontId="4"/>
  </si>
  <si>
    <t>c_008_0b_b</t>
    <phoneticPr fontId="4"/>
  </si>
  <si>
    <t>c_008_0c_a</t>
    <phoneticPr fontId="4"/>
  </si>
  <si>
    <t>C-008-0c</t>
    <phoneticPr fontId="4"/>
  </si>
  <si>
    <t>c_008_0c_b</t>
    <phoneticPr fontId="4"/>
  </si>
  <si>
    <t>c_008_0d</t>
    <phoneticPr fontId="4"/>
  </si>
  <si>
    <t>C-008-0d</t>
    <phoneticPr fontId="4"/>
  </si>
  <si>
    <t>c_008_0e_a</t>
    <phoneticPr fontId="4"/>
  </si>
  <si>
    <t>C-008-0e</t>
    <phoneticPr fontId="4"/>
  </si>
  <si>
    <t>c_008_0e_b</t>
    <phoneticPr fontId="4"/>
  </si>
  <si>
    <t>d_002</t>
  </si>
  <si>
    <t>D-002</t>
  </si>
  <si>
    <t>d_003</t>
  </si>
  <si>
    <t>D-003</t>
  </si>
  <si>
    <t>d_004</t>
  </si>
  <si>
    <t>D-004</t>
  </si>
  <si>
    <t>a_012_5_8_fa</t>
  </si>
  <si>
    <t>a_012_5_9</t>
  </si>
  <si>
    <t>a_012_6_1</t>
  </si>
  <si>
    <t>a_012_3_6_fa</t>
  </si>
  <si>
    <t>a_012_6_3</t>
  </si>
  <si>
    <t>a_012_3_8_fa</t>
  </si>
  <si>
    <t>a_012_6_4</t>
  </si>
  <si>
    <t>a_012_6_5</t>
  </si>
  <si>
    <t>a_012_6_6</t>
  </si>
  <si>
    <t>h_013</t>
  </si>
  <si>
    <t>h_009_fa</t>
  </si>
  <si>
    <t>h_014_a</t>
  </si>
  <si>
    <t>H-010</t>
  </si>
  <si>
    <t>h_014_b</t>
  </si>
  <si>
    <t>H-011</t>
  </si>
  <si>
    <t>h_014_c</t>
  </si>
  <si>
    <t>h_014_d</t>
  </si>
  <si>
    <t>H-012</t>
  </si>
  <si>
    <t>h_014_e</t>
  </si>
  <si>
    <t>h_014_f</t>
  </si>
  <si>
    <t>H-013</t>
  </si>
  <si>
    <t>h_014_g</t>
  </si>
  <si>
    <t>H-014</t>
  </si>
  <si>
    <t>h_014_h</t>
  </si>
  <si>
    <t>h_014_i</t>
  </si>
  <si>
    <t>h_014_j</t>
  </si>
  <si>
    <t>h_015_a</t>
  </si>
  <si>
    <t>h_015_b</t>
  </si>
  <si>
    <t>h_015_c</t>
  </si>
  <si>
    <t>h_015_d</t>
  </si>
  <si>
    <t>h_015_e</t>
  </si>
  <si>
    <t>h_015_f</t>
  </si>
  <si>
    <t>h_015_g</t>
  </si>
  <si>
    <t>h_014_fa</t>
  </si>
  <si>
    <t>h_015_h</t>
  </si>
  <si>
    <t>H-015</t>
  </si>
  <si>
    <t>h_015_i</t>
  </si>
  <si>
    <t>h_015_j</t>
  </si>
  <si>
    <t>h_016</t>
  </si>
  <si>
    <t>h_017_a</t>
  </si>
  <si>
    <t>h_017_b</t>
  </si>
  <si>
    <t>h_018_a</t>
  </si>
  <si>
    <t>h_018_b</t>
  </si>
  <si>
    <t>h_019_a</t>
  </si>
  <si>
    <t>h_019_b</t>
  </si>
  <si>
    <t>h_019_c</t>
  </si>
  <si>
    <t>h_015_fa</t>
  </si>
  <si>
    <t>h_019_d</t>
  </si>
  <si>
    <t>H-016</t>
  </si>
  <si>
    <t>h_019_e</t>
  </si>
  <si>
    <t>H-017</t>
  </si>
  <si>
    <t>h_019_1</t>
  </si>
  <si>
    <t>h_019_2</t>
  </si>
  <si>
    <t>H-018</t>
  </si>
  <si>
    <t>h_020_a</t>
  </si>
  <si>
    <t>H-019</t>
  </si>
  <si>
    <t>h_021</t>
  </si>
  <si>
    <t>h_022_a</t>
  </si>
  <si>
    <t>h_022_b</t>
  </si>
  <si>
    <t>h_022_c</t>
  </si>
  <si>
    <t>h_022_d</t>
  </si>
  <si>
    <t>H-019-1</t>
  </si>
  <si>
    <t>h_022_e</t>
  </si>
  <si>
    <t>H-019-2</t>
  </si>
  <si>
    <t>h_022_f</t>
  </si>
  <si>
    <t>H-020</t>
  </si>
  <si>
    <t>h_022_g</t>
  </si>
  <si>
    <t>h_022_h</t>
  </si>
  <si>
    <t>H-021</t>
  </si>
  <si>
    <t>h_022_i</t>
  </si>
  <si>
    <t>H-022</t>
  </si>
  <si>
    <t>h_022_j</t>
  </si>
  <si>
    <t>h_023</t>
  </si>
  <si>
    <t>h_025</t>
  </si>
  <si>
    <t>h_026_a</t>
  </si>
  <si>
    <t>h_027</t>
  </si>
  <si>
    <t>h_028_a</t>
  </si>
  <si>
    <t>a_013</t>
  </si>
  <si>
    <t>a_014_1_a</t>
  </si>
  <si>
    <t>a_014_1_b</t>
  </si>
  <si>
    <t>a_014_2</t>
  </si>
  <si>
    <t>a_014_3_a</t>
  </si>
  <si>
    <t>a_014_3_b</t>
  </si>
  <si>
    <t>a_014_4</t>
  </si>
  <si>
    <t>a_015_1_a</t>
  </si>
  <si>
    <t>a_015_1_b</t>
  </si>
  <si>
    <t>a_015_2</t>
  </si>
  <si>
    <t>a_015_3_a</t>
  </si>
  <si>
    <t>a_015_3_b</t>
  </si>
  <si>
    <t>a_015_4</t>
  </si>
  <si>
    <t>a_016_1</t>
  </si>
  <si>
    <t>a_016_2</t>
  </si>
  <si>
    <t>a_016_3_a</t>
  </si>
  <si>
    <t>a_016_3_b</t>
  </si>
  <si>
    <t>a_016_3_c</t>
  </si>
  <si>
    <t>a_018</t>
  </si>
  <si>
    <t>a_019_1_a</t>
  </si>
  <si>
    <t>a_019_1_b</t>
  </si>
  <si>
    <t>a_019_2</t>
  </si>
  <si>
    <t>a_019_3_a</t>
  </si>
  <si>
    <t>a_019_3_b</t>
  </si>
  <si>
    <t>a_019_4</t>
  </si>
  <si>
    <t>a_020_1_a</t>
  </si>
  <si>
    <t>a_020_1_b</t>
  </si>
  <si>
    <t>a_020_2</t>
  </si>
  <si>
    <t>a_020_3_a</t>
  </si>
  <si>
    <t>a_020_3_b</t>
  </si>
  <si>
    <t>a_020_4</t>
  </si>
  <si>
    <t>a_021_1</t>
  </si>
  <si>
    <t>a_021_2</t>
  </si>
  <si>
    <t>a_021_3_a</t>
  </si>
  <si>
    <t>a_021_3_c</t>
  </si>
  <si>
    <t>a_022</t>
  </si>
  <si>
    <t>A-013</t>
  </si>
  <si>
    <t>A-014-1</t>
  </si>
  <si>
    <t>A-014-2</t>
  </si>
  <si>
    <t>A-014-3</t>
  </si>
  <si>
    <t>d_001_1</t>
  </si>
  <si>
    <t>D-001-1</t>
  </si>
  <si>
    <t>d_001_2</t>
  </si>
  <si>
    <t>D-001-2</t>
  </si>
  <si>
    <t>D-012</t>
  </si>
  <si>
    <t>d_013_1</t>
  </si>
  <si>
    <t>D-013-1</t>
  </si>
  <si>
    <t>d_013_1_1_a</t>
  </si>
  <si>
    <t>d_013_1_1_b</t>
  </si>
  <si>
    <t>d_013_1_1_c</t>
  </si>
  <si>
    <t>d_013_1_1_d</t>
  </si>
  <si>
    <t>d_013_1_1_e</t>
  </si>
  <si>
    <t>d_013_1_1_f</t>
  </si>
  <si>
    <t>d_013_2</t>
  </si>
  <si>
    <t>D-013-2</t>
  </si>
  <si>
    <t>7th child
Is the child financially independent? (If child’s primary occupation is housekeeping, answer for him or her and spouse as a unit.)</t>
  </si>
  <si>
    <t>7th child
Which of the following most accurately describes your child’s current situation?</t>
  </si>
  <si>
    <t>7th child
During the past year, how often have you communicated with this child? Include communication by telephone, letter, e-mail, text message, etc.</t>
  </si>
  <si>
    <t>7th child
What was the last level of school this child attended, and did he/she graduate? (If child is not yet in school (including daycare, preschool), select item 8 (Other).)</t>
  </si>
  <si>
    <t>Based on what you have told me, you have 7th children. Is this correct?</t>
  </si>
  <si>
    <t>c_056_b</t>
  </si>
  <si>
    <t>c_056_fa</t>
  </si>
  <si>
    <t>c_057_a</t>
  </si>
  <si>
    <t>C-057</t>
  </si>
  <si>
    <t>c_057_b</t>
  </si>
  <si>
    <t>c_057_1</t>
    <phoneticPr fontId="4"/>
  </si>
  <si>
    <t>c_058_a</t>
  </si>
  <si>
    <t>C-058</t>
  </si>
  <si>
    <t>c_058_f</t>
    <phoneticPr fontId="4"/>
  </si>
  <si>
    <t>c_060</t>
  </si>
  <si>
    <t>C-060</t>
  </si>
  <si>
    <t>c_061_a</t>
  </si>
  <si>
    <t>C-061</t>
  </si>
  <si>
    <t>c_061_h</t>
    <phoneticPr fontId="4"/>
  </si>
  <si>
    <t>c_061_i</t>
    <phoneticPr fontId="4"/>
  </si>
  <si>
    <t>C_062_1</t>
  </si>
  <si>
    <t>C-062-1</t>
    <phoneticPr fontId="4"/>
  </si>
  <si>
    <t>C_062_1a_a</t>
  </si>
  <si>
    <t>C-062-1a</t>
    <phoneticPr fontId="4"/>
  </si>
  <si>
    <t>C_062_1a_b</t>
  </si>
  <si>
    <t>C_062_1b</t>
  </si>
  <si>
    <t>C-062-1b</t>
    <phoneticPr fontId="4"/>
  </si>
  <si>
    <t>C_062_1b_fa</t>
  </si>
  <si>
    <t>C_062_1c_a</t>
  </si>
  <si>
    <t>C-062-1c</t>
    <phoneticPr fontId="4"/>
  </si>
  <si>
    <t>C_062_1c_b</t>
  </si>
  <si>
    <t>C_062_1c_c</t>
  </si>
  <si>
    <t>C_062_1c_fa</t>
  </si>
  <si>
    <t>C_062_1d_a</t>
  </si>
  <si>
    <t>C-062-1d</t>
    <phoneticPr fontId="4"/>
  </si>
  <si>
    <t>C_062_1d_f</t>
  </si>
  <si>
    <t>C_062_1d_fa</t>
  </si>
  <si>
    <t>C_062_1e_a</t>
  </si>
  <si>
    <t>C-062-1e</t>
    <phoneticPr fontId="4"/>
  </si>
  <si>
    <t>C_062_1e_b</t>
  </si>
  <si>
    <t>C_062_1e_c</t>
  </si>
  <si>
    <t>C_062_1e_d</t>
  </si>
  <si>
    <t>C_062_1e_e</t>
  </si>
  <si>
    <t>C_062_1e_f</t>
  </si>
  <si>
    <t>C_062_1e_fa</t>
  </si>
  <si>
    <t>c_062</t>
  </si>
  <si>
    <t>C-062</t>
  </si>
  <si>
    <t>c_063</t>
    <phoneticPr fontId="4"/>
  </si>
  <si>
    <t>C-063</t>
    <phoneticPr fontId="4"/>
  </si>
  <si>
    <t>c_063a_a</t>
    <phoneticPr fontId="4"/>
  </si>
  <si>
    <t>c_063a_b</t>
    <phoneticPr fontId="4"/>
  </si>
  <si>
    <t>c_063b_a</t>
    <phoneticPr fontId="4"/>
  </si>
  <si>
    <t>c_063b_b</t>
    <phoneticPr fontId="4"/>
  </si>
  <si>
    <t>c_064</t>
  </si>
  <si>
    <t>C-064</t>
  </si>
  <si>
    <t>During the last year, how often have you communicated with your mother? Include communications by telephone, letter, e-mail, text message, etc. (If the answer is "several times a year," the respondent should select 7, "Less than once a month". If your mot</t>
  </si>
  <si>
    <t>Does your mother require any nursing care? If so, about how many hours does she require for the care daily? Include both the in-home care and the use of outside facilities. If your mother is institutionalized, please answer so. Do not include time spent t</t>
  </si>
  <si>
    <t>c_065</t>
  </si>
  <si>
    <t>C-065</t>
  </si>
  <si>
    <t>c_065_fa</t>
  </si>
  <si>
    <t>c_066_a</t>
    <phoneticPr fontId="4"/>
  </si>
  <si>
    <t>C-066</t>
  </si>
  <si>
    <t>c_066_b</t>
  </si>
  <si>
    <t>c_066_fa</t>
  </si>
  <si>
    <t>c_067_a</t>
    <phoneticPr fontId="4"/>
  </si>
  <si>
    <t>C-067</t>
  </si>
  <si>
    <t>c_067_b</t>
  </si>
  <si>
    <t>c_067_fa</t>
  </si>
  <si>
    <t>c_068_a</t>
  </si>
  <si>
    <t>C-068</t>
  </si>
  <si>
    <t>c_068_b</t>
  </si>
  <si>
    <t>c_068_1</t>
    <phoneticPr fontId="4"/>
  </si>
  <si>
    <t>C-068-1</t>
    <phoneticPr fontId="4"/>
  </si>
  <si>
    <t>c_069_a</t>
  </si>
  <si>
    <t>C-069</t>
  </si>
  <si>
    <t>c_069_h</t>
    <phoneticPr fontId="4"/>
  </si>
  <si>
    <t>c_069_i</t>
    <phoneticPr fontId="4"/>
  </si>
  <si>
    <t>c_070_a</t>
  </si>
  <si>
    <t>C-070</t>
  </si>
  <si>
    <t>c_070_f</t>
    <phoneticPr fontId="4"/>
  </si>
  <si>
    <t>c_070_1_a</t>
  </si>
  <si>
    <t>C-070-1</t>
  </si>
  <si>
    <t>e_021e2P_5_a</t>
  </si>
  <si>
    <t>E-021e2P_5</t>
  </si>
  <si>
    <t>e_021e2P_5_d</t>
  </si>
  <si>
    <t>e_022P_a</t>
  </si>
  <si>
    <t>E-022P</t>
  </si>
  <si>
    <t>e_022P_b</t>
  </si>
  <si>
    <t>e_019_4P</t>
  </si>
  <si>
    <t>E-019-4P</t>
  </si>
  <si>
    <t>E-019-5P</t>
  </si>
  <si>
    <t>e_019_5P_a</t>
  </si>
  <si>
    <t>e_019_5P_b</t>
  </si>
  <si>
    <t>e_019_5P_c</t>
  </si>
  <si>
    <t>e_019_5P_d</t>
  </si>
  <si>
    <t>e_019_5P_e</t>
  </si>
  <si>
    <t>e_019_5P_f</t>
  </si>
  <si>
    <t>e_019_5P_g</t>
  </si>
  <si>
    <t>e_019_5P_h</t>
  </si>
  <si>
    <t>e_019_5P_i</t>
  </si>
  <si>
    <t>e_019_5P_j</t>
  </si>
  <si>
    <t>e_019_5P_k</t>
  </si>
  <si>
    <t>e_019_5P_l</t>
  </si>
  <si>
    <t>e_019_5P_m</t>
  </si>
  <si>
    <t>e_019_5P_n</t>
  </si>
  <si>
    <t>e_019_5P_o</t>
  </si>
  <si>
    <t>e_019_5P_p</t>
  </si>
  <si>
    <t>e_019_5P_q</t>
  </si>
  <si>
    <t>e_019_5P_r</t>
  </si>
  <si>
    <t>e_019_5P_s</t>
  </si>
  <si>
    <t>e_019_5P_t</t>
  </si>
  <si>
    <t>e_019_5P_u</t>
  </si>
  <si>
    <t>e_019_5P_v</t>
  </si>
  <si>
    <t>e_019_5P_fa</t>
  </si>
  <si>
    <t>e_032P_a</t>
  </si>
  <si>
    <t>E-032P</t>
  </si>
  <si>
    <t>e_032P_d</t>
  </si>
  <si>
    <t>e_033P_a</t>
  </si>
  <si>
    <t>E-033P</t>
  </si>
  <si>
    <t>e_033P_b</t>
  </si>
  <si>
    <t>e_024_1</t>
  </si>
  <si>
    <t>E-024-1</t>
  </si>
  <si>
    <t>e_024_3</t>
  </si>
  <si>
    <t>E-024-3</t>
  </si>
  <si>
    <t>e_024_4</t>
  </si>
  <si>
    <t>E-024-4</t>
  </si>
  <si>
    <t>e_024_5</t>
  </si>
  <si>
    <t>E-024-5</t>
  </si>
  <si>
    <t>e_025_1</t>
  </si>
  <si>
    <t>E-025-1</t>
  </si>
  <si>
    <t>e_025_3</t>
  </si>
  <si>
    <t>E-025-3</t>
  </si>
  <si>
    <t>e_025_4</t>
  </si>
  <si>
    <t>E-025-4</t>
  </si>
  <si>
    <t>e_025_5</t>
  </si>
  <si>
    <t>E-0.25-5</t>
  </si>
  <si>
    <t>e_027_1</t>
  </si>
  <si>
    <t>E-027-1</t>
  </si>
  <si>
    <t>e_027_2_a</t>
  </si>
  <si>
    <t>E-027-2</t>
  </si>
  <si>
    <t>e_027_2_b</t>
  </si>
  <si>
    <t>e_045a_a</t>
  </si>
  <si>
    <t>e_045a_b</t>
  </si>
  <si>
    <t>e_045a_c</t>
  </si>
  <si>
    <t>e_045a_d</t>
  </si>
  <si>
    <t>e_045a_e</t>
  </si>
  <si>
    <t>c_008_0f_a</t>
    <phoneticPr fontId="4"/>
  </si>
  <si>
    <t>C-008-0f</t>
    <phoneticPr fontId="4"/>
  </si>
  <si>
    <t>c_008_0f_b</t>
    <phoneticPr fontId="4"/>
  </si>
  <si>
    <t>c_008_a</t>
    <phoneticPr fontId="4"/>
  </si>
  <si>
    <t>C-008</t>
    <phoneticPr fontId="4"/>
  </si>
  <si>
    <t>c_008_b</t>
    <phoneticPr fontId="4"/>
  </si>
  <si>
    <t>c_009_a</t>
  </si>
  <si>
    <t>C-009</t>
    <phoneticPr fontId="4"/>
  </si>
  <si>
    <t>c_009_b</t>
  </si>
  <si>
    <t>c_010_a</t>
  </si>
  <si>
    <t>C-010</t>
  </si>
  <si>
    <t>c_010_b</t>
  </si>
  <si>
    <t>c_011_a</t>
    <phoneticPr fontId="4"/>
  </si>
  <si>
    <t>C-011</t>
  </si>
  <si>
    <t>c_011_b</t>
  </si>
  <si>
    <t>c_011_fa</t>
  </si>
  <si>
    <t>c_012_a</t>
    <phoneticPr fontId="4"/>
  </si>
  <si>
    <t>C-012</t>
  </si>
  <si>
    <t>c_012_b</t>
  </si>
  <si>
    <t>c_012_fa</t>
  </si>
  <si>
    <t>c_013_a</t>
  </si>
  <si>
    <t>C-013</t>
  </si>
  <si>
    <t>c_013_b</t>
  </si>
  <si>
    <t>c_013a</t>
    <phoneticPr fontId="4"/>
  </si>
  <si>
    <t>C-013a</t>
    <phoneticPr fontId="4"/>
  </si>
  <si>
    <t>c_014</t>
  </si>
  <si>
    <t>C-014</t>
    <phoneticPr fontId="4"/>
  </si>
  <si>
    <t>c_015</t>
  </si>
  <si>
    <t>C-015</t>
  </si>
  <si>
    <t>c_016</t>
  </si>
  <si>
    <t>C-016</t>
  </si>
  <si>
    <t>c_017</t>
  </si>
  <si>
    <t>C-017</t>
  </si>
  <si>
    <t>c_017_1</t>
  </si>
  <si>
    <t>C-017-1</t>
  </si>
  <si>
    <t>c_018</t>
  </si>
  <si>
    <t>C-018</t>
  </si>
  <si>
    <t>c_019</t>
  </si>
  <si>
    <t>C-019</t>
  </si>
  <si>
    <t>c_020</t>
  </si>
  <si>
    <t>C-020</t>
  </si>
  <si>
    <t>c_020_1</t>
  </si>
  <si>
    <t>C-020-1</t>
  </si>
  <si>
    <t>c_021</t>
  </si>
  <si>
    <t>C-021</t>
  </si>
  <si>
    <t>c_022_a</t>
  </si>
  <si>
    <t>C-022</t>
  </si>
  <si>
    <t>c_022_b</t>
  </si>
  <si>
    <t>C_023_0a</t>
  </si>
  <si>
    <t>C-023-0</t>
    <phoneticPr fontId="4"/>
  </si>
  <si>
    <t>C_023_0b</t>
  </si>
  <si>
    <t>b_014_6</t>
  </si>
  <si>
    <t>b_014_7</t>
  </si>
  <si>
    <t>b_014_8</t>
  </si>
  <si>
    <t>b_014_9</t>
  </si>
  <si>
    <t>b_014_10</t>
  </si>
  <si>
    <t>b_014_11</t>
  </si>
  <si>
    <t>b_015_1</t>
  </si>
  <si>
    <t>b_015_2</t>
  </si>
  <si>
    <t>b_015_3</t>
  </si>
  <si>
    <t>b_015_4</t>
  </si>
  <si>
    <t>b_015_5</t>
  </si>
  <si>
    <t>b_015_6</t>
  </si>
  <si>
    <t>b_015_7</t>
  </si>
  <si>
    <t>b_015_8</t>
  </si>
  <si>
    <t>b_015_9</t>
  </si>
  <si>
    <t>j_002_e</t>
  </si>
  <si>
    <t>j_002_f</t>
  </si>
  <si>
    <t>j_003</t>
  </si>
  <si>
    <t>J-003</t>
  </si>
  <si>
    <t>j_004_a</t>
  </si>
  <si>
    <t>J-004</t>
  </si>
  <si>
    <t>j_004_b</t>
  </si>
  <si>
    <t>j_004_c</t>
  </si>
  <si>
    <t>j_005</t>
  </si>
  <si>
    <t>J-005</t>
  </si>
  <si>
    <t>j_006</t>
  </si>
  <si>
    <t>J-006</t>
  </si>
  <si>
    <t>j_007</t>
  </si>
  <si>
    <t>J-007</t>
  </si>
  <si>
    <t>j_008</t>
  </si>
  <si>
    <t>J-008</t>
  </si>
  <si>
    <t>j_009</t>
  </si>
  <si>
    <t>J-009</t>
  </si>
  <si>
    <t>j_010</t>
  </si>
  <si>
    <t>J-010</t>
  </si>
  <si>
    <t>j_011</t>
  </si>
  <si>
    <t>J-011</t>
  </si>
  <si>
    <t>j_012</t>
  </si>
  <si>
    <t>J-012</t>
  </si>
  <si>
    <t>j_013</t>
  </si>
  <si>
    <t>J-013</t>
  </si>
  <si>
    <t>j_014</t>
  </si>
  <si>
    <t>j_015_2</t>
  </si>
  <si>
    <t>j_015_1</t>
  </si>
  <si>
    <t>j_015_3</t>
  </si>
  <si>
    <t>j_015_4</t>
  </si>
  <si>
    <t>B-000</t>
  </si>
  <si>
    <t>B-001</t>
  </si>
  <si>
    <t>B-002</t>
  </si>
  <si>
    <t>B-003-1</t>
  </si>
  <si>
    <t>B-003-2</t>
  </si>
  <si>
    <t>B-003-3</t>
  </si>
  <si>
    <t>B-003-4</t>
  </si>
  <si>
    <t>B-003-5</t>
  </si>
  <si>
    <t>B-003-6</t>
  </si>
  <si>
    <t>B-004</t>
  </si>
  <si>
    <t>B-005</t>
  </si>
  <si>
    <t>B-006</t>
  </si>
  <si>
    <t>B-007</t>
  </si>
  <si>
    <t>B-008-1</t>
  </si>
  <si>
    <t>B-008-2</t>
  </si>
  <si>
    <t>B-008-3</t>
  </si>
  <si>
    <t>B-008-4</t>
  </si>
  <si>
    <t>B-008-5</t>
  </si>
  <si>
    <t>B-009</t>
  </si>
  <si>
    <t>B-010-1</t>
  </si>
  <si>
    <t>B-010-2</t>
  </si>
  <si>
    <t>B-010-3</t>
  </si>
  <si>
    <t>B-010-4</t>
  </si>
  <si>
    <t>B-011</t>
  </si>
  <si>
    <t>B-012</t>
  </si>
  <si>
    <t>B-013</t>
  </si>
  <si>
    <t>B-014-1</t>
  </si>
  <si>
    <t>B-014-2</t>
  </si>
  <si>
    <t>B-014-3</t>
  </si>
  <si>
    <t>B-014-4</t>
  </si>
  <si>
    <t>B-014-5</t>
  </si>
  <si>
    <t>B-014-6</t>
  </si>
  <si>
    <t>B-014-7</t>
  </si>
  <si>
    <t>B-014-8</t>
  </si>
  <si>
    <t>B-014-9</t>
  </si>
  <si>
    <t>e_000_1</t>
  </si>
  <si>
    <t>E-000-1</t>
  </si>
  <si>
    <t>e_001</t>
  </si>
  <si>
    <t>E-001</t>
  </si>
  <si>
    <t>e_001_3</t>
  </si>
  <si>
    <t>E-001-3</t>
  </si>
  <si>
    <t>e_001_4_a</t>
  </si>
  <si>
    <t>E-001-4</t>
  </si>
  <si>
    <t>e_001_4_b</t>
  </si>
  <si>
    <t>e_002_0</t>
  </si>
  <si>
    <t>E-002-0</t>
  </si>
  <si>
    <t>e_002_0_fa</t>
  </si>
  <si>
    <t>e_002</t>
  </si>
  <si>
    <t>E-002</t>
  </si>
  <si>
    <t>e_003_a</t>
  </si>
  <si>
    <t>E-003</t>
  </si>
  <si>
    <t>e_003_b</t>
  </si>
  <si>
    <t>e_003_c</t>
  </si>
  <si>
    <t>e_003_d</t>
  </si>
  <si>
    <t>e_003_e</t>
  </si>
  <si>
    <t>e_003_f</t>
  </si>
  <si>
    <t>e_003_g</t>
  </si>
  <si>
    <t>e_003_h</t>
  </si>
  <si>
    <t>e_003_i</t>
  </si>
  <si>
    <t>e_003_j</t>
  </si>
  <si>
    <t>e_003_k</t>
  </si>
  <si>
    <t>e_003_2_fa</t>
  </si>
  <si>
    <t>e_003_3_fa</t>
  </si>
  <si>
    <t>e_003_4_fa</t>
  </si>
  <si>
    <t>e_003_5_fa</t>
  </si>
  <si>
    <t>e_003_6_fa</t>
  </si>
  <si>
    <t>e_003_9_fa</t>
  </si>
  <si>
    <t>e_004</t>
  </si>
  <si>
    <t>E-004</t>
  </si>
  <si>
    <t>e_005_a</t>
  </si>
  <si>
    <t>e_005_t</t>
  </si>
  <si>
    <t>e_005_u</t>
  </si>
  <si>
    <t>e_005_v</t>
  </si>
  <si>
    <t>e_005_w</t>
  </si>
  <si>
    <t>e_005_x</t>
  </si>
  <si>
    <t>e_005_y</t>
  </si>
  <si>
    <t>e_005_z</t>
  </si>
  <si>
    <t>e_005_aa</t>
  </si>
  <si>
    <t>e_005_ab</t>
  </si>
  <si>
    <t>e_006_a</t>
  </si>
  <si>
    <t>E-006</t>
  </si>
  <si>
    <t>e_006_t</t>
  </si>
  <si>
    <t>e_006_u</t>
  </si>
  <si>
    <t>e_006_v</t>
  </si>
  <si>
    <t>e_006_w</t>
  </si>
  <si>
    <t>e_006_x</t>
  </si>
  <si>
    <t>e_006_y</t>
  </si>
  <si>
    <t>e_006_z</t>
  </si>
  <si>
    <t>e_006_aa</t>
  </si>
  <si>
    <t>e_006_ab</t>
  </si>
  <si>
    <t>e_007</t>
  </si>
  <si>
    <t>E-007</t>
  </si>
  <si>
    <t>e_008_a</t>
  </si>
  <si>
    <t>E-008</t>
  </si>
  <si>
    <t>e_008_b</t>
  </si>
  <si>
    <t>e_008_c</t>
  </si>
  <si>
    <t>e_008_d</t>
  </si>
  <si>
    <t>e_008_e</t>
  </si>
  <si>
    <t>e_008_f</t>
  </si>
  <si>
    <t>e_008_g</t>
  </si>
  <si>
    <t>e_008_h</t>
  </si>
  <si>
    <t>e_008_i</t>
  </si>
  <si>
    <t>e_008_j</t>
  </si>
  <si>
    <t>e_008_k</t>
  </si>
  <si>
    <t>e_008_2_fa</t>
  </si>
  <si>
    <t>e_008_3_fa</t>
  </si>
  <si>
    <t>e_008_4_fa</t>
  </si>
  <si>
    <t>e_008_5_fa</t>
  </si>
  <si>
    <t>e_008_6_fa</t>
  </si>
  <si>
    <t>e_008_9_fa</t>
  </si>
  <si>
    <t>C_108_0f_b</t>
  </si>
  <si>
    <t>c_108_a</t>
  </si>
  <si>
    <t>C-108</t>
    <phoneticPr fontId="4"/>
  </si>
  <si>
    <t>c_108_b</t>
  </si>
  <si>
    <t>c_109_a</t>
  </si>
  <si>
    <t>C-109</t>
  </si>
  <si>
    <t>c_109_b</t>
  </si>
  <si>
    <t>c_110_a</t>
  </si>
  <si>
    <t>C-110</t>
  </si>
  <si>
    <t>c_110_b</t>
  </si>
  <si>
    <t>c_111_a</t>
    <phoneticPr fontId="4"/>
  </si>
  <si>
    <t>C-111</t>
  </si>
  <si>
    <t>e_009</t>
  </si>
  <si>
    <t>E-009</t>
  </si>
  <si>
    <t>e_010_a</t>
  </si>
  <si>
    <t>E-010</t>
  </si>
  <si>
    <t>e_010_t</t>
  </si>
  <si>
    <t>e_010_u</t>
  </si>
  <si>
    <t>e_010_v</t>
  </si>
  <si>
    <t>e_010_w</t>
  </si>
  <si>
    <t>e_010_x</t>
  </si>
  <si>
    <t>e_010_y</t>
  </si>
  <si>
    <t>e_010_z</t>
  </si>
  <si>
    <t>e_010_aa</t>
  </si>
  <si>
    <t>e_010_ab</t>
  </si>
  <si>
    <t>e_011_a</t>
  </si>
  <si>
    <t>E-011</t>
  </si>
  <si>
    <t>e_011_t</t>
  </si>
  <si>
    <t>e_011_u</t>
  </si>
  <si>
    <t>e_011_v</t>
  </si>
  <si>
    <t>e_011_w</t>
  </si>
  <si>
    <t>e_011_x</t>
  </si>
  <si>
    <t>e_011_y</t>
  </si>
  <si>
    <t>e_011_z</t>
  </si>
  <si>
    <t>e_011_aa</t>
  </si>
  <si>
    <t>e_011_ab</t>
  </si>
  <si>
    <t>e_012</t>
  </si>
  <si>
    <t>E-012</t>
  </si>
  <si>
    <t>e_013</t>
  </si>
  <si>
    <t>E-013</t>
  </si>
  <si>
    <t>e_013_1</t>
  </si>
  <si>
    <t>E-013-1</t>
  </si>
  <si>
    <t>e_013_4</t>
  </si>
  <si>
    <t>E-013-4</t>
  </si>
  <si>
    <t>e_013_4_1_a</t>
  </si>
  <si>
    <t>E-013-4-1</t>
  </si>
  <si>
    <t>e_013_4_1_b</t>
  </si>
  <si>
    <t>e_014</t>
  </si>
  <si>
    <t>E-014</t>
  </si>
  <si>
    <t>e_014_1</t>
  </si>
  <si>
    <t>E-014-1</t>
  </si>
  <si>
    <t>e_015</t>
  </si>
  <si>
    <t>E-0015</t>
  </si>
  <si>
    <t>e_015_1</t>
  </si>
  <si>
    <t>E-015-1</t>
  </si>
  <si>
    <t>e_016</t>
  </si>
  <si>
    <t>E-016</t>
  </si>
  <si>
    <t>e_016_1</t>
  </si>
  <si>
    <t>E-016-1</t>
  </si>
  <si>
    <t>e_017</t>
  </si>
  <si>
    <t>E-017</t>
  </si>
  <si>
    <t>e_017_3_fa</t>
  </si>
  <si>
    <t>e_017_4_fa</t>
  </si>
  <si>
    <t>e_017_5_fa</t>
  </si>
  <si>
    <t>e_017_6_fa</t>
  </si>
  <si>
    <t>e_017_7_fa</t>
  </si>
  <si>
    <t>e_017_8_fa</t>
  </si>
  <si>
    <t>e_018_1b_a</t>
  </si>
  <si>
    <t>Is the type of your spouse job always the same?</t>
  </si>
  <si>
    <t>Since age 15, has your spouse ever been unemployed? If so, for about how many years in total? (Do not include time when you in school.)</t>
  </si>
  <si>
    <t xml:space="preserve">What kind of business is it? For example, automobile manufacturing, restaurant, etc. </t>
  </si>
  <si>
    <t>d_013_2_1_a</t>
  </si>
  <si>
    <t>d_013_2_1_b</t>
  </si>
  <si>
    <t>d_013_2_1_c</t>
  </si>
  <si>
    <t>d_013_2_1_d</t>
  </si>
  <si>
    <t>d_013_2_1_e</t>
  </si>
  <si>
    <t>d_013_2_1_f</t>
  </si>
  <si>
    <t>d_013_3</t>
  </si>
  <si>
    <t>D-013-3</t>
  </si>
  <si>
    <t>h_001_9</t>
  </si>
  <si>
    <t>H-001-9</t>
  </si>
  <si>
    <t>h_001_9_1</t>
  </si>
  <si>
    <t>H-001-9-1</t>
  </si>
  <si>
    <t>h_001_9_2</t>
  </si>
  <si>
    <t>H-001-9-2</t>
  </si>
  <si>
    <t>h_001_10</t>
  </si>
  <si>
    <t>H-001-10</t>
  </si>
  <si>
    <t>h_001_10_1</t>
  </si>
  <si>
    <t>H-001-10-1</t>
  </si>
  <si>
    <t>h_001_10_2</t>
  </si>
  <si>
    <t>H-001-10-2</t>
  </si>
  <si>
    <t>h_001_10_3</t>
  </si>
  <si>
    <t>H-001-10-3</t>
  </si>
  <si>
    <t>h_004_1_f_fa</t>
  </si>
  <si>
    <t>h_007_b</t>
  </si>
  <si>
    <t>H-005</t>
  </si>
  <si>
    <t>h_007_1_1_a</t>
  </si>
  <si>
    <t>H-006</t>
  </si>
  <si>
    <t>h_007_1_1_b</t>
  </si>
  <si>
    <t>H-007</t>
  </si>
  <si>
    <t>h_007_1_1_c</t>
  </si>
  <si>
    <t>H-007-1-1</t>
  </si>
  <si>
    <t>h_007_1_2_b</t>
  </si>
  <si>
    <t>h_007_1_2_c</t>
  </si>
  <si>
    <t>h_007_1_2_d</t>
  </si>
  <si>
    <t>h_007_1_1_fa</t>
  </si>
  <si>
    <t>h_007_1_2_e</t>
  </si>
  <si>
    <t>h_007_1_3_a</t>
  </si>
  <si>
    <t>h_034_f</t>
  </si>
  <si>
    <t>h_034_g</t>
  </si>
  <si>
    <t>H-031</t>
  </si>
  <si>
    <t>h_034_h</t>
  </si>
  <si>
    <t>H-032</t>
  </si>
  <si>
    <t>h_034_i</t>
  </si>
  <si>
    <t>h_034_j</t>
  </si>
  <si>
    <t>h_034_k</t>
  </si>
  <si>
    <t>H-033</t>
  </si>
  <si>
    <t>h_034_l</t>
  </si>
  <si>
    <t>h_034_m</t>
  </si>
  <si>
    <t>h_034_n</t>
  </si>
  <si>
    <t>h_035</t>
  </si>
  <si>
    <t>h_037_1</t>
  </si>
  <si>
    <t>h_037_2</t>
  </si>
  <si>
    <t>h_038_a</t>
  </si>
  <si>
    <t>h_040_a</t>
  </si>
  <si>
    <t>h_041_a</t>
  </si>
  <si>
    <t>h_042_1_a</t>
  </si>
  <si>
    <t>h_001_10_4</t>
  </si>
  <si>
    <t>H-001-10-4</t>
  </si>
  <si>
    <t>h_001_11</t>
  </si>
  <si>
    <t>H-001-11</t>
  </si>
  <si>
    <t>h_001_11_1</t>
  </si>
  <si>
    <t>H-001-11-1</t>
  </si>
  <si>
    <t>h_001_11_2</t>
  </si>
  <si>
    <t>H-001-11-2</t>
  </si>
  <si>
    <t>h_001_12</t>
  </si>
  <si>
    <t>H-001-12</t>
  </si>
  <si>
    <t>h_001_12_1</t>
  </si>
  <si>
    <t>H-001-12-1</t>
  </si>
  <si>
    <t>h_001_12_2</t>
  </si>
  <si>
    <t>H-001-12-2</t>
  </si>
  <si>
    <t>h_001_13</t>
  </si>
  <si>
    <t>H-001-13</t>
  </si>
  <si>
    <t>h_001_13_1</t>
  </si>
  <si>
    <t>H-001-13-1</t>
  </si>
  <si>
    <t>E-018-1b
世帯主の扶養家族(MA)</t>
  </si>
  <si>
    <t>e_018_1b_b</t>
  </si>
  <si>
    <t>e_018_1b_c</t>
  </si>
  <si>
    <t>e_018_1b_d</t>
  </si>
  <si>
    <t>e_018_1b_e</t>
  </si>
  <si>
    <t>e_018_1b_f</t>
  </si>
  <si>
    <t>e_018_1b_g</t>
  </si>
  <si>
    <t>e_018_1b_h</t>
  </si>
  <si>
    <t>e_018_1b_i</t>
  </si>
  <si>
    <t>e_018_1b_k</t>
  </si>
  <si>
    <t>e_018_1b_l</t>
  </si>
  <si>
    <t>e_018_1b_m</t>
  </si>
  <si>
    <t>e_018_1b_3_fa</t>
  </si>
  <si>
    <t>E-018-1b</t>
  </si>
  <si>
    <t>e_018_1b_4_fa</t>
  </si>
  <si>
    <t>e_018_1b_5_fa</t>
  </si>
  <si>
    <t>e_018_1b_6_fa</t>
  </si>
  <si>
    <t>e_018_1b_7_fa</t>
  </si>
  <si>
    <t>e_018_1b_10_fa</t>
  </si>
  <si>
    <t>e_018_2b_a</t>
  </si>
  <si>
    <t>E-018-2b</t>
  </si>
  <si>
    <t>e_018_2b_b</t>
  </si>
  <si>
    <t>e_018_2b_c</t>
  </si>
  <si>
    <t>e_018_2b_d</t>
  </si>
  <si>
    <t>e_018_2b_e</t>
  </si>
  <si>
    <t>e_018_2b_f</t>
  </si>
  <si>
    <t>e_018_2b_g</t>
  </si>
  <si>
    <t>e_018_2b_h</t>
  </si>
  <si>
    <t>e_018_2b_i</t>
  </si>
  <si>
    <t>e_018_2b_j</t>
  </si>
  <si>
    <t>e_018_2b_k</t>
  </si>
  <si>
    <t>e_018_2b_l</t>
  </si>
  <si>
    <t>e_018_2b_3_fa</t>
  </si>
  <si>
    <t>e_018_2b_4_fa</t>
  </si>
  <si>
    <t>e_018_2b_5_fa</t>
  </si>
  <si>
    <t>e_018_2b_6_fa</t>
  </si>
  <si>
    <t>e_018_2b_7_fa</t>
  </si>
  <si>
    <t>e_018_2b_10_fa</t>
  </si>
  <si>
    <t>e_019</t>
  </si>
  <si>
    <t>E-019</t>
  </si>
  <si>
    <t>E-019-3</t>
  </si>
  <si>
    <t>e_019_3_a</t>
  </si>
  <si>
    <t>c_036_0a</t>
  </si>
  <si>
    <t>C-036-0a</t>
  </si>
  <si>
    <t>c_036_0b</t>
  </si>
  <si>
    <t>C-036-0b</t>
  </si>
  <si>
    <t>c_036_1_a</t>
  </si>
  <si>
    <t>c_036_1_b</t>
  </si>
  <si>
    <t>c_036_1_c</t>
  </si>
  <si>
    <t>c_036_1_d</t>
  </si>
  <si>
    <t>c_036_1_e</t>
  </si>
  <si>
    <t>c_036_1_f</t>
  </si>
  <si>
    <t>c_036_1_g</t>
  </si>
  <si>
    <t>c_036_1_h</t>
  </si>
  <si>
    <t>c_036_1_i</t>
  </si>
  <si>
    <t>Does your father require any nursing care? If so, about how many hours does he require for the care daily? Include both the in-home care and the use of outside facilities. If your father is institutionalized, please answer so. Do not include time spent tr</t>
  </si>
  <si>
    <t>Do you have money in an investment trust, discount bank debentures, "wide" funds, or government, corporate or other bonds?</t>
  </si>
  <si>
    <t>About how much money do you have in these investments?
Choices</t>
  </si>
  <si>
    <t>About how much money do you have in these investments?
Upper limit/lower limit</t>
  </si>
  <si>
    <t>Do you own any stock that can be sold by a securities firm?</t>
  </si>
  <si>
    <t>If you were to sell all those securities now, about how much do you think you could get for them?
Choices</t>
  </si>
  <si>
    <t xml:space="preserve"> (Unfolding bracket) If you sold all of them now, approximately how much do you think you could get? Is it greater/less than XX thousand yen? </t>
  </si>
  <si>
    <t>Do you run a company or business?</t>
  </si>
  <si>
    <t>Do you run the company or business together with your spouse?</t>
  </si>
  <si>
    <t>If you were to sell that company or business, about how much money would you have after repaying any outstanding debts? 
Choices</t>
  </si>
  <si>
    <t>What percent of the company or business do you own?
Choices</t>
  </si>
  <si>
    <t>Have you received gifts from someone during their lifetime, or inheritances?</t>
  </si>
  <si>
    <t>About how much have you received altogether in gifts and inheritances?
Choices</t>
  </si>
  <si>
    <t>2.Parent (Name: ___)</t>
  </si>
  <si>
    <t>3.In-law (Name:___)</t>
  </si>
  <si>
    <t>4.Sibling (Name:___)</t>
  </si>
  <si>
    <t>5.Child/Child’s spouse/grandchild (Name:___)</t>
  </si>
  <si>
    <t>6.Other relative (Name:___)</t>
  </si>
  <si>
    <t>7.Other (Name:___)</t>
  </si>
  <si>
    <t xml:space="preserve">Do you expect to receive a gift or inheritance in the future? </t>
  </si>
  <si>
    <t>c_036_1_j</t>
  </si>
  <si>
    <t>c_036_1_k</t>
  </si>
  <si>
    <t>c_036_1_l</t>
  </si>
  <si>
    <t>c_036_1_m</t>
  </si>
  <si>
    <t>c_036_1_fa</t>
  </si>
  <si>
    <t>c_037_a</t>
  </si>
  <si>
    <t>C-037</t>
  </si>
  <si>
    <t>c_037_f</t>
    <phoneticPr fontId="4"/>
  </si>
  <si>
    <t>c_037_g</t>
    <phoneticPr fontId="4"/>
  </si>
  <si>
    <t>c_038_0a</t>
    <phoneticPr fontId="4"/>
  </si>
  <si>
    <t>C-038-0a</t>
    <phoneticPr fontId="4"/>
  </si>
  <si>
    <t>c_038_0b</t>
  </si>
  <si>
    <t>C-038-0b</t>
  </si>
  <si>
    <t>c_038_1_a</t>
  </si>
  <si>
    <t>C-038-1</t>
  </si>
  <si>
    <t>c_038_1_b</t>
  </si>
  <si>
    <t>c_038_1_c</t>
  </si>
  <si>
    <t>c_038_1_d</t>
  </si>
  <si>
    <t>c_038_1_e</t>
  </si>
  <si>
    <t>c_038_1_f</t>
  </si>
  <si>
    <t>c_038_1_g</t>
  </si>
  <si>
    <t>c_038_1_h</t>
  </si>
  <si>
    <t>c_038_1_i</t>
  </si>
  <si>
    <t>c_038_1_j</t>
  </si>
  <si>
    <t>c_038_1_k</t>
  </si>
  <si>
    <t>c_038_1_l</t>
  </si>
  <si>
    <t>c_038_1_m</t>
  </si>
  <si>
    <t>c_038_1_fa</t>
  </si>
  <si>
    <t>c_039_a</t>
  </si>
  <si>
    <t>C-039</t>
  </si>
  <si>
    <t>c_039_h</t>
    <phoneticPr fontId="4"/>
  </si>
  <si>
    <t>c_039_i</t>
    <phoneticPr fontId="4"/>
  </si>
  <si>
    <t>c_040</t>
  </si>
  <si>
    <t>C-040</t>
  </si>
  <si>
    <t>c_041_a</t>
  </si>
  <si>
    <t>C-041</t>
  </si>
  <si>
    <t>c_041_b</t>
  </si>
  <si>
    <t>c_041b</t>
    <phoneticPr fontId="4"/>
  </si>
  <si>
    <t>C-041ｂ</t>
  </si>
  <si>
    <t>c_041c</t>
  </si>
  <si>
    <t>C-041c</t>
  </si>
  <si>
    <t>c_042_a</t>
  </si>
  <si>
    <t>C-042</t>
  </si>
  <si>
    <t>c_042_b</t>
  </si>
  <si>
    <t>c_042b</t>
    <phoneticPr fontId="4"/>
  </si>
  <si>
    <t>C-042ｂ</t>
  </si>
  <si>
    <t>c_042c</t>
  </si>
  <si>
    <t>C-042c</t>
  </si>
  <si>
    <t>c_043_a</t>
  </si>
  <si>
    <t>C-043</t>
  </si>
  <si>
    <t>c_043_b</t>
  </si>
  <si>
    <t>c_044_a</t>
  </si>
  <si>
    <t>C-044</t>
  </si>
  <si>
    <t>c_044_b</t>
  </si>
  <si>
    <t>c_051</t>
  </si>
  <si>
    <t>C-051</t>
  </si>
  <si>
    <t>c_052</t>
  </si>
  <si>
    <t>C-052</t>
  </si>
  <si>
    <t>c_054</t>
  </si>
  <si>
    <t>C-054</t>
  </si>
  <si>
    <t>c_054_fa</t>
  </si>
  <si>
    <t>c_055_a</t>
    <phoneticPr fontId="4"/>
  </si>
  <si>
    <t>C-055</t>
  </si>
  <si>
    <t>c_055_b</t>
  </si>
  <si>
    <t>c_055_fa</t>
  </si>
  <si>
    <t>c_056_a</t>
    <phoneticPr fontId="4"/>
  </si>
  <si>
    <t>C-056</t>
  </si>
  <si>
    <t>1. Receive 1 million yen one month from today
2. Receive 1,001,000 yen 13 months from today (Interest rate difference: 0.1%)</t>
  </si>
  <si>
    <t>1. Receive 1 million yen one month from today
2. Receive 1,005,000 yen 13 months from today (Interest rate difference: 0.5%)</t>
  </si>
  <si>
    <t>1. Receive 1 million yen one month from today
2. Receive 1,010,000 yen 13 months from today (Interest rate difference: 1%)</t>
  </si>
  <si>
    <t>1. Receive 1 million yen one month from today
2. Receive 1,020,000 yen 13 months from today (Interest rate difference: 1%)</t>
  </si>
  <si>
    <t>1. Receive 1 million yen one month from today
2. Receive 1,060,000 yen 13 months from today (Interest rate difference: 6%)</t>
  </si>
  <si>
    <t>1. Receive 1 million yen one month from today
2. Receive 1,100,000 yen 13 months from today (Interest rate difference: 10%)</t>
  </si>
  <si>
    <t>1. Receive 1 million yen one month from today
2. Receive 1,200,000 yen 13 months from today (Interest rate difference: 20%)</t>
  </si>
  <si>
    <t>Besides you and your spouse, please choose up to three persons from the following list who are involved in caregiving of your father or mother, or will likely be involved. Please describe their relationship from the point of view of your parents. Please d</t>
  </si>
  <si>
    <t>In the past one year, what was the usual frequency for you to contact your spouse’s father? (including all telephone calls , letters, emails, cell phone messages and other contacts). In the circumstance that he is in hospital, how often did you visit him?</t>
  </si>
  <si>
    <t>Does your spouse’s father require any nursing care? If so, about how many hours does he require for the care daily? Include both the in-home care and the use of outside facilities. If he is institutionalized, please answer so. Do not include time spent tr</t>
  </si>
  <si>
    <t>In the past one year, what was the usual frequency for you to contact your spouse’s mother? 
(including all telephone calls , letters, emails, cell phone messages and other contacts). 
In the circumstance that she is in hospital, how often did you visit h</t>
  </si>
  <si>
    <t xml:space="preserve">Does your spouse’s mother require any nursing care? If so, about how many hours does she require for the care daily? Include both the in-home care and the use of outside facilities. If she is institutionalized, please answer so. Do not include time spent </t>
  </si>
  <si>
    <t>q21_1_7_mm</t>
  </si>
  <si>
    <t>q21_1_8_h</t>
  </si>
  <si>
    <t>q21_1_8_mm</t>
  </si>
  <si>
    <t>q21_1_9_h</t>
  </si>
  <si>
    <t>q21_1_9_mm</t>
  </si>
  <si>
    <t>q21_1_10_h</t>
  </si>
  <si>
    <t>q21_1_10_mm</t>
  </si>
  <si>
    <t>q21_1_11_h</t>
  </si>
  <si>
    <t>q21_1_11_mm</t>
  </si>
  <si>
    <t>q21_2_3_h</t>
  </si>
  <si>
    <t>q21_2_3_mm</t>
  </si>
  <si>
    <t>q21_2_4_h</t>
  </si>
  <si>
    <t>q21_2_4_mm</t>
  </si>
  <si>
    <t>q21_2_5_h</t>
  </si>
  <si>
    <t>q21_2_5_mm</t>
  </si>
  <si>
    <t>q21_2_6_h</t>
  </si>
  <si>
    <t>q21_2_6_mm</t>
  </si>
  <si>
    <t>q21_2_7_h</t>
  </si>
  <si>
    <t>q21_2_7_mm</t>
  </si>
  <si>
    <t>q21_2_8_h</t>
  </si>
  <si>
    <t>q21_2_8_mm</t>
  </si>
  <si>
    <t>q21_2_9_h</t>
  </si>
  <si>
    <t>q21_2_9_mm</t>
  </si>
  <si>
    <t>q21_2_10_h</t>
  </si>
  <si>
    <t>q21_2_10_mm</t>
  </si>
  <si>
    <t>q21_2_11_h</t>
  </si>
  <si>
    <t>q21_2_11_mm</t>
  </si>
  <si>
    <t>q21_3_1</t>
  </si>
  <si>
    <t>q21_3_2</t>
  </si>
  <si>
    <t>q21_3_3</t>
  </si>
  <si>
    <t>q21_3_4</t>
  </si>
  <si>
    <t>q21_3_5</t>
  </si>
  <si>
    <t>q21_3_6</t>
  </si>
  <si>
    <t>q21_3_7</t>
  </si>
  <si>
    <t>q21_3_8</t>
  </si>
  <si>
    <t>q21_3_9</t>
  </si>
  <si>
    <t>q21_3_10</t>
  </si>
  <si>
    <t>q21_3_11</t>
  </si>
  <si>
    <t>e_045a_h</t>
  </si>
  <si>
    <t>e_045a_i</t>
  </si>
  <si>
    <t>e_045a_j</t>
  </si>
  <si>
    <t>e_045a_k</t>
  </si>
  <si>
    <t>e_045a_l</t>
  </si>
  <si>
    <t>e_045a_FA</t>
  </si>
  <si>
    <t>e_045b_a</t>
  </si>
  <si>
    <t>e_045b_b</t>
  </si>
  <si>
    <t>e_045b_c</t>
  </si>
  <si>
    <t>e_045b_d</t>
  </si>
  <si>
    <t>e_045b_e</t>
  </si>
  <si>
    <t>e_045b_f</t>
  </si>
  <si>
    <t>e_045b_g</t>
  </si>
  <si>
    <t>e_045b_h</t>
  </si>
  <si>
    <t>e_045b_i</t>
  </si>
  <si>
    <t>e_045b_j</t>
  </si>
  <si>
    <t>e_045b_k</t>
  </si>
  <si>
    <t>e_045b_l</t>
  </si>
  <si>
    <t>e_045b_FA</t>
  </si>
  <si>
    <t>e_045_1</t>
  </si>
  <si>
    <t>e_045_1_FA</t>
  </si>
  <si>
    <t>e_045_2</t>
  </si>
  <si>
    <t>e_045_2_FA</t>
  </si>
  <si>
    <t>e_045_3</t>
  </si>
  <si>
    <t>e_046_1</t>
  </si>
  <si>
    <t>E-046-1</t>
  </si>
  <si>
    <t>e_046_1_fa</t>
  </si>
  <si>
    <t>e_046_2</t>
  </si>
  <si>
    <t>E-046-2</t>
  </si>
  <si>
    <t>e_046_2_fa</t>
  </si>
  <si>
    <t>e_046_3</t>
  </si>
  <si>
    <t>E-046-3</t>
  </si>
  <si>
    <t>e_046_3_fa</t>
  </si>
  <si>
    <t>e_046_4</t>
  </si>
  <si>
    <t>E-046-4</t>
  </si>
  <si>
    <t>e_046_4_fa</t>
  </si>
  <si>
    <t>e_046_5</t>
  </si>
  <si>
    <t>E-046-5</t>
  </si>
  <si>
    <t>e_046_5_fa</t>
  </si>
  <si>
    <t>e_047_a</t>
  </si>
  <si>
    <t>E-047</t>
  </si>
  <si>
    <t>e_047_d</t>
  </si>
  <si>
    <t>e_047_1</t>
  </si>
  <si>
    <t>E-047-1</t>
  </si>
  <si>
    <t>e_048_a</t>
  </si>
  <si>
    <t>E-048</t>
  </si>
  <si>
    <t>e_048_d</t>
  </si>
  <si>
    <t>e_048_1</t>
  </si>
  <si>
    <t>E-048-1</t>
  </si>
  <si>
    <t>e_049_a</t>
  </si>
  <si>
    <t>E-049</t>
  </si>
  <si>
    <t>e_049_d</t>
  </si>
  <si>
    <t>e_049_1</t>
  </si>
  <si>
    <t>E-049-1</t>
  </si>
  <si>
    <t>e_050_a</t>
  </si>
  <si>
    <t>E-050</t>
  </si>
  <si>
    <t>e_050_d</t>
  </si>
  <si>
    <t>e_050_1</t>
  </si>
  <si>
    <t>E-050-1</t>
  </si>
  <si>
    <t>e_051_1_a</t>
  </si>
  <si>
    <t>E-051-1</t>
  </si>
  <si>
    <t>e_051_1_b</t>
  </si>
  <si>
    <t>e_051_2_a</t>
  </si>
  <si>
    <t>E-051-2</t>
  </si>
  <si>
    <t>e_051_2_b</t>
  </si>
  <si>
    <t>e_051_3_a</t>
  </si>
  <si>
    <t>E-051-3</t>
  </si>
  <si>
    <t>e_052_1</t>
  </si>
  <si>
    <t>E-052-1</t>
  </si>
  <si>
    <t>e_052_2</t>
  </si>
  <si>
    <t>E-052-2</t>
  </si>
  <si>
    <t>e_052_3</t>
  </si>
  <si>
    <t>E-052-3</t>
  </si>
  <si>
    <t>e_052_4</t>
  </si>
  <si>
    <t>E-052-4</t>
  </si>
  <si>
    <t>e_052_5</t>
  </si>
  <si>
    <t>E-052-5</t>
  </si>
  <si>
    <t>e_052_6</t>
  </si>
  <si>
    <t>E-052-6</t>
  </si>
  <si>
    <t>e_052_7</t>
  </si>
  <si>
    <t>b_011_b</t>
  </si>
  <si>
    <t>b_011_c</t>
  </si>
  <si>
    <t>b_011_d</t>
  </si>
  <si>
    <t>b_011_e</t>
  </si>
  <si>
    <t>b_011_f</t>
  </si>
  <si>
    <t>b_011_g</t>
  </si>
  <si>
    <t>b_011_h</t>
  </si>
  <si>
    <t>b_011_i</t>
  </si>
  <si>
    <t>b_011_j</t>
  </si>
  <si>
    <t>b_011_k</t>
  </si>
  <si>
    <t>b_011_l</t>
  </si>
  <si>
    <t>b_012</t>
  </si>
  <si>
    <t>b_013</t>
  </si>
  <si>
    <t>b_014_1</t>
  </si>
  <si>
    <t>b_014_2</t>
  </si>
  <si>
    <t>b_014_3</t>
  </si>
  <si>
    <t>b_014_4</t>
  </si>
  <si>
    <t>b_014_5</t>
  </si>
  <si>
    <t>C_030_6_b</t>
  </si>
  <si>
    <t>C_030_6_c</t>
  </si>
  <si>
    <t>C_030_6_d</t>
  </si>
  <si>
    <t>C_030_6_e</t>
  </si>
  <si>
    <t>C_030_6_f</t>
  </si>
  <si>
    <t>C_030_6_fa</t>
  </si>
  <si>
    <t>c_031_1</t>
  </si>
  <si>
    <t>C-031-1</t>
  </si>
  <si>
    <t>c_032_1_a</t>
  </si>
  <si>
    <t>C-032-1</t>
  </si>
  <si>
    <t>c_032_1_h</t>
    <phoneticPr fontId="4"/>
  </si>
  <si>
    <t>c_032_1_i</t>
    <phoneticPr fontId="4"/>
  </si>
  <si>
    <t>c_032_1a_a</t>
    <phoneticPr fontId="4"/>
  </si>
  <si>
    <t>C-032-1a</t>
    <phoneticPr fontId="4"/>
  </si>
  <si>
    <t>c_032_1a_b</t>
    <phoneticPr fontId="4"/>
  </si>
  <si>
    <t>c_032_1a_c</t>
    <phoneticPr fontId="4"/>
  </si>
  <si>
    <t>c_032_1a_d</t>
    <phoneticPr fontId="4"/>
  </si>
  <si>
    <t>c_032_1a_e</t>
    <phoneticPr fontId="4"/>
  </si>
  <si>
    <t>c_032_1a_f</t>
    <phoneticPr fontId="4"/>
  </si>
  <si>
    <t>c_032_1a_g</t>
    <phoneticPr fontId="4"/>
  </si>
  <si>
    <t>c_032_1a_h</t>
    <phoneticPr fontId="4"/>
  </si>
  <si>
    <t>c_032_1a_i</t>
    <phoneticPr fontId="4"/>
  </si>
  <si>
    <t>c_032_1a_j</t>
    <phoneticPr fontId="4"/>
  </si>
  <si>
    <t>c_032_1a_fa</t>
    <phoneticPr fontId="4"/>
  </si>
  <si>
    <t>c_033_1_a</t>
    <phoneticPr fontId="4"/>
  </si>
  <si>
    <t>C-033-1</t>
  </si>
  <si>
    <t>c_033_1_b</t>
  </si>
  <si>
    <t>c_033_1_c</t>
  </si>
  <si>
    <t>c_033_1_d</t>
  </si>
  <si>
    <t>c_033_1_e</t>
  </si>
  <si>
    <t>c_033_1_f</t>
  </si>
  <si>
    <t>c_033_1_g</t>
  </si>
  <si>
    <t>c_033_1_h</t>
  </si>
  <si>
    <t>c_033_1_i</t>
  </si>
  <si>
    <t>c_033_1_j</t>
  </si>
  <si>
    <t>c_033_1_k</t>
  </si>
  <si>
    <t>c_033_1_m</t>
  </si>
  <si>
    <t>c_033_1_n</t>
  </si>
  <si>
    <t>c_033_1_fa</t>
  </si>
  <si>
    <t>c_034</t>
  </si>
  <si>
    <t>C-034</t>
  </si>
  <si>
    <t>c_034_fa</t>
  </si>
  <si>
    <t>c_035_a</t>
  </si>
  <si>
    <t>C-035</t>
  </si>
  <si>
    <t>c_035_h</t>
    <phoneticPr fontId="4"/>
  </si>
  <si>
    <t>c_035_i</t>
    <phoneticPr fontId="4"/>
  </si>
  <si>
    <t>d_013_3_1_a</t>
  </si>
  <si>
    <t>d_013_3_1_b</t>
  </si>
  <si>
    <t>d_013_3_1_c</t>
  </si>
  <si>
    <t>d_013_3_1_d</t>
  </si>
  <si>
    <t>d_013_3_1_e</t>
  </si>
  <si>
    <t>d_013_3_1_f</t>
  </si>
  <si>
    <t>d_013_4</t>
  </si>
  <si>
    <t>D-013-4</t>
  </si>
  <si>
    <t>d_013_4_1_a</t>
  </si>
  <si>
    <t>d_013_4_1_b</t>
  </si>
  <si>
    <t>d_013_4_1_c</t>
  </si>
  <si>
    <t>d_013_4_1_d</t>
  </si>
  <si>
    <t>d_013_4_1_e</t>
  </si>
  <si>
    <t>d_013_4_1_f</t>
  </si>
  <si>
    <t>d_013_5</t>
  </si>
  <si>
    <t>d_013_5_1_a</t>
  </si>
  <si>
    <t>d_013_5_1_b</t>
  </si>
  <si>
    <t>d_013_5_1_c</t>
  </si>
  <si>
    <t>d_013_5_1_d</t>
  </si>
  <si>
    <t>d_013_5_1_e</t>
  </si>
  <si>
    <t>d_013_5_1_f</t>
  </si>
  <si>
    <t>d_013_6</t>
  </si>
  <si>
    <t>D-013-6</t>
  </si>
  <si>
    <t>d_013_6_1_a</t>
  </si>
  <si>
    <t>d_013_6_1_b</t>
  </si>
  <si>
    <t>d_013_6_1_c</t>
  </si>
  <si>
    <t>d_013_6_1_d</t>
  </si>
  <si>
    <t>d_013_6_1_e</t>
  </si>
  <si>
    <t>d_013_6_1_f</t>
  </si>
  <si>
    <t>d_014_a</t>
  </si>
  <si>
    <t>D-014-1</t>
  </si>
  <si>
    <t>d_014_b</t>
  </si>
  <si>
    <t>D-014-2</t>
  </si>
  <si>
    <t>d_014_c</t>
  </si>
  <si>
    <t>D-014-3</t>
  </si>
  <si>
    <t>d_014_d</t>
  </si>
  <si>
    <t>D-014-4</t>
  </si>
  <si>
    <t>d_014_e</t>
  </si>
  <si>
    <t>D-014-5</t>
  </si>
  <si>
    <t>d_014_f</t>
  </si>
  <si>
    <t>D-014-6</t>
  </si>
  <si>
    <t>d_014_g</t>
  </si>
  <si>
    <t>D-014-7</t>
  </si>
  <si>
    <t>d_014_h</t>
  </si>
  <si>
    <t>D-014-8</t>
  </si>
  <si>
    <t>d_014_i</t>
  </si>
  <si>
    <t>D-014-9</t>
  </si>
  <si>
    <t>d_014_j</t>
  </si>
  <si>
    <t>d_016</t>
  </si>
  <si>
    <t>D-016</t>
  </si>
  <si>
    <t>d_017_a</t>
  </si>
  <si>
    <t>D-017-1</t>
  </si>
  <si>
    <t>c_111_b</t>
  </si>
  <si>
    <t>c_111_fa</t>
  </si>
  <si>
    <t>c_112_a</t>
    <phoneticPr fontId="4"/>
  </si>
  <si>
    <t>C-112</t>
  </si>
  <si>
    <t>c_112_b</t>
  </si>
  <si>
    <t>c_112_fa</t>
  </si>
  <si>
    <t>c_113_a</t>
  </si>
  <si>
    <t>C-113</t>
  </si>
  <si>
    <t>c_113_b</t>
  </si>
  <si>
    <t>c_113a</t>
    <phoneticPr fontId="4"/>
  </si>
  <si>
    <t>C-113-a</t>
    <phoneticPr fontId="4"/>
  </si>
  <si>
    <t>C_122_a</t>
  </si>
  <si>
    <t>C-122</t>
  </si>
  <si>
    <t>C_122_b</t>
  </si>
  <si>
    <t>C_123_0a</t>
  </si>
  <si>
    <t>C_123_0b</t>
  </si>
  <si>
    <t>C_123_0c_a</t>
  </si>
  <si>
    <t>C_123_0c_b</t>
  </si>
  <si>
    <t>C_123_0d</t>
  </si>
  <si>
    <t>C_123_0e</t>
  </si>
  <si>
    <t>C_123_0f_a</t>
  </si>
  <si>
    <t>C_123_0f_b</t>
  </si>
  <si>
    <t>C_123_0g</t>
  </si>
  <si>
    <t>C_123_3</t>
  </si>
  <si>
    <t>C_123_a</t>
  </si>
  <si>
    <t>C_123_b</t>
  </si>
  <si>
    <t>C_123_c</t>
  </si>
  <si>
    <t>C_123_d</t>
  </si>
  <si>
    <t>C_123_e</t>
  </si>
  <si>
    <t>C_123_f</t>
  </si>
  <si>
    <t>C_123_fa</t>
  </si>
  <si>
    <t>C_123a</t>
  </si>
  <si>
    <t>C_124</t>
  </si>
  <si>
    <t>C-124</t>
  </si>
  <si>
    <t>C_124_1_fa</t>
  </si>
  <si>
    <t>C_124_2_fa</t>
  </si>
  <si>
    <t>C_125_a</t>
  </si>
  <si>
    <t>C-125</t>
  </si>
  <si>
    <t>C_125_f</t>
  </si>
  <si>
    <t>C_126_a</t>
  </si>
  <si>
    <t>C-126</t>
  </si>
  <si>
    <t>C_126_f</t>
  </si>
  <si>
    <t>C_127_a</t>
  </si>
  <si>
    <t>C-127</t>
  </si>
  <si>
    <t>1. Strongly agree
2. Somewhat agree
3. Don’t really agree
4. Strongly disagree
5. Don’t know
6. Refused to answer</t>
  </si>
  <si>
    <t>1. Very likely
2. Somewhat likely
3. Not very likely
4. Highly unlikely
5. Don’t know
6. Refused to answer</t>
  </si>
  <si>
    <t>1. Yes (Age:    )
2. No set retirement age for current job
3. Self-employed, so no retirement age
4. Don’t know
5. Refused to answer</t>
  </si>
  <si>
    <t xml:space="preserve">1. Will work until age _____ </t>
  </si>
  <si>
    <t xml:space="preserve">5. Percentage payment/piece rate wage (specify) </t>
  </si>
  <si>
    <t xml:space="preserve">6. Other ways of payment (specify) </t>
  </si>
  <si>
    <t>1. ____yen
2. Approximately ____ yen
3. Don’t know
4. Refused to answer</t>
  </si>
  <si>
    <t>1. ___ hours
2. Don’t know
3. Refused to answer</t>
  </si>
  <si>
    <t>Hours</t>
    <phoneticPr fontId="4"/>
  </si>
  <si>
    <t>1. _____________ yen per hour</t>
  </si>
  <si>
    <t>2. _____________ yen per month</t>
  </si>
  <si>
    <t>3. _____________ yen per year</t>
  </si>
  <si>
    <t>2. Serving as an executive of a company, organization, etc.</t>
  </si>
  <si>
    <t>3. Running own business</t>
  </si>
  <si>
    <t>4. Helping run family business</t>
  </si>
  <si>
    <t>5. Working from home</t>
  </si>
  <si>
    <t>6. Performing tasks upon request from the senior human resource center at which the respondent is registered.</t>
  </si>
  <si>
    <t>8. Don't know</t>
  </si>
  <si>
    <t>9. Refused to answer</t>
  </si>
  <si>
    <t>Other than you or your spouse, please name up to three people from the following list who are involved in the care of your spouse’s father or mother, or will likely be involved. Please describe their relationship from the point of view of the parent. Plea</t>
  </si>
  <si>
    <t>Month</t>
    <phoneticPr fontId="4"/>
  </si>
  <si>
    <t>A.D.</t>
    <phoneticPr fontId="4"/>
  </si>
  <si>
    <t xml:space="preserve">From childhood or school days together </t>
  </si>
  <si>
    <t>1. Very satisfied
2. Relatively satisfied
3. Somewhat dissatisfied
4. Very dissatisfied
5. Not applicable (no friends)</t>
  </si>
  <si>
    <t>1. Community activity (including senior club events and festivals)</t>
  </si>
  <si>
    <t>2. Helping neighbors (in a personal capacity)</t>
  </si>
  <si>
    <t>3. Volunteer or charitable activity</t>
  </si>
  <si>
    <t>4. Religious activity</t>
  </si>
  <si>
    <t>5. Political activity</t>
  </si>
  <si>
    <t>6. Hobbies, travel, leisure activities, etc.</t>
  </si>
  <si>
    <t>7. Study, learning, etc.</t>
  </si>
  <si>
    <t>8. Sports or other exercise activities (including gateball [like croquet], jogging, etc.)</t>
  </si>
  <si>
    <t>9. Other (specify)</t>
  </si>
  <si>
    <t>B-017-3</t>
  </si>
  <si>
    <t>B-017-4</t>
  </si>
  <si>
    <t>B-018</t>
  </si>
  <si>
    <t>h_048_1_d</t>
  </si>
  <si>
    <t>h_044_fa</t>
  </si>
  <si>
    <t>h_048_2</t>
  </si>
  <si>
    <t>H-045</t>
  </si>
  <si>
    <t>h_049</t>
  </si>
  <si>
    <t>h_049_1_a</t>
  </si>
  <si>
    <t>h_049_1_b</t>
  </si>
  <si>
    <t>h_049_1_c</t>
  </si>
  <si>
    <t>H-046</t>
  </si>
  <si>
    <t>h_049_1_d</t>
  </si>
  <si>
    <t>H-047</t>
  </si>
  <si>
    <t>h_049_1_1_fa</t>
  </si>
  <si>
    <t>H-047-1</t>
  </si>
  <si>
    <t>h_049_1_4_fa</t>
  </si>
  <si>
    <t>h_049_2</t>
  </si>
  <si>
    <t>h_050</t>
  </si>
  <si>
    <t>h_051</t>
  </si>
  <si>
    <t>h_047_1_1_fa</t>
  </si>
  <si>
    <t>h_052</t>
  </si>
  <si>
    <t>h_047_1_2_fa</t>
  </si>
  <si>
    <t>h_053</t>
  </si>
  <si>
    <t>h_047_1_4_fa</t>
  </si>
  <si>
    <t>h_053_1_a</t>
  </si>
  <si>
    <t>H-047-2</t>
  </si>
  <si>
    <t>h_053_1_b</t>
  </si>
  <si>
    <t>H-048</t>
  </si>
  <si>
    <t>h_053_1_c</t>
  </si>
  <si>
    <t>H-048-1</t>
  </si>
  <si>
    <t>h_053_1_d</t>
  </si>
  <si>
    <t>h_053_1_2_fa</t>
  </si>
  <si>
    <t>h_053_2</t>
  </si>
  <si>
    <t>h_054</t>
  </si>
  <si>
    <t>h_048_1_1_fa</t>
  </si>
  <si>
    <t>h_054_1_a</t>
  </si>
  <si>
    <t>h_048_1_2_fa</t>
  </si>
  <si>
    <t>h_054_1_b</t>
  </si>
  <si>
    <t>h_048_1_4_fa</t>
  </si>
  <si>
    <t>h_054_1_c</t>
  </si>
  <si>
    <t>H-048-2</t>
  </si>
  <si>
    <t>h_054_1_d</t>
  </si>
  <si>
    <t>h_054_2</t>
  </si>
  <si>
    <t>a_012_6_6_fa</t>
  </si>
  <si>
    <t>a_012_6_7</t>
  </si>
  <si>
    <t>a_012_6_8_fa</t>
  </si>
  <si>
    <t>a_012_6_9</t>
  </si>
  <si>
    <t>a_012_7_1</t>
  </si>
  <si>
    <t>a_012_4_6_fa</t>
  </si>
  <si>
    <t>a_012_7_3</t>
  </si>
  <si>
    <t>a_012_7_4</t>
  </si>
  <si>
    <t>a_012_4_8_fa</t>
  </si>
  <si>
    <t>a_012_7_5</t>
  </si>
  <si>
    <t>a_012_7_6</t>
  </si>
  <si>
    <t>a_012_7_6_fa</t>
  </si>
  <si>
    <t>a_012_7_7</t>
  </si>
  <si>
    <t>a_012_7_8_fa</t>
  </si>
  <si>
    <t>a_012_7_9</t>
  </si>
  <si>
    <t>1. Certified for support level 1
2. Certified for support level 2
3. Certified for care level 1
4. Certified for care level 2
5. Certified for care level 3
6. Certified for care level 4
7. Certified for care level 5
8. Identifiable senior (Not being cover</t>
  </si>
  <si>
    <t>C_138_1_b</t>
  </si>
  <si>
    <t>C_138_1_c</t>
  </si>
  <si>
    <t>C_138_1_d</t>
  </si>
  <si>
    <t>C_138_1_e</t>
  </si>
  <si>
    <t>For the basic public pension, if you begin receiving it at age 60 and were born on or before April 1, 1941, you would receive 58% of the amount you would receive if you waited until age 65 to begin receiving the pension. If you were born on or after April 2, 1941, you would receive 70% of the amount you would receive if you waited until age 65 to begin receiving the pension. Once you make the choice, you cannot change your decision. Did you choose this early withdrawal option?</t>
  </si>
  <si>
    <t>Persons</t>
    <phoneticPr fontId="4"/>
  </si>
  <si>
    <t>1. In school (including studying for university entrance examinations)
2. Working
3. Part-time, contract, or other irregular work
4. On leave from work (because of illness, child care, caring for family member, etc.)
5. Selfemployed
6. Unemployed(Not sear</t>
  </si>
  <si>
    <t>1. Requires care at home 
(approx. ____ times per week and____ hours per day) 
2. Institutionalized 
3. Does not require care 
4. Don’t know 
5. Refused to answer</t>
  </si>
  <si>
    <t>Age</t>
    <phoneticPr fontId="4"/>
  </si>
  <si>
    <t>Do you think respondent is capable of taking test?</t>
  </si>
  <si>
    <t>May I continue?</t>
  </si>
  <si>
    <t>Ask other person to leave the immediate area, or to refrain from speaking.</t>
  </si>
  <si>
    <t xml:space="preserve">What year is it? </t>
  </si>
  <si>
    <t>What month is it?</t>
  </si>
  <si>
    <t>What is the date today?</t>
  </si>
  <si>
    <t>What day of the week is it today?</t>
  </si>
  <si>
    <t>What prefecture are we in?</t>
  </si>
  <si>
    <t>What town or city are we in?</t>
  </si>
  <si>
    <t>Do you understand instructions for memory test for words?</t>
  </si>
  <si>
    <t>Refused to answer</t>
  </si>
  <si>
    <t>May I ask you to perform some simple calculations?</t>
  </si>
  <si>
    <t>Subtract 7 from that number</t>
  </si>
  <si>
    <t>May I ask you to calculate some percentages?</t>
  </si>
  <si>
    <t>What is the ten percent of 1000 people?</t>
  </si>
  <si>
    <t>What is the half price of 300 yen?</t>
  </si>
  <si>
    <t>The price for a used good is 2/3 of the price of a new one. How much would a new one if a used good is sold for 6000 yen?</t>
  </si>
  <si>
    <t>Question</t>
    <phoneticPr fontId="12"/>
  </si>
  <si>
    <t>1. Which of the following statements most accurately describes the current status of your overall health condition?  (Circle only one.)</t>
  </si>
  <si>
    <t>2.   Shopping for daily necessities</t>
  </si>
  <si>
    <t>4.   Paying bills</t>
  </si>
  <si>
    <t>5.   Making deposits in and withdrawals from your bank or postal account</t>
  </si>
  <si>
    <t>6.   Filling out documentation such as pension forms</t>
  </si>
  <si>
    <t>7.   Reading newspapers</t>
  </si>
  <si>
    <t>C_170_1_i</t>
  </si>
  <si>
    <t>C_171b</t>
    <phoneticPr fontId="4"/>
  </si>
  <si>
    <t>C-171ｂ</t>
  </si>
  <si>
    <t>C_172b</t>
    <phoneticPr fontId="4"/>
  </si>
  <si>
    <t>C-172ｂ</t>
  </si>
  <si>
    <t>C_175_b</t>
    <phoneticPr fontId="4"/>
  </si>
  <si>
    <t>q21_4_11_mm</t>
  </si>
  <si>
    <t>q22_1_1</t>
  </si>
  <si>
    <t>q22_1_2</t>
  </si>
  <si>
    <t>q22_1_3</t>
  </si>
  <si>
    <t>q22_1_4</t>
  </si>
  <si>
    <t>q22_1_5</t>
  </si>
  <si>
    <t>q22_1_6</t>
  </si>
  <si>
    <t>d_017_b</t>
  </si>
  <si>
    <t>D-017-2</t>
  </si>
  <si>
    <t>d_017_c</t>
  </si>
  <si>
    <t>D-017-3</t>
  </si>
  <si>
    <t>d_017_d</t>
  </si>
  <si>
    <t>D-017-4</t>
  </si>
  <si>
    <t>d_017_e</t>
  </si>
  <si>
    <t>D-017-5</t>
  </si>
  <si>
    <t>d_017_f</t>
  </si>
  <si>
    <t>D-017-6</t>
  </si>
  <si>
    <t>d_017_g</t>
  </si>
  <si>
    <t>D-017-7</t>
  </si>
  <si>
    <t>d_017_h</t>
  </si>
  <si>
    <t>D-017-8</t>
  </si>
  <si>
    <t>d_017_i</t>
  </si>
  <si>
    <t>D-017-9</t>
  </si>
  <si>
    <t>d_017_j</t>
  </si>
  <si>
    <t>D-017-10</t>
  </si>
  <si>
    <t>B-014-10</t>
  </si>
  <si>
    <t>B-014-11</t>
  </si>
  <si>
    <t>B-015-1</t>
  </si>
  <si>
    <t>B-015-2</t>
  </si>
  <si>
    <t>B-015-3</t>
  </si>
  <si>
    <t>B-015-4</t>
  </si>
  <si>
    <t>B-015-5</t>
  </si>
  <si>
    <t>B-015-6</t>
  </si>
  <si>
    <t>B-015-7</t>
  </si>
  <si>
    <t>B-015-8</t>
  </si>
  <si>
    <t>B-015-9</t>
  </si>
  <si>
    <t>B-015-10</t>
  </si>
  <si>
    <t>B-015-11</t>
  </si>
  <si>
    <t>B-016-2a</t>
  </si>
  <si>
    <t>B-016-3a</t>
  </si>
  <si>
    <t>B-016-4a</t>
  </si>
  <si>
    <t>B-016-5a</t>
  </si>
  <si>
    <t>B-016-6a</t>
  </si>
  <si>
    <t>B-016-7a</t>
  </si>
  <si>
    <t>B-016-8a</t>
  </si>
  <si>
    <t>B-016-9a</t>
  </si>
  <si>
    <t>B-016-10a</t>
  </si>
  <si>
    <t>B-016-11a</t>
  </si>
  <si>
    <t>B-016-2b</t>
  </si>
  <si>
    <t>B-016-3b</t>
  </si>
  <si>
    <t>B-016-4b</t>
  </si>
  <si>
    <t>B-016-5b</t>
  </si>
  <si>
    <t>B-016-6b</t>
  </si>
  <si>
    <t>B-016-7b</t>
  </si>
  <si>
    <t>B-016-8b</t>
  </si>
  <si>
    <t>B-016-9b</t>
  </si>
  <si>
    <t>B-016-10b</t>
  </si>
  <si>
    <t>B-016-B</t>
  </si>
  <si>
    <t>B-017-1</t>
  </si>
  <si>
    <t>B-017-2</t>
  </si>
  <si>
    <t>C_174</t>
  </si>
  <si>
    <t>C-174</t>
  </si>
  <si>
    <t>C_175</t>
  </si>
  <si>
    <t>C-175</t>
  </si>
  <si>
    <t>C_175_a_a</t>
    <phoneticPr fontId="4"/>
  </si>
  <si>
    <t>C_175_a_b</t>
    <phoneticPr fontId="4"/>
  </si>
  <si>
    <t>C_175_b_a</t>
    <phoneticPr fontId="4"/>
  </si>
  <si>
    <t>C_175_b_b</t>
    <phoneticPr fontId="4"/>
  </si>
  <si>
    <t>C_176</t>
  </si>
  <si>
    <t>C-176</t>
  </si>
  <si>
    <t>C_177</t>
  </si>
  <si>
    <t>C-177</t>
  </si>
  <si>
    <t>C_177_a_a</t>
    <phoneticPr fontId="4"/>
  </si>
  <si>
    <t>C_177_a_b</t>
    <phoneticPr fontId="4"/>
  </si>
  <si>
    <t>C_177_b_a</t>
    <phoneticPr fontId="4"/>
  </si>
  <si>
    <t>C_177_b_b</t>
    <phoneticPr fontId="4"/>
  </si>
  <si>
    <t>C_177_1_a</t>
  </si>
  <si>
    <t>C-177-1</t>
  </si>
  <si>
    <t>C_177_1_b</t>
  </si>
  <si>
    <t>C_177_1_c</t>
  </si>
  <si>
    <t>C_177_1_d</t>
  </si>
  <si>
    <t>C_177_1_e</t>
  </si>
  <si>
    <t>C_177_1_f</t>
  </si>
  <si>
    <t>C_177_1_g</t>
  </si>
  <si>
    <t>C_177_1_h</t>
  </si>
  <si>
    <t>C_177_1_i</t>
  </si>
  <si>
    <t>C_177_1_j</t>
  </si>
  <si>
    <t>C_177_1_k</t>
  </si>
  <si>
    <t>C_177_1_l</t>
  </si>
  <si>
    <t>C_177_1_m</t>
  </si>
  <si>
    <t>C_177_1_n</t>
  </si>
  <si>
    <t>C_177_1_o</t>
  </si>
  <si>
    <t>C_177_1_fa</t>
  </si>
  <si>
    <t>c_026_f</t>
    <phoneticPr fontId="4"/>
  </si>
  <si>
    <t>c_027_a</t>
  </si>
  <si>
    <t>C-027</t>
  </si>
  <si>
    <t>c_027_b</t>
  </si>
  <si>
    <t>c_028_a</t>
  </si>
  <si>
    <t>C-028</t>
  </si>
  <si>
    <t>c_028_f</t>
    <phoneticPr fontId="4"/>
  </si>
  <si>
    <t>c_028a_a</t>
    <phoneticPr fontId="4"/>
  </si>
  <si>
    <t>C-028a</t>
    <phoneticPr fontId="4"/>
  </si>
  <si>
    <t>c_028a_f</t>
    <phoneticPr fontId="4"/>
  </si>
  <si>
    <t>c_028b_a</t>
    <phoneticPr fontId="4"/>
  </si>
  <si>
    <t>C-028b</t>
    <phoneticPr fontId="4"/>
  </si>
  <si>
    <t>c_028b_b</t>
    <phoneticPr fontId="4"/>
  </si>
  <si>
    <t>c_028b_c</t>
    <phoneticPr fontId="4"/>
  </si>
  <si>
    <t>c_028b_d</t>
    <phoneticPr fontId="4"/>
  </si>
  <si>
    <t>c_028b_fa</t>
    <phoneticPr fontId="4"/>
  </si>
  <si>
    <t>c_028c</t>
    <phoneticPr fontId="4"/>
  </si>
  <si>
    <t>C-028c</t>
    <phoneticPr fontId="4"/>
  </si>
  <si>
    <t>c_029_a</t>
  </si>
  <si>
    <t>C-029</t>
  </si>
  <si>
    <t>c_029_f</t>
    <phoneticPr fontId="4"/>
  </si>
  <si>
    <t>c_030_a</t>
  </si>
  <si>
    <t>C-030</t>
  </si>
  <si>
    <t>c_030_h</t>
    <phoneticPr fontId="4"/>
  </si>
  <si>
    <t>C_030_1</t>
  </si>
  <si>
    <t>C_030_2_a</t>
    <phoneticPr fontId="4"/>
  </si>
  <si>
    <t>C_030_2_b</t>
  </si>
  <si>
    <t>C_030_2_c</t>
  </si>
  <si>
    <t>C_030_2_d</t>
  </si>
  <si>
    <t>C_030_2_e</t>
  </si>
  <si>
    <t>C_030_2_f</t>
  </si>
  <si>
    <t>C_030_2_g</t>
  </si>
  <si>
    <t>C_030_2_h</t>
  </si>
  <si>
    <t>C_030_2_i</t>
  </si>
  <si>
    <t>C_030_3</t>
  </si>
  <si>
    <t>C_030_3_fa</t>
  </si>
  <si>
    <t>C_030_4_a</t>
  </si>
  <si>
    <t>C_030_4_b</t>
  </si>
  <si>
    <t>C_030_5_a</t>
  </si>
  <si>
    <t>C_030_5_b</t>
  </si>
  <si>
    <t>C_030_6_a</t>
  </si>
  <si>
    <t>When did you begin working at your current place of employment? If you are self-employed, when did you begin that work?</t>
  </si>
  <si>
    <t>a_012_5_3_2_b</t>
  </si>
  <si>
    <t>a_012_6_2_g</t>
  </si>
  <si>
    <t>a_012_6_2_h</t>
  </si>
  <si>
    <t>a_012_6_3_2_a</t>
  </si>
  <si>
    <t>a_012_6_3_2_b</t>
  </si>
  <si>
    <t>a_012_7_2_g</t>
  </si>
  <si>
    <t>a_012_7_2_h</t>
  </si>
  <si>
    <t>a_012_7_3_2_a</t>
  </si>
  <si>
    <t>a_012_7_3_2_b</t>
  </si>
  <si>
    <t>a_014_3_c</t>
  </si>
  <si>
    <t>a_015_3_c</t>
  </si>
  <si>
    <t>a_019_3_c</t>
  </si>
  <si>
    <t>A-012-2-1</t>
  </si>
  <si>
    <t>A-012-2-2</t>
  </si>
  <si>
    <t>e_021b2_2_d</t>
  </si>
  <si>
    <t>e_021b1_3_a</t>
  </si>
  <si>
    <t>E-021b1_3</t>
  </si>
  <si>
    <t>e_021b1_3_b</t>
  </si>
  <si>
    <t>e_021b2_3_a</t>
  </si>
  <si>
    <t>E-021b2_3</t>
  </si>
  <si>
    <t>e_021b2_3_d</t>
  </si>
  <si>
    <t>e_021b1_4_a</t>
  </si>
  <si>
    <t>E-021b1_4</t>
  </si>
  <si>
    <t>e_021b1_4_b</t>
  </si>
  <si>
    <t>e_021b2_4_a</t>
  </si>
  <si>
    <t>E-021b2_4</t>
  </si>
  <si>
    <t>e_021b2_4_d</t>
  </si>
  <si>
    <t>e_021b1_5_a</t>
  </si>
  <si>
    <t>E-021b1_5</t>
  </si>
  <si>
    <t>e_021b1_5_b</t>
  </si>
  <si>
    <t>e_021b2_5_a</t>
  </si>
  <si>
    <t>E-021b2_5</t>
  </si>
  <si>
    <t>e_021b2_5_d</t>
  </si>
  <si>
    <t>e_021c_a</t>
  </si>
  <si>
    <t>E-021c</t>
  </si>
  <si>
    <t>e_021c_b</t>
  </si>
  <si>
    <t>e_021c1_1_a</t>
  </si>
  <si>
    <t>E-021c1_1</t>
  </si>
  <si>
    <t>e_021c1_1_b</t>
  </si>
  <si>
    <t>e_021c2_1_a</t>
  </si>
  <si>
    <t>E-021c2_1</t>
  </si>
  <si>
    <t>e_021c2_1_d</t>
  </si>
  <si>
    <t>e_021c1_2_a</t>
  </si>
  <si>
    <t>E-021c1_2</t>
  </si>
  <si>
    <t>e_021c1_2_b</t>
  </si>
  <si>
    <t>e_021c2_2_a</t>
  </si>
  <si>
    <t>E-021c2_2</t>
  </si>
  <si>
    <t>e_021c2_2_d</t>
  </si>
  <si>
    <t>e_021c1_3_a</t>
  </si>
  <si>
    <t>E-021c1_3</t>
  </si>
  <si>
    <t>e_021c1_3_b</t>
  </si>
  <si>
    <t>e_021c2_3_a</t>
  </si>
  <si>
    <t>E-021c2_3</t>
  </si>
  <si>
    <t>e_021c2_3_d</t>
  </si>
  <si>
    <t>e_021c1_4_a</t>
  </si>
  <si>
    <t>E-021c1_4</t>
  </si>
  <si>
    <t>e_021c1_4_b</t>
  </si>
  <si>
    <t>e_021c2_4_a</t>
  </si>
  <si>
    <t>E-021c2_4</t>
  </si>
  <si>
    <t>e_021c2_4_d</t>
  </si>
  <si>
    <t>e_021c1_5_a</t>
  </si>
  <si>
    <t>E-021c1_5</t>
  </si>
  <si>
    <t>e_021c1_5_b</t>
  </si>
  <si>
    <t>e_021c2_5_a</t>
  </si>
  <si>
    <t>E-021c2_5</t>
  </si>
  <si>
    <t>e_021c2_5_d</t>
  </si>
  <si>
    <t>e_021d_a</t>
  </si>
  <si>
    <t>E-021d</t>
  </si>
  <si>
    <t>e_021d_b</t>
  </si>
  <si>
    <t>e_021d1_1_a</t>
  </si>
  <si>
    <t>E-021d1_1</t>
  </si>
  <si>
    <t>e_021d1_1_b</t>
  </si>
  <si>
    <t>e_021d2_1_a</t>
  </si>
  <si>
    <t>E-021d2_1</t>
  </si>
  <si>
    <t>e_021d2_1_d</t>
  </si>
  <si>
    <t>e_021d1_2_a</t>
  </si>
  <si>
    <t>E-021d1_2</t>
  </si>
  <si>
    <t>e_021d1_2_b</t>
  </si>
  <si>
    <t>e_021d2_2_a</t>
  </si>
  <si>
    <t>E-021d2_2</t>
  </si>
  <si>
    <t>e_021d2_2_d</t>
  </si>
  <si>
    <t>e_021d1_3_a</t>
  </si>
  <si>
    <t>E-021d1_3</t>
  </si>
  <si>
    <t>e_021d1_3_b</t>
  </si>
  <si>
    <t>e_021d2_3_a</t>
  </si>
  <si>
    <t>E-021d2_3</t>
  </si>
  <si>
    <t>e_021d2_3_d</t>
  </si>
  <si>
    <t>e_021d1_4_a</t>
  </si>
  <si>
    <t>E-021d1_4</t>
  </si>
  <si>
    <t>e_021d1_4_b</t>
  </si>
  <si>
    <t>e_021d2_4_a</t>
  </si>
  <si>
    <t>E-021d2_4</t>
  </si>
  <si>
    <t>e_021d2_4_d</t>
  </si>
  <si>
    <t>e_021d1_5_a</t>
  </si>
  <si>
    <t>E-021d1_5</t>
  </si>
  <si>
    <t>e_021d1_5_b</t>
  </si>
  <si>
    <t>e_021d2_5_a</t>
  </si>
  <si>
    <t>E-021d2_5</t>
  </si>
  <si>
    <t>e_021d2_5_d</t>
  </si>
  <si>
    <t>e_021e_a</t>
  </si>
  <si>
    <t>E-021e</t>
  </si>
  <si>
    <t>e_021e_b</t>
  </si>
  <si>
    <t>e_021e1_1_a</t>
  </si>
  <si>
    <t>E-021e1_1</t>
  </si>
  <si>
    <t>e_021e1_1_b</t>
  </si>
  <si>
    <t>e_021e2_1_a</t>
  </si>
  <si>
    <t>E-021e2_1</t>
  </si>
  <si>
    <t>e_021e2_1_d</t>
  </si>
  <si>
    <t>e_021e1_2_a</t>
  </si>
  <si>
    <t>E-021e1_2</t>
  </si>
  <si>
    <t>e_021e1_2_b</t>
  </si>
  <si>
    <t>e_021e2_2_a</t>
  </si>
  <si>
    <t>E-021e2_2</t>
  </si>
  <si>
    <t>e_021e2_2_d</t>
  </si>
  <si>
    <t>e_021e1_3_a</t>
  </si>
  <si>
    <t>E-021e1_3</t>
  </si>
  <si>
    <t>e_021e1_3_b</t>
  </si>
  <si>
    <t>e_021e2_3_a</t>
  </si>
  <si>
    <t>E-021e2_3</t>
  </si>
  <si>
    <t>e_021e2_3_d</t>
  </si>
  <si>
    <t>e_021e1_4_a</t>
  </si>
  <si>
    <t>E-021e1_4</t>
  </si>
  <si>
    <t>e_021e1_4_b</t>
  </si>
  <si>
    <t>e_021e2_4_a</t>
  </si>
  <si>
    <t>E-021e2_4</t>
  </si>
  <si>
    <t>e_021e2_4_d</t>
  </si>
  <si>
    <t>e_021e1_5_a</t>
  </si>
  <si>
    <t>E-021e1_5</t>
  </si>
  <si>
    <t>e_021e1_5_b</t>
  </si>
  <si>
    <t>e_021e2_5_a</t>
  </si>
  <si>
    <t>E-021e2_5</t>
  </si>
  <si>
    <t>e_021e2_5_d</t>
  </si>
  <si>
    <t>e_022_a</t>
  </si>
  <si>
    <t>E-022</t>
  </si>
  <si>
    <t>e_022_b</t>
  </si>
  <si>
    <t>e_019_4</t>
  </si>
  <si>
    <t>2nd child
What was the last level of school this child attended, and did he/she graduate? (If child is not yet in school (including daycare, preschool), select item 8 (Other).)</t>
  </si>
  <si>
    <t>Based on what you have told me, you have 2nd children. Is this correct?</t>
  </si>
  <si>
    <t>3rd child
This question is about your @th child. Is the child male or female?</t>
  </si>
  <si>
    <t>3rd child
How old is he/she, or when was  he/she born?</t>
  </si>
  <si>
    <t>3rd child
Does he/she have a spouse?</t>
  </si>
  <si>
    <t>3rd child
Does he/she have any children (Do you have any grandchildren)?</t>
  </si>
  <si>
    <t>3rd child
Where does he/she live? Please answer in relation to your own home.</t>
  </si>
  <si>
    <t>3rd child
Is the child financially independent? (If child’s primary occupation is housekeeping, answer for him or her and spouse as a unit.)</t>
  </si>
  <si>
    <t>3rd child
Which of the following most accurately describes your child’s current situation?</t>
  </si>
  <si>
    <t>3rd child
During the past year, how often have you communicated with this child? Include communication by telephone, letter, e-mail, text message, etc.</t>
  </si>
  <si>
    <t>3rd child
What was the last level of school this child attended, and did he/she graduate? (If child is not yet in school (including daycare, preschool), select item 8 (Other).)</t>
  </si>
  <si>
    <t>Based on what you have told me, you have 3rd children. Is this correct?</t>
  </si>
  <si>
    <t>4th child
This question is about your @th child. Is the child male or female?</t>
  </si>
  <si>
    <t>4th child
How old is he/she, or when was  he/she born?</t>
  </si>
  <si>
    <t>4th child
Does he/she have a spouse?</t>
  </si>
  <si>
    <t>4th child
Does he/she have any children (Do you have any grandchildren)?</t>
  </si>
  <si>
    <t>4th child
Where does he/she live? Please answer in relation to your own home.</t>
  </si>
  <si>
    <t>4th child
Is the child financially independent? (If child’s primary occupation is housekeeping, answer for him or her and spouse as a unit.)</t>
  </si>
  <si>
    <t>4th child
Which of the following most accurately describes your child’s current situation?</t>
  </si>
  <si>
    <t>C_127_b</t>
  </si>
  <si>
    <t>C_128_a</t>
  </si>
  <si>
    <t>C-128</t>
  </si>
  <si>
    <t>C_128_f</t>
  </si>
  <si>
    <t>c_128a_a</t>
  </si>
  <si>
    <t>C-128a</t>
  </si>
  <si>
    <t>c_128a_f</t>
  </si>
  <si>
    <t>c_128b_a</t>
  </si>
  <si>
    <t>C-128b</t>
  </si>
  <si>
    <t>c_128b_b</t>
  </si>
  <si>
    <t>c_128b_c</t>
  </si>
  <si>
    <t>c_128b_d</t>
  </si>
  <si>
    <t>c_128b_fa</t>
  </si>
  <si>
    <t>c_128c</t>
  </si>
  <si>
    <t>C-128c</t>
  </si>
  <si>
    <t>C_129_a</t>
  </si>
  <si>
    <t>C-129</t>
  </si>
  <si>
    <t>1. _______
2. Don’t know
3. Refused to answer</t>
  </si>
  <si>
    <t>Occupation Code (Japan Standard Classification of Occupations)</t>
  </si>
  <si>
    <t>How many times does your spouse receive benefit payments under this pension program per year?</t>
  </si>
  <si>
    <t xml:space="preserve">From how many employees' pension programs does your spouse receive benefit payments? </t>
  </si>
  <si>
    <t xml:space="preserve">From how many private pension programs does your spouse receive benefit payments? </t>
  </si>
  <si>
    <t xml:space="preserve">From how many other pension programs does your spouse receive benefit payments? </t>
  </si>
  <si>
    <t>How does the total amount of pension benefits your spouse currently receives compare to his/her income before retirement, as a share of the amount of income earned from work at or around age 60? If he/she was not working at or around that age, please indicate accordingly. Please exclude lump-sum benefit payments, if any.</t>
  </si>
  <si>
    <t>Are there any pension programs under which your spouse will start receiving benefits in the future?</t>
  </si>
  <si>
    <t>Under what pension program will your spouse start receiving benefits in the future? Please select all that apply and indicate when he/she expects to start receiving benefits under each.</t>
  </si>
  <si>
    <t xml:space="preserve">1. National Pension (Basic Old-Age Pension) benefits for contributing insured persons </t>
  </si>
  <si>
    <t>2. National Pension benefits for non-contributing insured persons (i.e., non-working spouses of those insured under employees' pension programs)</t>
  </si>
  <si>
    <t xml:space="preserve">4. Employees' pension insurance benefits </t>
  </si>
  <si>
    <t>6. Employer-sponsored private pension fund  benefits</t>
  </si>
  <si>
    <t xml:space="preserve">8. Disability pension benefits </t>
  </si>
  <si>
    <t>q19_2</t>
  </si>
  <si>
    <t>q19_3</t>
  </si>
  <si>
    <t>q20</t>
  </si>
  <si>
    <t>q20_fa</t>
  </si>
  <si>
    <t>q21_1_1_h</t>
  </si>
  <si>
    <t>q21_1_1_mm</t>
  </si>
  <si>
    <t>q21_1_2_h</t>
  </si>
  <si>
    <t>q21_1_2_mm</t>
  </si>
  <si>
    <t>q21_1_3_h</t>
  </si>
  <si>
    <t>q21_1_3_mm</t>
  </si>
  <si>
    <t>q21_1_4_h</t>
  </si>
  <si>
    <t>q21_1_4_mm</t>
  </si>
  <si>
    <t>q21_1_5_h</t>
  </si>
  <si>
    <t>q21_1_5_mm</t>
  </si>
  <si>
    <t>q21_1_6_h</t>
  </si>
  <si>
    <t>q21_1_6_mm</t>
  </si>
  <si>
    <t>q21_1_7_h</t>
  </si>
  <si>
    <t>b_016_2a</t>
  </si>
  <si>
    <t>b_016_3a</t>
  </si>
  <si>
    <t>b_016_4a</t>
  </si>
  <si>
    <t>b_016_5a</t>
  </si>
  <si>
    <t>b_016_6a</t>
  </si>
  <si>
    <t>b_016_7a</t>
  </si>
  <si>
    <t>b_016_8a</t>
  </si>
  <si>
    <t>b_016_9a</t>
  </si>
  <si>
    <t>b_016_10a</t>
  </si>
  <si>
    <t>b_016_11a</t>
  </si>
  <si>
    <t>h_038_d</t>
  </si>
  <si>
    <t>h_040_d</t>
  </si>
  <si>
    <t>h_041_d</t>
  </si>
  <si>
    <t>c_000</t>
  </si>
  <si>
    <t>C-000</t>
  </si>
  <si>
    <t>c_001</t>
  </si>
  <si>
    <t>C-001</t>
  </si>
  <si>
    <t>c_002</t>
  </si>
  <si>
    <t>C-002</t>
  </si>
  <si>
    <t>1. Quite wealthy
2. Wealthy
3. Average
4. Poor
5. Quite poor</t>
  </si>
  <si>
    <t>1. Definitely
2. Yes
3. So-so
4. Not really
5. Not at all</t>
  </si>
  <si>
    <t xml:space="preserve">The basic public pension includes a late-withdrawal option to begin receiving the pension at an older age than originally specified, with the amount the recipient receives annually increased. Are you familiar with this system? </t>
  </si>
  <si>
    <t>For the basic public pension, if you begin receiving it at age 70 and were born on or before April 1, 1941, you would receive 1.88 times the amount you would receive if you began receiving it at age 65. If you were born on or after April 2, 1941, you would receive 1.42 times the amount you would receive if you began receiving it at age 65. Once you make the choice, you cannot change your decision. Do you intend to take this late withdrawal option?</t>
  </si>
  <si>
    <t>For the basic public pension, if you begin receiving it at age 70 and were born on or before April 1, 1941, you would receive 1.88 times the amount you would receive if you began receiving it at age 65. If you were born on or after April 2, 1941, you would receive 1.42 times the amount you would receive if you began receiving it at age 65. Once you make the choice, you cannot change your decision. Did you choose or do you intend to choose in near future this late withdrawal option?</t>
  </si>
  <si>
    <t>g_005_1</t>
  </si>
  <si>
    <t>G-005-1</t>
  </si>
  <si>
    <t>g_006_a</t>
  </si>
  <si>
    <t>G-006</t>
  </si>
  <si>
    <t>g_006_b</t>
  </si>
  <si>
    <t>g_007_a</t>
  </si>
  <si>
    <t>G-007</t>
  </si>
  <si>
    <t>g_008_a</t>
  </si>
  <si>
    <t>g_007_1</t>
  </si>
  <si>
    <t>G-007-1</t>
  </si>
  <si>
    <t>G-008</t>
  </si>
  <si>
    <t>g_009</t>
  </si>
  <si>
    <t>g_010_a</t>
  </si>
  <si>
    <t>G-009</t>
  </si>
  <si>
    <t>G-010</t>
  </si>
  <si>
    <t>g_011_a</t>
  </si>
  <si>
    <t>g_010_1</t>
  </si>
  <si>
    <t>G-010-1</t>
  </si>
  <si>
    <t>g_012</t>
  </si>
  <si>
    <t>G-011</t>
  </si>
  <si>
    <t>g_013_a</t>
  </si>
  <si>
    <t>g_013_b</t>
  </si>
  <si>
    <t>g_011_1</t>
  </si>
  <si>
    <t>G-011-1</t>
  </si>
  <si>
    <t>g_013_c</t>
  </si>
  <si>
    <t>G-012</t>
  </si>
  <si>
    <t>g_013_d</t>
  </si>
  <si>
    <t>G-013</t>
  </si>
  <si>
    <t>g_013_e</t>
  </si>
  <si>
    <t>g_013_f</t>
  </si>
  <si>
    <t>g_013_g</t>
  </si>
  <si>
    <t>g_013_h</t>
  </si>
  <si>
    <t>g_013_i</t>
  </si>
  <si>
    <t>1. Generally same hours every week, year-round
2. Hours vary each week, but I work year-round
3. I work during some seasons and not others
4. Don’t know
5. Refused to answer</t>
  </si>
  <si>
    <t>1. Regular checkup at workplace</t>
  </si>
  <si>
    <t>2. Checkup for people over 40 or seniors performed by local government</t>
  </si>
  <si>
    <t>3. Examination according to public system for worker’s compensation, pollution compensation, etc.</t>
  </si>
  <si>
    <t>4. Personal doctor visit/check-up you paid for yourself</t>
  </si>
  <si>
    <t>5. Other (specify)</t>
  </si>
  <si>
    <t>Too busy – didn’t have time</t>
  </si>
  <si>
    <t>No symptoms, felt healthy</t>
  </si>
  <si>
    <t>Because it costs money</t>
  </si>
  <si>
    <t>Worried that I would get bad news</t>
  </si>
  <si>
    <t>Go to a medical institution regularly</t>
  </si>
  <si>
    <t>Other (Describe:                          )</t>
  </si>
  <si>
    <t>1:Yes
2:No
3:Don't know
4:Refused to answer</t>
  </si>
  <si>
    <t>1:1 facility
2:2 or more facilities (Number:        )
3:Don't visit any facility regularly
4:Don't know
5:Refused to answer</t>
  </si>
  <si>
    <t>(Number:  )</t>
  </si>
  <si>
    <t>1:About (      ) times per week
2:About (      ) times per month
3:Other (Describe:                    )
4:Don't know
5:Refused to answer</t>
  </si>
  <si>
    <t>1:About (      ) hours (      ) minutes
2:Don't know
3:Refused to answer</t>
  </si>
  <si>
    <t>1:(      ) yen
2:Don't know
3:Refused to answer</t>
  </si>
  <si>
    <t xml:space="preserve"> Self</t>
  </si>
  <si>
    <t>Spouse</t>
  </si>
  <si>
    <t>Child</t>
  </si>
  <si>
    <t>Child’s spouse</t>
  </si>
  <si>
    <t>Publicly funded medical treatment (specified diseases, worker’s compensation, dialysis or other disability exempt from individual responsibility)</t>
  </si>
  <si>
    <t>Private insurance (insurance with hospitalization coverage, special medical contract, etc.)</t>
  </si>
  <si>
    <t>Other (Describe:                             )</t>
  </si>
  <si>
    <t>Don't know</t>
  </si>
  <si>
    <t>1:About ___ times
2:Don't know
3:Refused to answer</t>
  </si>
  <si>
    <t>About ___ times</t>
  </si>
  <si>
    <t>Self</t>
  </si>
  <si>
    <t>Examination using cardiac catheter</t>
  </si>
  <si>
    <t>Examination of stomach or intestines or removal of polyps using endoscope</t>
  </si>
  <si>
    <t>Brain CT scan or MRI scan using contrast media</t>
  </si>
  <si>
    <t>Arthroscopic examination</t>
  </si>
  <si>
    <t>Cataract surgery</t>
  </si>
  <si>
    <t>Surgery on varicose veins in the leg</t>
  </si>
  <si>
    <t>Other outpatient surgery (Describe:           )</t>
  </si>
  <si>
    <t>Have not had any outpatient surgery or examination</t>
  </si>
  <si>
    <t>1:Yes
2:No
3:Not sure
4:Refused to answer</t>
  </si>
  <si>
    <t>1:About (      ) times
2:Don't know
3:Refused to answer</t>
  </si>
  <si>
    <t>About (      ) times</t>
  </si>
  <si>
    <t>1:About (      ) days
2:Don't know
3:Refused to answer</t>
  </si>
  <si>
    <t>1:Emergency surgery
2:Scheduled surgery
3:Don't know</t>
  </si>
  <si>
    <t>(      ) yen</t>
  </si>
  <si>
    <t>Child's spouse</t>
  </si>
  <si>
    <t xml:space="preserve"> Other (Describe:                             )</t>
  </si>
  <si>
    <t>8.   Feeling optimistic about the future</t>
  </si>
  <si>
    <t>9.   Feeling that your life has been a failure</t>
  </si>
  <si>
    <t>10. Feeling fearful</t>
  </si>
  <si>
    <t>11. Poor sleep</t>
  </si>
  <si>
    <t>12. Feeling happy</t>
  </si>
  <si>
    <t>13. Talking less than usual</t>
  </si>
  <si>
    <t>14. Feeling lonely</t>
  </si>
  <si>
    <t>15. Feeling that people are unfriendly</t>
  </si>
  <si>
    <t>16. Feeling fun</t>
  </si>
  <si>
    <t>17. Crying or feeling like crying</t>
  </si>
  <si>
    <t>18. Feeling sad</t>
  </si>
  <si>
    <t>8.   Reading books and magazines</t>
  </si>
  <si>
    <t>9.   Taking interest in newspaper/magazine articles and TV programs featuring health</t>
  </si>
  <si>
    <t>10. Visiting friends’ homes</t>
  </si>
  <si>
    <t>11. Giving advice to family members, friends, etc.</t>
  </si>
  <si>
    <t>12. Visiting sick family members, friends, etc.</t>
  </si>
  <si>
    <t>13. Talking to young people</t>
  </si>
  <si>
    <t>14. Making phone calls without help</t>
  </si>
  <si>
    <t>15. Taking medicine without help</t>
  </si>
  <si>
    <t>5. How often did you drink alcoholic beverages (beer, whiskey, shochu, sake, wine, etc.) in the past six months?</t>
  </si>
  <si>
    <t>2. Shochu: (___) cup(s) (180ml/cup) with 25% alcohol content</t>
  </si>
  <si>
    <t>3. Sake: (___) cup(s) (180ml/cup)</t>
  </si>
  <si>
    <t>4. Whiskey: (___) double(s)</t>
  </si>
  <si>
    <t>5. Wine: (___) glass(es)</t>
  </si>
  <si>
    <t>6. Shochu-based cocktails: (___) ml</t>
  </si>
  <si>
    <t>7. Other: (specify): ____________(___) ml</t>
  </si>
  <si>
    <t>3.   Feeling depressed and unable to dispel the gloom despite encouragement from family and friends</t>
  </si>
  <si>
    <t>4.   Feeling capable of doing what an average person can do</t>
  </si>
  <si>
    <t>5.   Unable to concentrate on what you are doing</t>
  </si>
  <si>
    <t>6.   Feeling depressed</t>
  </si>
  <si>
    <t>7.   Feeling troublesome to do something you would usually do effortlessly</t>
  </si>
  <si>
    <t>g_014</t>
  </si>
  <si>
    <t>g_015</t>
  </si>
  <si>
    <t>g_017</t>
  </si>
  <si>
    <t>g_018</t>
  </si>
  <si>
    <t>g_013_fa</t>
  </si>
  <si>
    <t>g_019_a</t>
  </si>
  <si>
    <t>G-014</t>
  </si>
  <si>
    <t>g_019_b</t>
  </si>
  <si>
    <t>G-015</t>
  </si>
  <si>
    <t>g_019_c</t>
  </si>
  <si>
    <t>g_015_fa</t>
  </si>
  <si>
    <t>g_019_d</t>
  </si>
  <si>
    <t>G-017</t>
  </si>
  <si>
    <t>g_019_e</t>
  </si>
  <si>
    <t>G-018</t>
  </si>
  <si>
    <t>g_019_f</t>
  </si>
  <si>
    <t>G-019</t>
  </si>
  <si>
    <t>g_019_g</t>
  </si>
  <si>
    <t>g_019_h</t>
  </si>
  <si>
    <t>g_019_i</t>
  </si>
  <si>
    <t>g_019_j</t>
  </si>
  <si>
    <t>g_019_k</t>
  </si>
  <si>
    <t>g_019_l</t>
  </si>
  <si>
    <t>g_019_m</t>
  </si>
  <si>
    <t>g_019_n</t>
  </si>
  <si>
    <t>g_020_1_a</t>
  </si>
  <si>
    <t>g_020_2_a</t>
  </si>
  <si>
    <t>g_020_3_a</t>
  </si>
  <si>
    <t>g_019_fa</t>
  </si>
  <si>
    <t>g_021</t>
  </si>
  <si>
    <t>G-020-1</t>
  </si>
  <si>
    <t>g_022_1</t>
  </si>
  <si>
    <t>g_022_2_a</t>
  </si>
  <si>
    <t>G-020-2</t>
  </si>
  <si>
    <t>g_023_1</t>
  </si>
  <si>
    <t>G-020-3</t>
  </si>
  <si>
    <t>g_023_2_a</t>
  </si>
  <si>
    <t>g_020_3_1</t>
  </si>
  <si>
    <t>G-020-3-1</t>
  </si>
  <si>
    <t>g_024_1</t>
  </si>
  <si>
    <t>G-021</t>
  </si>
  <si>
    <t>g_024_2_a</t>
  </si>
  <si>
    <t>G-022-1</t>
  </si>
  <si>
    <t>G-022-2</t>
  </si>
  <si>
    <t>g_025_1</t>
  </si>
  <si>
    <t>g_025_3</t>
  </si>
  <si>
    <t>g_022_2_1</t>
  </si>
  <si>
    <t>G-022-2-1</t>
  </si>
  <si>
    <t>g_025_4_a</t>
  </si>
  <si>
    <t>G-023-1</t>
  </si>
  <si>
    <t>G-023-2</t>
  </si>
  <si>
    <t>g_025_5_a</t>
  </si>
  <si>
    <t>g_025_5_b</t>
  </si>
  <si>
    <t>g_023_2_1</t>
  </si>
  <si>
    <t>G-023-2-1</t>
  </si>
  <si>
    <t>g_026_1</t>
  </si>
  <si>
    <t>G-024-1</t>
  </si>
  <si>
    <t>g_026_2_a</t>
  </si>
  <si>
    <t>G-024-2</t>
  </si>
  <si>
    <t>g_026_3_a</t>
  </si>
  <si>
    <t>g_024_2_1</t>
  </si>
  <si>
    <t>G-024-2-1</t>
  </si>
  <si>
    <t>g_026_3_b</t>
  </si>
  <si>
    <t>G-025-1</t>
  </si>
  <si>
    <t>g_026_3_c</t>
  </si>
  <si>
    <t>G-025-3</t>
  </si>
  <si>
    <t>g_026_3_d</t>
  </si>
  <si>
    <t>G-025-4</t>
  </si>
  <si>
    <t>g_026_3_e</t>
  </si>
  <si>
    <t>g_026_3_f</t>
  </si>
  <si>
    <t>g_025_4_1</t>
  </si>
  <si>
    <t>G-025-4-1</t>
  </si>
  <si>
    <t>g_026_3_g</t>
  </si>
  <si>
    <t>G-025-5</t>
  </si>
  <si>
    <t>e_019_3a_i</t>
  </si>
  <si>
    <t>e_019_3a_j</t>
  </si>
  <si>
    <t>e_019_3a_k</t>
  </si>
  <si>
    <t>e_019_3a_l</t>
  </si>
  <si>
    <t>e_019_3a_m</t>
  </si>
  <si>
    <t>e_019_3a_n</t>
  </si>
  <si>
    <t>e_019_3a_o</t>
  </si>
  <si>
    <t>e_019_3a_p</t>
  </si>
  <si>
    <t>e_019_3a_q</t>
  </si>
  <si>
    <t>e_019_3a_r</t>
  </si>
  <si>
    <t>e_019_3a_s</t>
  </si>
  <si>
    <t>e_019_3a_t</t>
  </si>
  <si>
    <t>e_019_3a_u</t>
  </si>
  <si>
    <t>e_019_3a_v</t>
  </si>
  <si>
    <t>e_019_3a_w</t>
  </si>
  <si>
    <t>e_019_3a_x</t>
  </si>
  <si>
    <t>e_019_3a_y</t>
  </si>
  <si>
    <t>e_019_3a_z</t>
  </si>
  <si>
    <t>e_019_3a_aa</t>
  </si>
  <si>
    <t>e_019_3a_ab</t>
  </si>
  <si>
    <t>e_019_3a_ac</t>
  </si>
  <si>
    <t>e_019_3a_ad</t>
  </si>
  <si>
    <t>e_019_3a_ae</t>
  </si>
  <si>
    <t>e_019_3a_af</t>
  </si>
  <si>
    <t>e_019_3a_ag</t>
  </si>
  <si>
    <t>e_019_3a_ah</t>
  </si>
  <si>
    <t>e_019_3a_ai</t>
  </si>
  <si>
    <t>e_019_3a_aj</t>
  </si>
  <si>
    <t>e_019_3a_ak</t>
  </si>
  <si>
    <t>e_019_3a_al</t>
  </si>
  <si>
    <t>e_019_3a_am</t>
  </si>
  <si>
    <t>e_019_3a_an</t>
  </si>
  <si>
    <t>e_021_a</t>
  </si>
  <si>
    <t>e_021_d</t>
  </si>
  <si>
    <t>e_021a1_a</t>
  </si>
  <si>
    <t>E-021a1</t>
  </si>
  <si>
    <t>e_021a1_b</t>
  </si>
  <si>
    <t>E-021a2</t>
  </si>
  <si>
    <t>e_021a2_d</t>
  </si>
  <si>
    <t>e_021b_a</t>
  </si>
  <si>
    <t>E-021b</t>
  </si>
  <si>
    <t>e_021b_b</t>
  </si>
  <si>
    <t>e_021b1_1_a</t>
  </si>
  <si>
    <t>E-021b1_1</t>
  </si>
  <si>
    <t>e_021b1_1_b</t>
  </si>
  <si>
    <t>e_021b2_1_a</t>
  </si>
  <si>
    <t>E-021b2_1</t>
  </si>
  <si>
    <t>e_021b2_1_d</t>
  </si>
  <si>
    <t>e_021b1_2_a</t>
  </si>
  <si>
    <t>E-021b1_2</t>
  </si>
  <si>
    <t>e_021b1_2_b</t>
  </si>
  <si>
    <t>e_021b2_2_a</t>
  </si>
  <si>
    <t>E-021b2_2</t>
  </si>
  <si>
    <t xml:space="preserve"> Please choose from the following 2 options: receiving 1 million yen 13 months from today, or receiving a different sum 25 months from today. Which option would you prefer to choose? Note that it is not possible that the deposit becomes unavailable for you to receive. </t>
  </si>
  <si>
    <t xml:space="preserve"> Please choose from the following 2 options: receiving 1 million yen 13 months from today, or receiving a different sum 25 months from today. Which option would you prefer to choose? Note that it is not possible that the deposit becomes unavailable for you to receive.</t>
  </si>
  <si>
    <t xml:space="preserve">Please choose from the following 2 options: receiving 1 million yen 13 months from today, or receiving a different sum 25 months from today. Which option would you prefer to choose? Note that it is not possible that the deposit becomes unavailable for you to receive. </t>
  </si>
  <si>
    <t>Please choose from the following 2 options: receiving 1 million yen 13 months from today, or receiving a different sum 25 months from today. Which option would you prefer to choose? Note that it is not possible that the deposit becomes unavailable for you to receive.</t>
  </si>
  <si>
    <t>h_007_2_2_a</t>
  </si>
  <si>
    <t>h_007_2_2_b</t>
  </si>
  <si>
    <t>H-007-2-1</t>
  </si>
  <si>
    <t>h_007_2_2_c</t>
  </si>
  <si>
    <t>h_007_2_2_d</t>
  </si>
  <si>
    <t>h_007_2_2_e</t>
  </si>
  <si>
    <t>h_007_2_1_fa</t>
  </si>
  <si>
    <t>h_007_2_3_a</t>
  </si>
  <si>
    <t>H-007-2-2</t>
  </si>
  <si>
    <t>h_007_2_4_a</t>
  </si>
  <si>
    <t>h_007_2_5_a</t>
  </si>
  <si>
    <t>H-007-2-3</t>
  </si>
  <si>
    <t>h_007_2_6_a</t>
  </si>
  <si>
    <t>H-007-2-4</t>
  </si>
  <si>
    <t>h_008</t>
  </si>
  <si>
    <t>h_009_a</t>
  </si>
  <si>
    <t>H-007-2-5</t>
  </si>
  <si>
    <t>h_009_b</t>
  </si>
  <si>
    <t>h_009_c</t>
  </si>
  <si>
    <t>H-007-2-6</t>
  </si>
  <si>
    <t>h_009_d</t>
  </si>
  <si>
    <t>h_009_e</t>
  </si>
  <si>
    <t>H-008</t>
  </si>
  <si>
    <t>h_009_f</t>
  </si>
  <si>
    <t>H-009</t>
  </si>
  <si>
    <t>h_009_g</t>
  </si>
  <si>
    <t>H-054-1</t>
  </si>
  <si>
    <t>h_054_1_1_fa</t>
  </si>
  <si>
    <t>h_054_1_2_fa</t>
  </si>
  <si>
    <t>h_054_1_4_fa</t>
  </si>
  <si>
    <t>H-054-2</t>
  </si>
  <si>
    <t>H-055</t>
  </si>
  <si>
    <t>H-55-1</t>
  </si>
  <si>
    <t>h_055_1_1_fa</t>
  </si>
  <si>
    <t>h_055_1_2_fa</t>
  </si>
  <si>
    <t>h_055_1_4_fa</t>
  </si>
  <si>
    <t>H-055-2</t>
  </si>
  <si>
    <t>H-056</t>
  </si>
  <si>
    <t>i_000</t>
  </si>
  <si>
    <t>I-000</t>
  </si>
  <si>
    <t>i_001</t>
  </si>
  <si>
    <t>I-001</t>
  </si>
  <si>
    <t>i_002</t>
  </si>
  <si>
    <t>I-002</t>
  </si>
  <si>
    <t>i_003</t>
  </si>
  <si>
    <t>I-003</t>
  </si>
  <si>
    <t>j_001_a</t>
  </si>
  <si>
    <t>J-001</t>
  </si>
  <si>
    <t>j_001_b</t>
  </si>
  <si>
    <t>j_001_c</t>
  </si>
  <si>
    <t>j_001_d</t>
  </si>
  <si>
    <t>j_001_e</t>
  </si>
  <si>
    <t>j_001_f</t>
  </si>
  <si>
    <t>j_001_g</t>
  </si>
  <si>
    <t>j_001_h</t>
  </si>
  <si>
    <t>j_001_i</t>
  </si>
  <si>
    <t>j_001_j</t>
  </si>
  <si>
    <t>j_001_fa</t>
  </si>
  <si>
    <t>j_002_a</t>
  </si>
  <si>
    <t>J-002</t>
  </si>
  <si>
    <t>j_002_b</t>
  </si>
  <si>
    <t>j_002_c</t>
  </si>
  <si>
    <t>j_002_d</t>
  </si>
  <si>
    <t>a_012_1_3_2_a</t>
  </si>
  <si>
    <t>a_012_1_3_2_b</t>
  </si>
  <si>
    <t>a_012_2_2_g</t>
  </si>
  <si>
    <t>a_012_2_2_h</t>
  </si>
  <si>
    <t>a_012_2_3_2_a</t>
  </si>
  <si>
    <t>a_012_2_3_2_b</t>
  </si>
  <si>
    <t>a_012_3_2_g</t>
  </si>
  <si>
    <t>a_012_3_2_h</t>
  </si>
  <si>
    <t>a_012_3_3_2_a</t>
  </si>
  <si>
    <t>a_012_3_3_2_b</t>
  </si>
  <si>
    <t>a_012_4_2_g</t>
  </si>
  <si>
    <t>a_012_4_2_h</t>
  </si>
  <si>
    <t>a_012_4_3_2_a</t>
  </si>
  <si>
    <t>a_012_4_3_2_b</t>
  </si>
  <si>
    <t>g_004_d</t>
  </si>
  <si>
    <t>g_005_d</t>
  </si>
  <si>
    <t>g_007_d</t>
  </si>
  <si>
    <t>g_008_d</t>
  </si>
  <si>
    <t>g_010_d</t>
  </si>
  <si>
    <t>g_011_d</t>
  </si>
  <si>
    <t>g_020_1_e</t>
  </si>
  <si>
    <t>g_020_2_e</t>
  </si>
  <si>
    <t>g_020_3_e</t>
  </si>
  <si>
    <t>g_023_2_e</t>
  </si>
  <si>
    <t>g_024_2_e</t>
  </si>
  <si>
    <t>g_025_4_e</t>
  </si>
  <si>
    <t>g_026_2_e</t>
  </si>
  <si>
    <t>g_027_2_e</t>
  </si>
  <si>
    <t>g_028_2_e</t>
  </si>
  <si>
    <t>e_019_3P_e</t>
  </si>
  <si>
    <t>e_019_3P_f</t>
  </si>
  <si>
    <t>e_019_3P_g</t>
  </si>
  <si>
    <t>e_019_3P_h</t>
  </si>
  <si>
    <t>e_019_3P_i</t>
  </si>
  <si>
    <t>e_019_3P_j</t>
  </si>
  <si>
    <t>e_019_3P_k</t>
  </si>
  <si>
    <t>e_019_3P_l</t>
  </si>
  <si>
    <t>e_019_3P_fa</t>
  </si>
  <si>
    <t>E-019-3aP</t>
  </si>
  <si>
    <t>e_019_3aP_a</t>
  </si>
  <si>
    <t>e_019_3aP_b</t>
  </si>
  <si>
    <t>e_019_3aP_c</t>
  </si>
  <si>
    <t>e_019_3aP_d</t>
  </si>
  <si>
    <t>e_019_3aP_e</t>
  </si>
  <si>
    <t>e_019_3aP_f</t>
  </si>
  <si>
    <t>e_019_3aP_g</t>
  </si>
  <si>
    <t>e_019_3aP_h</t>
  </si>
  <si>
    <t>e_019_3aP_i</t>
  </si>
  <si>
    <t>e_019_3aP_j</t>
  </si>
  <si>
    <t>e_019_3aP_k</t>
  </si>
  <si>
    <t>e_019_3aP_l</t>
  </si>
  <si>
    <t>e_019_3aP_m</t>
  </si>
  <si>
    <t>e_019_3aP_n</t>
  </si>
  <si>
    <t>e_019_3aP_o</t>
  </si>
  <si>
    <t>e_019_3aP_p</t>
  </si>
  <si>
    <t>e_019_3aP_q</t>
  </si>
  <si>
    <t>e_019_3aP_r</t>
  </si>
  <si>
    <t>e_019_3aP_s</t>
  </si>
  <si>
    <t>e_019_3aP_t</t>
  </si>
  <si>
    <t>e_019_3aP_u</t>
  </si>
  <si>
    <t>e_019_3aP_v</t>
  </si>
  <si>
    <t>e_019_3aP_w</t>
  </si>
  <si>
    <t>e_019_3aP_x</t>
  </si>
  <si>
    <t>e_019_3aP_y</t>
  </si>
  <si>
    <t>e_019_3aP_z</t>
  </si>
  <si>
    <t>e_019_3aP_aa</t>
  </si>
  <si>
    <t>e_019_3aP_ab</t>
  </si>
  <si>
    <t>e_019_3aP_ac</t>
  </si>
  <si>
    <t>e_019_3aP_ad</t>
  </si>
  <si>
    <t>e_019_3aP_ae</t>
  </si>
  <si>
    <t>e_019_3aP_af</t>
  </si>
  <si>
    <t>e_019_3aP_ag</t>
  </si>
  <si>
    <t>e_019_3aP_ah</t>
  </si>
  <si>
    <t>e_019_3aP_ai</t>
  </si>
  <si>
    <t>e_019_3aP_aj</t>
  </si>
  <si>
    <t>e_019_3aP_ak</t>
  </si>
  <si>
    <t>e_019_3aP_al</t>
  </si>
  <si>
    <t>e_019_3aP_am</t>
  </si>
  <si>
    <t>e_019_3aP_an</t>
  </si>
  <si>
    <t>e_021P_a</t>
  </si>
  <si>
    <t>E-021P</t>
  </si>
  <si>
    <t>e_021P_d</t>
  </si>
  <si>
    <t>e_021a1P_a</t>
  </si>
  <si>
    <t>E-021a1P</t>
  </si>
  <si>
    <t>e_021a1P_b</t>
  </si>
  <si>
    <t>e_021a2P_a</t>
  </si>
  <si>
    <t>E-021a2P</t>
  </si>
  <si>
    <t>e_021a2P_d</t>
  </si>
  <si>
    <t>e_021bP_a</t>
  </si>
  <si>
    <t>E-021bP</t>
  </si>
  <si>
    <t>e_021bP_b</t>
  </si>
  <si>
    <t>e_021b1P_1_a</t>
  </si>
  <si>
    <t>E-021b1P_1</t>
  </si>
  <si>
    <t>e_021b1P_1_b</t>
  </si>
  <si>
    <t>e_021b2P_1_a</t>
  </si>
  <si>
    <t>E-021b2P_1</t>
  </si>
  <si>
    <t>e_021b2P_1_d</t>
  </si>
  <si>
    <t>e_021b1P_2_a</t>
  </si>
  <si>
    <t>E-021b1P_2</t>
  </si>
  <si>
    <t>e_021b1P_2_b</t>
  </si>
  <si>
    <t>e_021b2P_2_a</t>
  </si>
  <si>
    <t>E-021b2P_2</t>
  </si>
  <si>
    <t>e_021b2P_2_d</t>
  </si>
  <si>
    <t>e_021b1P_3_a</t>
  </si>
  <si>
    <t>E-021b1P_3</t>
  </si>
  <si>
    <t>e_021b1P_3_b</t>
  </si>
  <si>
    <t>e_021b2P_3_a</t>
  </si>
  <si>
    <t>E-021b2P_3</t>
  </si>
  <si>
    <t>e_021b2P_3_d</t>
  </si>
  <si>
    <t>e_021b1P_4_a</t>
  </si>
  <si>
    <t>E-021b1P_4</t>
  </si>
  <si>
    <t>e_021b1P_4_b</t>
  </si>
  <si>
    <t>e_021b2P_4_a</t>
  </si>
  <si>
    <t>E-021b2P_4</t>
  </si>
  <si>
    <t>e_021b2P_4_d</t>
  </si>
  <si>
    <t>e_021b1P_5_a</t>
  </si>
  <si>
    <t>E-021b1P_5</t>
  </si>
  <si>
    <t>e_021b1P_5_b</t>
  </si>
  <si>
    <t>e_021b2P_5_a</t>
  </si>
  <si>
    <t>E-021b2P_5</t>
  </si>
  <si>
    <t>e_021b2P_5_d</t>
  </si>
  <si>
    <t>e_021cP_a</t>
  </si>
  <si>
    <t>E-021cP</t>
  </si>
  <si>
    <t>e_021cP_b</t>
  </si>
  <si>
    <t>e_021c1P_1_a</t>
  </si>
  <si>
    <t>E-021c1P_1</t>
  </si>
  <si>
    <t>e_021c1P_1_b</t>
  </si>
  <si>
    <t>e_021c2P_1_a</t>
  </si>
  <si>
    <t>E-021c2P_1</t>
  </si>
  <si>
    <t>e_021c2P_1_d</t>
  </si>
  <si>
    <t>e_021c1P_2_a</t>
  </si>
  <si>
    <t>E-021c1P_2</t>
  </si>
  <si>
    <t>e_021c1P_2_b</t>
  </si>
  <si>
    <t>e_021c2P_2_a</t>
  </si>
  <si>
    <t>E-021c2P_2</t>
  </si>
  <si>
    <t>e_021c2P_2_d</t>
  </si>
  <si>
    <t>e_021c1P_3_a</t>
  </si>
  <si>
    <t>E-021c1P_3</t>
  </si>
  <si>
    <t>e_021c1P_3_b</t>
  </si>
  <si>
    <t>e_021c2P_3_a</t>
  </si>
  <si>
    <t>E-021c2P_3</t>
  </si>
  <si>
    <t>e_021c2P_3_d</t>
  </si>
  <si>
    <t>e_021c1P_4_a</t>
  </si>
  <si>
    <t>E-021c1P_4</t>
  </si>
  <si>
    <t>e_021c1P_4_b</t>
  </si>
  <si>
    <t>e_021c2P_4_a</t>
  </si>
  <si>
    <t>E-021c2P_4</t>
  </si>
  <si>
    <t>e_021c2P_4_d</t>
  </si>
  <si>
    <t>e_021c1P_5_a</t>
  </si>
  <si>
    <t>E-021c1P_5</t>
  </si>
  <si>
    <t>d_005_a</t>
  </si>
  <si>
    <t>D-005</t>
  </si>
  <si>
    <t>d_005_b</t>
  </si>
  <si>
    <t>d_006_a</t>
  </si>
  <si>
    <t>D-006</t>
  </si>
  <si>
    <t>d_006_b</t>
  </si>
  <si>
    <t>d_007</t>
  </si>
  <si>
    <t>D-007</t>
  </si>
  <si>
    <t>d_008_1</t>
  </si>
  <si>
    <t>D-008-1</t>
  </si>
  <si>
    <t>d_008_2</t>
  </si>
  <si>
    <t>D-008-2</t>
  </si>
  <si>
    <t>d_008_3</t>
  </si>
  <si>
    <t>D-008-3</t>
  </si>
  <si>
    <t>d_009</t>
  </si>
  <si>
    <t>D-009</t>
  </si>
  <si>
    <t>d_010_1</t>
  </si>
  <si>
    <t>D-010-1</t>
  </si>
  <si>
    <t>d_010_2</t>
  </si>
  <si>
    <t>D-010-2</t>
  </si>
  <si>
    <t>d_010_3</t>
  </si>
  <si>
    <t>D-010-3</t>
  </si>
  <si>
    <t>d_010_4</t>
  </si>
  <si>
    <t>D-010-4</t>
  </si>
  <si>
    <t>d_011</t>
  </si>
  <si>
    <t>D-011</t>
  </si>
  <si>
    <t>d_012</t>
  </si>
  <si>
    <t>a_012_1_5</t>
  </si>
  <si>
    <t>a_010_0_2_f</t>
  </si>
  <si>
    <t>a_012_2_3</t>
  </si>
  <si>
    <t>A-010</t>
  </si>
  <si>
    <t>A-011</t>
  </si>
  <si>
    <t>a_012_2_4</t>
  </si>
  <si>
    <t>a_012_2_5</t>
  </si>
  <si>
    <t>a_012_2_6</t>
  </si>
  <si>
    <t>a_012_2_7</t>
  </si>
  <si>
    <t>a_012_3_1</t>
  </si>
  <si>
    <t>a_012_3_3</t>
  </si>
  <si>
    <t>a_012_3_4</t>
  </si>
  <si>
    <t>a_012_1_6_fa</t>
  </si>
  <si>
    <t>a_012_3_5</t>
  </si>
  <si>
    <t>About how much did your spouse receive in the last year in bonus pay? Please state the total amount before taxes, social insurance, savings deductions, etc. If respondent did not receive any bonus, enter "0" in answer 1.</t>
  </si>
  <si>
    <t>Why is your spouse or why will he/she be looking for work? Please answer all that apply.</t>
  </si>
  <si>
    <t xml:space="preserve"> At the time you became primarily focused on house keeping, were you physically able to work? </t>
  </si>
  <si>
    <t xml:space="preserve"> At the time you became primarily focused on house keeping, which one of the following choices is most accurate description? </t>
  </si>
  <si>
    <t>Was your illness or disability caused by your last job?</t>
  </si>
  <si>
    <t xml:space="preserve"> Is the type of your job always the same? </t>
  </si>
  <si>
    <t xml:space="preserve"> Is it the same as the type of job as when you were 54 years old? </t>
  </si>
  <si>
    <t xml:space="preserve"> Is it the same as the type of your job when you were 54 years old? </t>
  </si>
  <si>
    <t>In the last year, did your spouse pay more/less than ___ yen in taxes (including income tax, resident tax, business tax, fixed property tax, automobile tax, and inheritance tax) and social insurance?</t>
  </si>
  <si>
    <t xml:space="preserve">Are you the head of the household? If not, who is the head of the household? </t>
  </si>
  <si>
    <t>3. Parent (specify)</t>
  </si>
  <si>
    <t>4. Spouse’s parents (specify)</t>
  </si>
  <si>
    <t>5. Sibling (specify)</t>
  </si>
  <si>
    <t>6. Child/Child’s spouse/Grandchild (specify)</t>
  </si>
  <si>
    <t>7. Other relative (specify)</t>
  </si>
  <si>
    <t>8. Other (specify)</t>
  </si>
  <si>
    <t>Who are the dependents of the head of the household? Please state their relationship to the head of the household.
Dependent 1</t>
  </si>
  <si>
    <t xml:space="preserve">3. Parent (specify) </t>
  </si>
  <si>
    <t>7. Other relative  (specify)</t>
  </si>
  <si>
    <t>10. Other (specify)</t>
  </si>
  <si>
    <t xml:space="preserve">4. Spouse’s parents (specify) </t>
  </si>
  <si>
    <t>5. Sibling  (specify)</t>
  </si>
  <si>
    <t>g_026_3_h</t>
  </si>
  <si>
    <t>g_026_3_i</t>
  </si>
  <si>
    <t>G-026-1</t>
  </si>
  <si>
    <t>g_026_3_2_fa</t>
  </si>
  <si>
    <t>G-026-2</t>
  </si>
  <si>
    <t>g_026_3_3_fa</t>
  </si>
  <si>
    <t>g_026_3_4_fa</t>
  </si>
  <si>
    <t>G-026-3</t>
  </si>
  <si>
    <t>g_026_3_5_fa</t>
  </si>
  <si>
    <t>g_027_1</t>
  </si>
  <si>
    <t>g_027_2_a</t>
  </si>
  <si>
    <t>g_027_3_a</t>
  </si>
  <si>
    <t>g_027_3_b</t>
  </si>
  <si>
    <t>g_027_3_c</t>
  </si>
  <si>
    <t>g_027_3_d</t>
  </si>
  <si>
    <t>g_027_3_e</t>
  </si>
  <si>
    <t>g_027_3_f</t>
  </si>
  <si>
    <t>h_001_13_2</t>
  </si>
  <si>
    <t>H-001-13-2</t>
  </si>
  <si>
    <t>h_001_13_3</t>
  </si>
  <si>
    <t>H-001-13-3</t>
  </si>
  <si>
    <t>h_001_13_4</t>
  </si>
  <si>
    <t>H-001-13-4</t>
  </si>
  <si>
    <t>h_001_14</t>
  </si>
  <si>
    <t>H-001-14</t>
  </si>
  <si>
    <t>h_001_14_1</t>
  </si>
  <si>
    <t>H-001-14-1</t>
  </si>
  <si>
    <t>h_001_14_2</t>
  </si>
  <si>
    <t>H-001-14-2</t>
  </si>
  <si>
    <t>h_001_15</t>
  </si>
  <si>
    <t>H-001-15</t>
  </si>
  <si>
    <t>h_001_15_1</t>
  </si>
  <si>
    <t>H-001-15-1</t>
  </si>
  <si>
    <t>h_001_15_2</t>
  </si>
  <si>
    <t>H-001-15-2</t>
  </si>
  <si>
    <t>h_001_16</t>
  </si>
  <si>
    <t>H-001-16</t>
  </si>
  <si>
    <t>h_001_16_1</t>
  </si>
  <si>
    <t>H-001-16-1</t>
  </si>
  <si>
    <t>h_001_16_2</t>
  </si>
  <si>
    <t>H-001-16-2</t>
  </si>
  <si>
    <t>h_001_17</t>
  </si>
  <si>
    <t>H-001-17</t>
  </si>
  <si>
    <t>h_001_17_1</t>
  </si>
  <si>
    <t>H-001-17-1</t>
  </si>
  <si>
    <t>h_001_17_2</t>
  </si>
  <si>
    <t>H-001-17-2</t>
  </si>
  <si>
    <t>h_001_18</t>
  </si>
  <si>
    <t>H-001-18</t>
  </si>
  <si>
    <t>h_001_18_1</t>
  </si>
  <si>
    <t>H-001-18-1</t>
  </si>
  <si>
    <t>h_001_18_2</t>
  </si>
  <si>
    <t>H-001-18-2</t>
  </si>
  <si>
    <t>h_001_19</t>
  </si>
  <si>
    <t>H-001-19</t>
  </si>
  <si>
    <t>h_001_19_1</t>
  </si>
  <si>
    <t>H-001-19-1</t>
  </si>
  <si>
    <t>h_001_19_2</t>
  </si>
  <si>
    <t>H-001-19-2</t>
  </si>
  <si>
    <t>h_001_20</t>
  </si>
  <si>
    <t>H-001-20</t>
  </si>
  <si>
    <t>h_001_20_1</t>
  </si>
  <si>
    <t>H-001-20-1</t>
  </si>
  <si>
    <t>h_001_20_2</t>
  </si>
  <si>
    <t>H-001-20-2</t>
  </si>
  <si>
    <t>h_001_20_3_a</t>
  </si>
  <si>
    <t>H-001-20-3</t>
  </si>
  <si>
    <t>h_001_20_3_b</t>
  </si>
  <si>
    <t>h_001_20_3_c</t>
  </si>
  <si>
    <t>h_001_20_3_d</t>
  </si>
  <si>
    <t>h_001_20_3_e</t>
  </si>
  <si>
    <t>7th child
Does he/she have any children (Do you have any grandchildren)?</t>
  </si>
  <si>
    <t>7th child
Where does he/she live? Please answer in relation to your own home.</t>
  </si>
  <si>
    <t>1. There is a 50% probability that your pay would increase by 50%, and a 50% probability that your pay would increase by 5%
2. There is a 100% probability that your pay would increase by 10%</t>
  </si>
  <si>
    <t>1. There is a 40% probability that your pay would increase by 50%, and a 60% probability that your pay would increase by 5%
2. There is a 100% probability that your pay would increase by 10%</t>
  </si>
  <si>
    <t>1. There is a 30% probability that your pay would increase by 50%, and a 70% probability that your pay would increase by 5%
2. There is a 100% probability that your pay would increase by 10%</t>
  </si>
  <si>
    <t>During the last year, how often have you communicated with your father? Include communications by telephone, letter, e-mail, text message, etc. (If the answer is "several times a year," the respondent should select 7, "Less than once a month." If the fath</t>
  </si>
  <si>
    <t>1. National Pension (Basic Old-Age Pension) benefits for contributing insured persons at  (__) years old</t>
  </si>
  <si>
    <t>2. National Pension benefits for non-contributing insured persons (i.e., non-working spouses of those insured under employees' pension programs) at (__) years old</t>
  </si>
  <si>
    <t>3. National Pension Fund (NPF) benefits at (__) years old</t>
  </si>
  <si>
    <t>4. Employees' pension insurance benefits at (__) years old</t>
  </si>
  <si>
    <t>5. Mutual aid pension benefits at (__) years old</t>
  </si>
  <si>
    <t>6. Employer-sponsored private pension fund  benefits at (__) years old</t>
  </si>
  <si>
    <t xml:space="preserve">7. Survivors' pension benefits at (__) years old </t>
  </si>
  <si>
    <t>8. Disability pension benefits at (__) years old</t>
  </si>
  <si>
    <t>9. Personal pension benefits at (__) years old</t>
  </si>
  <si>
    <t>10. Other (specify) at (__) years old</t>
  </si>
  <si>
    <t>1, (__) years old</t>
  </si>
  <si>
    <t>2. (__) years old</t>
  </si>
  <si>
    <t>3. (__) years old</t>
  </si>
  <si>
    <t>4. (__) years old</t>
  </si>
  <si>
    <t>5. (__) years old</t>
  </si>
  <si>
    <t>6. (__) years old</t>
  </si>
  <si>
    <t>7. (__) years old</t>
  </si>
  <si>
    <t>8. (__) years old</t>
  </si>
  <si>
    <t>9. (__) years old</t>
  </si>
  <si>
    <t>10. (__) years old</t>
  </si>
  <si>
    <t xml:space="preserve">How does that amount compare to your income before retirement, as a share of the amount of your last income earned before you started to receive any pension benefits? If you have never worked before, please indicate so. </t>
  </si>
  <si>
    <t>Which of these 2 choices would you prefer? -the gift certificates-</t>
  </si>
  <si>
    <t>Who answered the questions in this section?</t>
  </si>
  <si>
    <t>1. Yes
2. No</t>
  </si>
  <si>
    <t>1. Other person present
2. No one other than respondent present</t>
  </si>
  <si>
    <t>1. Answered correctly
2. Incorrect/did not know
3. Refused to answer</t>
  </si>
  <si>
    <t>1. Yes
2. Refused to answer
3. Did not understand instructions</t>
  </si>
  <si>
    <t>Answer Dog</t>
  </si>
  <si>
    <t>Answer Knife</t>
  </si>
  <si>
    <t>Answer Train</t>
  </si>
  <si>
    <t>Answer Baseball</t>
  </si>
  <si>
    <t>Answer Cat</t>
  </si>
  <si>
    <t>Answer Pot</t>
  </si>
  <si>
    <t>Answer Airplane</t>
  </si>
  <si>
    <t>Answer Horse</t>
  </si>
  <si>
    <t>Answer Swimming</t>
  </si>
  <si>
    <t>Answer Bicycle</t>
  </si>
  <si>
    <t>Refused to answer after starting</t>
  </si>
  <si>
    <t>Could not answer after trying for one minute or more</t>
  </si>
  <si>
    <t>2. Interrupted by telephone, etc., while reading words</t>
  </si>
  <si>
    <t xml:space="preserve">3. Other problem occurred </t>
  </si>
  <si>
    <t>4. No problem</t>
  </si>
  <si>
    <t>1. Yes
2. Refused to answer</t>
  </si>
  <si>
    <t>1. Answer:
2. Don’t know
3. Refused to answer</t>
  </si>
  <si>
    <t>Answer:</t>
  </si>
  <si>
    <t>1. 100
2. 10
3. 90
4. 900
5. Other answer
6. Don’t know
7. Refused to answer</t>
  </si>
  <si>
    <t xml:space="preserve">8. She/he couldn't physically/mentally continue with the job She/he was doing </t>
  </si>
  <si>
    <t>Wolud you mind if I ask you about the current health of you and your spouse ?</t>
  </si>
  <si>
    <t>Would you mind if I ask you about the current health of you ?</t>
  </si>
  <si>
    <t xml:space="preserve">Over all, how is your current health? </t>
  </si>
  <si>
    <t>How is your current health compared to one year ago?</t>
  </si>
  <si>
    <t>In the past year, has your physical or mental condition interfered with your daily life?</t>
  </si>
  <si>
    <t>About how much do you weigh?
The choices</t>
  </si>
  <si>
    <t>About how tall are you?
Choices</t>
  </si>
  <si>
    <t>Do you normally use glasses, contact lenses, or other corrective lenses?</t>
  </si>
  <si>
    <t xml:space="preserve">With the glasses, contact lenses, or other corrective lenses you normally use, how well do you see? </t>
  </si>
  <si>
    <t>With the glasses, contact lenses, or other corrective lenses you normally use, can you easily make out and distinguish distant objects, such as the faces of people across the street?</t>
  </si>
  <si>
    <t>e_045a_f</t>
  </si>
  <si>
    <t>e_045a_g</t>
  </si>
  <si>
    <t>6.Breast</t>
  </si>
  <si>
    <t>7.Esophagus</t>
  </si>
  <si>
    <t>8.Intestine</t>
  </si>
  <si>
    <t>9.Liver</t>
  </si>
  <si>
    <t>10.Pancreas</t>
  </si>
  <si>
    <t>11.Kidney</t>
  </si>
  <si>
    <t>12.Colon</t>
  </si>
  <si>
    <t>13.Bladder</t>
  </si>
  <si>
    <t>14.Skin</t>
  </si>
  <si>
    <t>15.Lymphoma</t>
  </si>
  <si>
    <t>16.Leukemia</t>
  </si>
  <si>
    <t>17.Prostate</t>
  </si>
  <si>
    <t>18.Ovary</t>
  </si>
  <si>
    <t>19.Cervix</t>
  </si>
  <si>
    <t>20.Uterus</t>
  </si>
  <si>
    <t>21.Other (Describe:                        )</t>
  </si>
  <si>
    <t>What kind of treatment did you have?</t>
  </si>
  <si>
    <t>Please tell me if you have been diagnosed by a doctor or been advised 21
Other (Describe:                        )</t>
  </si>
  <si>
    <t>In the past two years, have you had a mammogram?</t>
  </si>
  <si>
    <t>In the past two years, have you had a stool test to check for blood in your stool, which could indicate colon cancer?</t>
  </si>
  <si>
    <t>In the past year, have you had a physical examination?</t>
  </si>
  <si>
    <t>Which of the following describes that examination. Select all that are applicable.</t>
  </si>
  <si>
    <t>Do you have a regular doctor?</t>
  </si>
  <si>
    <t>e_021c1P_5_b</t>
  </si>
  <si>
    <t>e_021c2P_5_a</t>
  </si>
  <si>
    <t>E-021c2P_5</t>
  </si>
  <si>
    <t>e_021c2P_5_d</t>
  </si>
  <si>
    <t>e_021dP_a</t>
  </si>
  <si>
    <t>E-021dP</t>
  </si>
  <si>
    <t>e_021dP_b</t>
  </si>
  <si>
    <t>e_021d1P_1_a</t>
  </si>
  <si>
    <t>E-021d1P_1</t>
  </si>
  <si>
    <t>e_021d1P_1_b</t>
  </si>
  <si>
    <t>e_021d2P_1_a</t>
  </si>
  <si>
    <t>E-021d2P_1</t>
  </si>
  <si>
    <t>e_021d2P_1_d</t>
  </si>
  <si>
    <t>e_021d1P_2_a</t>
  </si>
  <si>
    <t>E-021d1P_2</t>
  </si>
  <si>
    <t>e_021d1P_2_b</t>
  </si>
  <si>
    <t>e_021d2P_2_a</t>
  </si>
  <si>
    <t>E-021d2P_2</t>
  </si>
  <si>
    <t>e_021d2P_2_d</t>
  </si>
  <si>
    <t>e_021d1P_3_a</t>
  </si>
  <si>
    <t>E-021d1P_3</t>
  </si>
  <si>
    <t>e_021d1P_3_b</t>
  </si>
  <si>
    <t>e_021d2P_3_a</t>
  </si>
  <si>
    <t>E-021d2P_3</t>
  </si>
  <si>
    <t>e_021d2P_3_d</t>
  </si>
  <si>
    <t>e_021d1P_4_a</t>
  </si>
  <si>
    <t>E-021d1P_4</t>
  </si>
  <si>
    <t>e_021d1P_4_b</t>
  </si>
  <si>
    <t>e_021d2P_4_a</t>
  </si>
  <si>
    <t>E-021d2P_4</t>
  </si>
  <si>
    <t>e_021d2P_4_d</t>
  </si>
  <si>
    <t>e_021d1P_5_a</t>
  </si>
  <si>
    <t>E-021d1P_5</t>
  </si>
  <si>
    <t>e_021d1P_5_b</t>
  </si>
  <si>
    <t>e_021d2P_5_a</t>
  </si>
  <si>
    <t>E-021d2P_5</t>
  </si>
  <si>
    <t>e_021d2P_5_d</t>
  </si>
  <si>
    <t>e_021eP_a</t>
  </si>
  <si>
    <t>E-021eP</t>
  </si>
  <si>
    <t>e_021eP_b</t>
  </si>
  <si>
    <t>e_021e1P_1_a</t>
  </si>
  <si>
    <t>E-021e1P_1</t>
  </si>
  <si>
    <t>e_021e1P_1_b</t>
  </si>
  <si>
    <t>e_021e2P_1_a</t>
  </si>
  <si>
    <t>E-021e2P_1</t>
  </si>
  <si>
    <t>e_021e2P_1_d</t>
  </si>
  <si>
    <t>e_021e1P_2_a</t>
  </si>
  <si>
    <t>E-021e1P_2</t>
  </si>
  <si>
    <t>e_021e1P_2_b</t>
  </si>
  <si>
    <t>e_021e2P_2_a</t>
  </si>
  <si>
    <t>E-021e2P_2</t>
  </si>
  <si>
    <t>e_021e2P_2_d</t>
  </si>
  <si>
    <t>e_021e1P_3_a</t>
  </si>
  <si>
    <t>E-021e1P_3</t>
  </si>
  <si>
    <t>e_021e1P_3_b</t>
  </si>
  <si>
    <t>e_021e2P_3_a</t>
  </si>
  <si>
    <t>E-021e2P_3</t>
  </si>
  <si>
    <t>e_021e2P_3_d</t>
  </si>
  <si>
    <t>e_021e1P_4_a</t>
  </si>
  <si>
    <t>E-021e1P_4</t>
  </si>
  <si>
    <t>e_021e1P_4_b</t>
  </si>
  <si>
    <t>e_021e2P_4_a</t>
  </si>
  <si>
    <t>E-021e2P_4</t>
  </si>
  <si>
    <t>e_021e2P_4_d</t>
  </si>
  <si>
    <t>e_021e1P_5_a</t>
  </si>
  <si>
    <t>E-021e1P_5</t>
  </si>
  <si>
    <t>e_021e1P_5_b</t>
  </si>
  <si>
    <t>g_028_1</t>
  </si>
  <si>
    <t>g_028_2_a</t>
  </si>
  <si>
    <t>g_028_3_a</t>
  </si>
  <si>
    <t>g_028_3_b</t>
  </si>
  <si>
    <t>g_028_3_c</t>
  </si>
  <si>
    <t>g_028_3_d</t>
  </si>
  <si>
    <t>g_028_3_e</t>
  </si>
  <si>
    <t>g_028_3_f</t>
  </si>
  <si>
    <t>g_028_3_g</t>
  </si>
  <si>
    <t>g_028_3_h</t>
  </si>
  <si>
    <t>g_028_3_i</t>
  </si>
  <si>
    <t>g_027_3_5_fa</t>
  </si>
  <si>
    <t>1. There is a 40% probability that your pay would increase by 50%, and a 60% probability that your pay would increase by 5%
2. There is a 100% probability that your pay would increase by 20%</t>
  </si>
  <si>
    <t>1. There is a 30% probability that your pay would increase by 50%, and a 70% probability that your pay would increase by 5%
2. There is a 100% probability that your pay would increase by 20%</t>
  </si>
  <si>
    <t>1. There is a 20% probability that your pay would increase by 50%, and a 80% probability that your pay would increase by 5%
2. There is a 100% probability that your pay would increase by 20%</t>
  </si>
  <si>
    <t>1. There is a 10% probability that your pay would increase by 50%, and a 90% probability that your pay would increase by 5%
2. There is a 100% probability that your pay would increase by 20%</t>
  </si>
  <si>
    <t>1. There is a 100% probability that your pay would increase by 5%
2. There is a 100% probability that your pay would increase by 20%</t>
  </si>
  <si>
    <t>1. Receive 1 million yen one month from today
2. Receive 1 million yen 13 months from today (Interest rate difference: 0%)</t>
  </si>
  <si>
    <t>(If answer to C-105 is 1,)
How many hours per week does your spouse work at this job? 
Choices</t>
  </si>
  <si>
    <t xml:space="preserve">About how many days off does your spouse get per year from this job, not including weekends and national holidays? Please include sick days, paid holidays, etc. (Enter actual number of days off.) </t>
  </si>
  <si>
    <t>f_000</t>
  </si>
  <si>
    <t>F-000</t>
  </si>
  <si>
    <t>f_001</t>
  </si>
  <si>
    <t>F-001</t>
  </si>
  <si>
    <t>f_002</t>
  </si>
  <si>
    <t>F-002</t>
  </si>
  <si>
    <t>f_003</t>
  </si>
  <si>
    <t>F-003</t>
  </si>
  <si>
    <t>f_004_2</t>
  </si>
  <si>
    <t>F-004-2</t>
  </si>
  <si>
    <t>f_004_3_a</t>
  </si>
  <si>
    <t>F-004-3</t>
  </si>
  <si>
    <t>f_004_3_b</t>
  </si>
  <si>
    <t>f_005_2</t>
  </si>
  <si>
    <t>F-005-2</t>
  </si>
  <si>
    <t>f_005_3_a</t>
  </si>
  <si>
    <t>F-005-3</t>
  </si>
  <si>
    <t>f_005_3_b</t>
  </si>
  <si>
    <t>f_006</t>
  </si>
  <si>
    <t>F-006</t>
  </si>
  <si>
    <t>g_000</t>
  </si>
  <si>
    <t>G-000</t>
  </si>
  <si>
    <t>g_001_a</t>
  </si>
  <si>
    <t>G-001</t>
  </si>
  <si>
    <t>g_001_b</t>
  </si>
  <si>
    <t>g_002</t>
  </si>
  <si>
    <t>G-002</t>
  </si>
  <si>
    <t>g_003</t>
  </si>
  <si>
    <t>G-003</t>
  </si>
  <si>
    <t>g_004_a</t>
  </si>
  <si>
    <t>G-004</t>
  </si>
  <si>
    <t>g_005_a</t>
  </si>
  <si>
    <t>G-005</t>
  </si>
  <si>
    <t>STATA variable</t>
  </si>
  <si>
    <t>p25</t>
  </si>
  <si>
    <t>p50</t>
  </si>
  <si>
    <t>p75</t>
  </si>
  <si>
    <t>p90</t>
  </si>
  <si>
    <t>a_000_0</t>
  </si>
  <si>
    <t>a_000_a</t>
  </si>
  <si>
    <t>A-000</t>
  </si>
  <si>
    <t>A-002</t>
  </si>
  <si>
    <t>a_002_fa</t>
  </si>
  <si>
    <t>a_003</t>
  </si>
  <si>
    <t>A-003</t>
  </si>
  <si>
    <t>A-005</t>
  </si>
  <si>
    <t>a_006_fa</t>
  </si>
  <si>
    <t>a_007</t>
  </si>
  <si>
    <t>A-006</t>
  </si>
  <si>
    <t>A-007</t>
  </si>
  <si>
    <t>A-008</t>
  </si>
  <si>
    <t>a_010_0_1_a</t>
  </si>
  <si>
    <t>a_010_0_1_b</t>
  </si>
  <si>
    <t>a_010</t>
  </si>
  <si>
    <t>A-009</t>
  </si>
  <si>
    <t>a_011_a</t>
  </si>
  <si>
    <t>a_011_b</t>
  </si>
  <si>
    <t>a_012_1_1</t>
  </si>
  <si>
    <t>A-010-0-1</t>
  </si>
  <si>
    <t>a_010_0_2_a</t>
  </si>
  <si>
    <t>A-010-0-2</t>
  </si>
  <si>
    <t>a_010_0_2_b</t>
  </si>
  <si>
    <t>a_010_0_2_c</t>
  </si>
  <si>
    <t>a_010_0_2_d</t>
  </si>
  <si>
    <t>a_012_1_4</t>
  </si>
  <si>
    <t>a_010_0_2_e</t>
  </si>
  <si>
    <t xml:space="preserve">How many hours does your spouse have to work to receive that daily wage? </t>
  </si>
  <si>
    <t>Grip strength
Choices</t>
  </si>
  <si>
    <t>Indicate which hand was measured for remeasurement.</t>
  </si>
  <si>
    <t>Grip strength(remeasurement)
Choices</t>
  </si>
  <si>
    <t>Who answered the questions in this section</t>
  </si>
  <si>
    <t>1. Yes
2. No
3. Not capable of being measured
4. Don’t know
5. Refused to answer</t>
  </si>
  <si>
    <t>1. Right
2. Left</t>
  </si>
  <si>
    <t>1. ___kg
2. Not possible to measure, or measurement failed</t>
  </si>
  <si>
    <t>___kg</t>
  </si>
  <si>
    <t>When was your current home built?
Choices</t>
  </si>
  <si>
    <t xml:space="preserve">Do you own or rent your home? </t>
  </si>
  <si>
    <t>In whose name is the property?</t>
  </si>
  <si>
    <t>What is the size of the property (in the case of a shared building, the square footage)?
Choices</t>
  </si>
  <si>
    <t>If you were to sell this property today (including land), how much could you get for it?
Choices</t>
  </si>
  <si>
    <t xml:space="preserve"> (Unfolding bracket) &lt;unfoldingbracket&gt;If you were to sell this property (including land), could you get more/less than XX yen? </t>
  </si>
  <si>
    <t>Do you have any outstanding loans on this property? If so, how many years remain on the loan? 
Choices</t>
  </si>
  <si>
    <t>How much more money do you owe on this loan?
Choices</t>
  </si>
  <si>
    <t>What was the most recent monthly rent?
Choices</t>
  </si>
  <si>
    <t>Other than the home you live in, do you own a vacation house, property, or other real estate?</t>
  </si>
  <si>
    <t>If you were to sell that property today, about how much could you get for it?
Choices</t>
  </si>
  <si>
    <t xml:space="preserve">Other than housing loans, about how much debt do you currently have in all?
Choices </t>
  </si>
  <si>
    <t>In the past year, have you tried to take out a loan?</t>
  </si>
  <si>
    <t xml:space="preserve">Were you able to borrow as much as you needed? </t>
  </si>
  <si>
    <t>Why did you not try to borrow money?</t>
  </si>
  <si>
    <t xml:space="preserve">Do you and your spouse manage your savings and investments separately, or together? </t>
  </si>
  <si>
    <t>Compared to one year ago, have your financial assets such as bank deposits, bonds, stocks, etc. increased or decreased?</t>
  </si>
  <si>
    <t>About how much do you hope to have saved for this purpose a year from now?
Choices</t>
  </si>
  <si>
    <t>About how much do you hope to have saved for this purpose five years from now?
Choices</t>
  </si>
  <si>
    <t>What is the total amount you would like to save for this purpose?
Choices</t>
  </si>
  <si>
    <t>What is the total amount you would like to save for this purpose?
Upper limit/lower limit</t>
  </si>
  <si>
    <t>Did you describe your savings and stock and bond holdings in the leave-behind survey?</t>
  </si>
  <si>
    <t>Do you have any savings?</t>
  </si>
  <si>
    <t>About how much savings do you have?
Choices</t>
  </si>
  <si>
    <t>About how much savings do you have?
Upper limit/lower limit</t>
  </si>
  <si>
    <t>a_020_3_c</t>
  </si>
  <si>
    <t>1. Working as an employee at a company, organization, public agency, etc.</t>
  </si>
  <si>
    <t>7. Performing tasks on an as-needed basis when requested by neighbors, companies, etc.</t>
  </si>
  <si>
    <t xml:space="preserve">2.    Because she/he was unemployed </t>
  </si>
  <si>
    <t xml:space="preserve">3.    Because she/he wanted to use my knowledge or skills </t>
  </si>
  <si>
    <t xml:space="preserve">4.    Because she/he wanted to get out into society </t>
  </si>
  <si>
    <t xml:space="preserve">5.    Because she/he had time to spare </t>
  </si>
  <si>
    <t xml:space="preserve">6.    Because she/he want to keep up my health </t>
  </si>
  <si>
    <t>F.A</t>
    <phoneticPr fontId="4"/>
  </si>
  <si>
    <t>2. She/he was fired</t>
  </si>
  <si>
    <t>3. She/he was presented with early retirement</t>
  </si>
  <si>
    <t>4. She/he reached retirement age</t>
  </si>
  <si>
    <t>5. Her/his employment period ended</t>
  </si>
  <si>
    <t xml:space="preserve">7. She/he found a job with better conditions than before </t>
  </si>
  <si>
    <t xml:space="preserve">8. She/he couldn't physically/mentally continue with the job I was doing </t>
  </si>
  <si>
    <t xml:space="preserve">7. She/he couldn't physically/mentally continue with the job I was doing </t>
  </si>
  <si>
    <t xml:space="preserve">13. Refused to answer </t>
  </si>
  <si>
    <t>(If answer to C-052 is not 1,)
What type of job is it at age 54</t>
  </si>
  <si>
    <t xml:space="preserve">At age 54, about how much money did you make per year, including bonus pay? A rough estimate is fine. Please state the total amount before taxes, social insurance, savings deductions, etc. </t>
  </si>
  <si>
    <t>With the glasses, contact lenses, or other corrective lenses you normally use, how well can you see things up close, such as when reading a newspaper?</t>
  </si>
  <si>
    <t>Do you normally use a hearing aid?</t>
  </si>
  <si>
    <t>How well do you normally hear, with a hearing aid if you use one and without a hearing aid if you don’t normally use one?</t>
  </si>
  <si>
    <t>How well can you normally hear conversations over other sound sources such as the television or radio, with a hearing aid if you use one and without a hearing aid if you don’t normally use one?</t>
  </si>
  <si>
    <t xml:space="preserve">How well can you normally hear conversations among several people, with a hearing aid if you use one and without a hearing aid if you don’t normally use one? </t>
  </si>
  <si>
    <t>How well can you normally hear one-to-one conversations, with a hearing aid if you use one and without a hearing aid if you don’t normally use one?</t>
  </si>
  <si>
    <t>Do you normally wear dentures, including partial dentures or implants?</t>
  </si>
  <si>
    <t>Can you normally eat hard foods (with your dentures in if you use them)?</t>
  </si>
  <si>
    <t>1. 2420 yen
2. 2020 yen
3. 2100 yen
4. 2200 yen
5. 2400 yen
6. Other answer
7. Don’t know
8. Refused to answer</t>
  </si>
  <si>
    <t>1. There is a 100% probability that your pay will increase by 50%
2. There is a 100% probability that your pay will increase by 10%</t>
  </si>
  <si>
    <t>1. There is a 90% probability that your pay would increase by 50%, and a 10% probability that your pay would increase by 5%
2. There is a 100% probability that your pay would increase by 10%</t>
  </si>
  <si>
    <t>1. There is a 80% probability that your pay would increase by 50%, and a 20% probability that your pay would increase by 5%
2. There is a 100% probability that your pay would increase by 10%</t>
  </si>
  <si>
    <t>1. There is a 70% probability that your pay would increase by 50%, and a 30% probability that your pay would increase by 5%
2. There is a 100% probability that your pay would increase by 10%</t>
  </si>
  <si>
    <t>1. There is a 60% probability that your pay would increase by 50%, and a 40% probability that your pay would increase by 5%
2. There is a 100% probability that your pay would increase by 10%</t>
  </si>
  <si>
    <t>1. There is a 100% probability that your pay would increase by 50%
2. There is a 100% probability that your pay would increase by 20%</t>
  </si>
  <si>
    <t>1. There is a 90% probability that your pay would increase by 50%, and a 10% probability that your pay would increase by 5%
2. There is a 100% probability that your pay would increase by 20%</t>
  </si>
  <si>
    <t>1. There is a 80% probability that your pay would increase by 50%, and a 20% probability that your pay would increase by 5%
2. There is a 100% probability that your pay would increase by 20%</t>
  </si>
  <si>
    <t>1. There is a 70% probability that your pay would increase by 50%, and a 30% probability that your pay would increase by 5%
2. There is a 100% probability that your pay would increase by 20%</t>
  </si>
  <si>
    <t>1. There is a 60% probability that your pay would increase by 50%, and a 40% probability that your pay would increase by 5%
2. There is a 100% probability that your pay would increase by 20%</t>
  </si>
  <si>
    <t>1. There is a 50% probability that your pay would increase by 50%, and a 50% probability that your pay would increase by 5%
2. There is a 100% probability that your pay would increase by 20%</t>
  </si>
  <si>
    <t>1. ____ % 
2. No possibility 
3. Don’t know 
4. Refused to answer</t>
  </si>
  <si>
    <t xml:space="preserve">1. (____)
2. Don't know
3. Refused to answer
</t>
  </si>
  <si>
    <t xml:space="preserve">1. Yes
2. No
3. Refused to answer
</t>
  </si>
  <si>
    <t xml:space="preserve">1. I chose it 
2. I intend to choose it 
3. I don’t intend to choose it 
4. Don’t know 
5. Refused to answer </t>
  </si>
  <si>
    <t>1. Yes
2. No
3. Refused to answer</t>
  </si>
  <si>
    <t>1. Yes (specify)
2. No
3. Do not remember
4. Refused to answer</t>
  </si>
  <si>
    <t>1. Self 
2. Spouse 
3. Self and spouse 
4. Other (Name: specify)</t>
  </si>
  <si>
    <t>1. Self 
2. Spouse 
3. Self and spouse 
4. Other (specify)</t>
  </si>
  <si>
    <t>1. Approximately ____ yen 
2. Did not eat out 
3. Don’t know 
4. Refused to answer</t>
  </si>
  <si>
    <t>1. Yes (Number owned: ___) 
2. No
3. Don’t know 
4. Refused to answer</t>
  </si>
  <si>
    <t xml:space="preserve">1. Increased by 30% or more 
2. Increased 20-30% 
3. Increased 10-20% 
4. Increased by less than 10% 
5. Didn’t change significantly 
6. Decreased by less than 10% 
7. Decreased by 10-20% 
8. Decreased by 20-30% 
9. Decreased by more than 30% </t>
  </si>
  <si>
    <t>1. Increase by 30% or more
2. Increase 20-30%
3. Increase 10-20%
4. Increase by less than 10%
5. Won’t change significantly
6. Decrease by less than 10%
7. Decrease by 10-20%
8. Decrease by 20-30%
9. Decrease by more than 30%</t>
  </si>
  <si>
    <t>May I measure your grip strength?</t>
  </si>
  <si>
    <t xml:space="preserve">[Show respondent grip strength measuring tool] May I perform the test? </t>
  </si>
  <si>
    <t>Assess the condition of the respondent.</t>
  </si>
  <si>
    <t>Which is your dominant hand?</t>
  </si>
  <si>
    <t>Indicate which hand was measured</t>
  </si>
  <si>
    <t>Who was the person you gave money to?</t>
  </si>
  <si>
    <t>About how much do you expect to receive altogether?
Choices</t>
  </si>
  <si>
    <t>Do you expect to give someone else a gift or inheritance?</t>
  </si>
  <si>
    <t>About how much do you expect to give or leave to someone else?
Choices</t>
  </si>
  <si>
    <t xml:space="preserve">3.Parent (Name:               ) </t>
  </si>
  <si>
    <t xml:space="preserve">4.In-law (Name:                ) </t>
  </si>
  <si>
    <t xml:space="preserve">5.Sibling (Name:                 ) </t>
  </si>
  <si>
    <t xml:space="preserve">6.Child/Child’s spouse/grandchild (Name:                           ) </t>
  </si>
  <si>
    <t xml:space="preserve">7.Other relative (Name:                     ) </t>
  </si>
  <si>
    <t xml:space="preserve">8.Other (Name:                       ) </t>
  </si>
  <si>
    <t xml:space="preserve">About what percent of your estate do you intend to leave to each person? </t>
  </si>
  <si>
    <t xml:space="preserve"> Likelihood of living to age 75: ___% </t>
  </si>
  <si>
    <t xml:space="preserve"> Likelihood of living to age 80: ___% </t>
  </si>
  <si>
    <t xml:space="preserve"> Likelihood of living to age 85: ___% </t>
  </si>
  <si>
    <t xml:space="preserve"> Likelihood of living to age 90: ___% </t>
  </si>
  <si>
    <t xml:space="preserve"> Likelihood of living to age 95: ___% </t>
  </si>
  <si>
    <t xml:space="preserve"> Likelihood of living to age 100: ___% </t>
  </si>
  <si>
    <t xml:space="preserve"> Likelihood of living to age 105: ___% </t>
  </si>
  <si>
    <t xml:space="preserve"> Likelihood of living to age 110: ___% </t>
  </si>
  <si>
    <t xml:space="preserve"> Likelihood of living to age 115: ___% </t>
  </si>
  <si>
    <t xml:space="preserve"> Likelihood of living to age 120: ___% </t>
  </si>
  <si>
    <t>1. Year:
2. Don’t know
3. Refused to answer</t>
  </si>
  <si>
    <t>1. Own (also own land)
2. Own (rented land)
3. Rent
4. Don’t know
5. Refused to answer</t>
  </si>
  <si>
    <t>1. Self
2. Spouse
3. Jointly owned with spouse (or relative or child)
4. Relative other than self
5. Don’t know
6. Refused to answer</t>
  </si>
  <si>
    <t>1. ___ tsubo (Japanese land measure)
2. ___ square meters
3. Don’t know
4. Refused to answer</t>
  </si>
  <si>
    <t>1. Approximately ____ yen
2. Don’t know
3. Refused to answer</t>
  </si>
  <si>
    <t>1. Yes, I have an outstanding loan
2. No
3. Don’t know
4. Refused to answer</t>
  </si>
  <si>
    <t>yen</t>
  </si>
  <si>
    <t>City bank/regional bank/credit union or other bank/credit union</t>
  </si>
  <si>
    <t>Life insurance or other insurance company</t>
  </si>
  <si>
    <t>Credit card/consumer finance loan</t>
  </si>
  <si>
    <t>Government financial institution (Government Housing Loan Corporation, National Life Finance Corporation, Shoko Chukin Bank, Japan Finance Corporation for Small Business, Agriculture, Forestry and Fisheries Finance Corporation, etc.)</t>
  </si>
  <si>
    <t>Workplace</t>
  </si>
  <si>
    <t>Family/relative/friend</t>
  </si>
  <si>
    <t>Other (Describe)</t>
  </si>
  <si>
    <t>Don’t know</t>
  </si>
  <si>
    <t>1. I was able to borrow as much as I needed
2. I was able to borrow money, but I had to reduce the amount I requested
3. I was not able to borrow
4. Don’t know
5. Refused to answer</t>
  </si>
  <si>
    <t>1. I didn’t need to borrow money
2. I didn’t think I would be able to borrow 
3. Even if I could borrow, I didn’t think I would be able to pay it back
4. I didn’t understand the procedure for borrowing money
5. Other (Describe)
6. Don’t know
7. Refused to answer</t>
  </si>
  <si>
    <t>1. Manage all or most of savings and investments together
2. Manage them separately
3. Don’t know
4. Refused to answer</t>
  </si>
  <si>
    <t>1. Increased
2. Decreased
3. Haven’t changed
4. Don’t know
5. Refused to answer</t>
  </si>
  <si>
    <t>1. Approximately ____ yen
2. No special target
3. Don’t know
4. Refused to answer</t>
  </si>
  <si>
    <t>1. ___ %
2. Don’t know
3. Refused to answer</t>
  </si>
  <si>
    <t>1. Yes
2. No
3. Have no one to leave money to
4. Don’t know
5. Refused to answer</t>
  </si>
  <si>
    <t>1. Approximately ___ %
2. Don’t know
3. Refused to answer</t>
  </si>
  <si>
    <t>___ %</t>
  </si>
  <si>
    <t>1. Respondent only 
2. Respondent and spouse 
3. Spouse only 
4. Respondent and proxy (not including spouse) 
5. Spouse and proxy
6. Proxy (not including spouse)</t>
  </si>
  <si>
    <t>Please tell me if you have been diagnosed by a doctor with or been advised to seek care in connection with any of them.</t>
  </si>
  <si>
    <t>Please tell me if you have been diagnosed by a doctor or been advised 1
Heart disease (angina, heart failure, cardiac infarction, valve disease, etc.)</t>
  </si>
  <si>
    <t>E-052-7</t>
  </si>
  <si>
    <t>e_052_8</t>
  </si>
  <si>
    <t>E-052-8</t>
  </si>
  <si>
    <t>e_053</t>
  </si>
  <si>
    <t>E-053</t>
  </si>
  <si>
    <t>C_137_g</t>
  </si>
  <si>
    <t>C_138_0a</t>
  </si>
  <si>
    <t>C-138-0a</t>
  </si>
  <si>
    <t>C_138_0b</t>
  </si>
  <si>
    <t>C-138-0b</t>
  </si>
  <si>
    <t>C_138_1_a</t>
  </si>
  <si>
    <t>C-138-1</t>
  </si>
  <si>
    <t>b_008_2_a</t>
  </si>
  <si>
    <t>b_008_2_b</t>
  </si>
  <si>
    <t>b_008_3_a</t>
  </si>
  <si>
    <t>b_008_3_b</t>
  </si>
  <si>
    <t>b_008_4_a</t>
  </si>
  <si>
    <t>b_008_4_b</t>
  </si>
  <si>
    <t>b_008_5_a</t>
  </si>
  <si>
    <t>b_008_5_b</t>
  </si>
  <si>
    <t>b_009</t>
  </si>
  <si>
    <t>b_010_1</t>
  </si>
  <si>
    <t>b_010_2</t>
  </si>
  <si>
    <t>b_010_3</t>
  </si>
  <si>
    <t>b_010_4</t>
  </si>
  <si>
    <t>b_011_a</t>
  </si>
  <si>
    <t>At what age did you have surgery? 1
Heart disease (angina, heart failure, cardiac infarction, valve disease, etc.)</t>
  </si>
  <si>
    <t>Please tell me if you have been diagnosed by a doctor or been advised 2
High blood pressure</t>
  </si>
  <si>
    <t>At what age were you diagnosed?2
High blood pressure</t>
  </si>
  <si>
    <t>Which of the following most accurately describes that illness?  2
High blood pressure</t>
  </si>
  <si>
    <t>Do you regularly take a medicine that was prescribed for you by a doctor? 2
High blood pressure</t>
  </si>
  <si>
    <t>Please tell me if you have been diagnosed by a doctor or been advised 3
Hyperlipimia</t>
  </si>
  <si>
    <t>At what age were you diagnosed?3
Hyperlipimia</t>
  </si>
  <si>
    <t>Which of the following most accurately describes that illness?  3
Hyperlipimia</t>
  </si>
  <si>
    <t>Do you regularly take a medicine that was prescribed for you by a doctor? 3
Hyperlipimia</t>
  </si>
  <si>
    <t>Please tell me if you have been diagnosed by a doctor or been advised 4
Cerebral accident, cerebrovascular accident</t>
  </si>
  <si>
    <t>At what age were you diagnosed?4
Cerebral accident, cerebrovascular accident</t>
  </si>
  <si>
    <t>Which of the following most accurately describes that illness?  4
Cerebral accident, cerebrovascular accident</t>
  </si>
  <si>
    <t>Please tell me if you have been diagnosed by a doctor or been advised 5
Diabetes</t>
  </si>
  <si>
    <t>At what age were you diagnosed?5
Diabetes</t>
  </si>
  <si>
    <t>Which of the following most accurately describes that illness?  5
Diabetes</t>
  </si>
  <si>
    <t>Which of the following most accurately describes the treatment you are currently receiving 5
Diabetes</t>
  </si>
  <si>
    <t>Please tell me if you have been diagnosed by a doctor or been advised 6
Chronic lung disease (chronic bronchitis, emphysema, etc.)</t>
  </si>
  <si>
    <t xml:space="preserve">At what age were you diagnosed?6
Chronic lung disease </t>
  </si>
  <si>
    <t xml:space="preserve">Which of the following most accurately describes that illness?  6
Chronic lung disease </t>
  </si>
  <si>
    <t>1. Receive 1 million yen one month from today
2. Receive 1,300,000 yen 13 months from today (Interest rate difference: 30%)</t>
  </si>
  <si>
    <t>1. Receive 1 million yen one month from today
2. Receive 1,400,000 yen 13 months from today (Interest rate difference: 40%)</t>
  </si>
  <si>
    <t>1. Receive 1 million yen 13 months from today. 
2. Receive 1 million 25 months from today. (Interest rate difference: 0%) 
3. Refused to answer</t>
  </si>
  <si>
    <t>q21_3_1_mm</t>
  </si>
  <si>
    <t>q21_3_2_mm</t>
  </si>
  <si>
    <t>q21_3_3_mm</t>
  </si>
  <si>
    <t>q21_3_4_mm</t>
  </si>
  <si>
    <t>q21_3_5_mm</t>
  </si>
  <si>
    <t>q21_3_6_mm</t>
  </si>
  <si>
    <t>q21_3_7_mm</t>
  </si>
  <si>
    <t>q21_3_8_mm</t>
  </si>
  <si>
    <t>q21_3_9_mm</t>
  </si>
  <si>
    <t>q21_3_10_mm</t>
  </si>
  <si>
    <t>q21_3_11_mm</t>
  </si>
  <si>
    <t>q21_4_3</t>
  </si>
  <si>
    <t>q21_4_4</t>
  </si>
  <si>
    <t>q21_4_5</t>
  </si>
  <si>
    <t>q21_4_6</t>
  </si>
  <si>
    <t>q21_4_7</t>
  </si>
  <si>
    <t>q21_4_8</t>
  </si>
  <si>
    <t>q21_4_9</t>
  </si>
  <si>
    <t>q21_4_10</t>
  </si>
  <si>
    <t>q21_4_11</t>
  </si>
  <si>
    <t>q21_4_3_mm</t>
  </si>
  <si>
    <t>q21_4_4_mm</t>
  </si>
  <si>
    <t>q21_4_5_mm</t>
  </si>
  <si>
    <t>q21_4_6_mm</t>
  </si>
  <si>
    <t>q21_4_7_mm</t>
  </si>
  <si>
    <t>q21_4_8_mm</t>
  </si>
  <si>
    <t>q21_4_9_mm</t>
  </si>
  <si>
    <t>q21_4_10_mm</t>
  </si>
  <si>
    <t>Is your spouse planning to retire completely sometime?</t>
  </si>
  <si>
    <t xml:space="preserve">At what age does your spouse plan to retire? Regardless of whether early or late, please answer the age if she/he has decided to retire at that age. If she/he has not decided yet, then please answer "undecided." The question refers only to his/her current job. </t>
  </si>
  <si>
    <t xml:space="preserve">How are your working hours determined? </t>
  </si>
  <si>
    <t>c_070_1_i</t>
    <phoneticPr fontId="4"/>
  </si>
  <si>
    <t>C-071ｂ</t>
  </si>
  <si>
    <t>C-072ｂ</t>
  </si>
  <si>
    <t>c_075_b</t>
    <phoneticPr fontId="4"/>
  </si>
  <si>
    <t>C-072b</t>
    <phoneticPr fontId="4"/>
  </si>
  <si>
    <t>c_074</t>
  </si>
  <si>
    <t>C-074</t>
  </si>
  <si>
    <t>c_075</t>
    <phoneticPr fontId="4"/>
  </si>
  <si>
    <t>C-075</t>
  </si>
  <si>
    <t>c_075a_a</t>
    <phoneticPr fontId="4"/>
  </si>
  <si>
    <t>c_075a_b</t>
    <phoneticPr fontId="4"/>
  </si>
  <si>
    <t>c_075b_a</t>
    <phoneticPr fontId="4"/>
  </si>
  <si>
    <t>c_075b_b</t>
    <phoneticPr fontId="4"/>
  </si>
  <si>
    <t>c_076</t>
  </si>
  <si>
    <t>C-076</t>
  </si>
  <si>
    <t>c_077</t>
    <phoneticPr fontId="4"/>
  </si>
  <si>
    <t>C-077</t>
  </si>
  <si>
    <t>c_077a_a</t>
    <phoneticPr fontId="4"/>
  </si>
  <si>
    <t>c_077a_b</t>
    <phoneticPr fontId="4"/>
  </si>
  <si>
    <t>c_077b_a</t>
    <phoneticPr fontId="4"/>
  </si>
  <si>
    <t>c_077b_b</t>
    <phoneticPr fontId="4"/>
  </si>
  <si>
    <t>c_077_1_a</t>
  </si>
  <si>
    <t>C-077-1</t>
  </si>
  <si>
    <t>c_077_1_b</t>
  </si>
  <si>
    <t>c_077_1_c</t>
  </si>
  <si>
    <t>c_077_1_d</t>
  </si>
  <si>
    <t>c_077_1_e</t>
  </si>
  <si>
    <t>c_077_1_f</t>
  </si>
  <si>
    <t>c_077_1_g</t>
  </si>
  <si>
    <t>c_077_1_h</t>
  </si>
  <si>
    <t>c_077_1_i</t>
  </si>
  <si>
    <t>c_077_1_j</t>
  </si>
  <si>
    <t>c_077_1_k</t>
  </si>
  <si>
    <t>c_077_1_l</t>
  </si>
  <si>
    <t>c_077_1_m</t>
  </si>
  <si>
    <t>c_077_1_n</t>
  </si>
  <si>
    <t>c_077_1_o</t>
  </si>
  <si>
    <t>c_077_1_fa</t>
  </si>
  <si>
    <t>c_100</t>
    <phoneticPr fontId="4"/>
  </si>
  <si>
    <t>C-100</t>
    <phoneticPr fontId="4"/>
  </si>
  <si>
    <t>c_101</t>
  </si>
  <si>
    <t>C-101</t>
  </si>
  <si>
    <t>c_102</t>
  </si>
  <si>
    <t>C-102</t>
  </si>
  <si>
    <t>c_103</t>
  </si>
  <si>
    <t>C-103</t>
  </si>
  <si>
    <t>c_103_fa</t>
  </si>
  <si>
    <t>c_104_a</t>
  </si>
  <si>
    <t>C-104</t>
  </si>
  <si>
    <t>c_104_h</t>
    <phoneticPr fontId="4"/>
  </si>
  <si>
    <t>c_104_i</t>
    <phoneticPr fontId="4"/>
  </si>
  <si>
    <t>c_105</t>
  </si>
  <si>
    <t>C-105</t>
  </si>
  <si>
    <t>c_106_a</t>
  </si>
  <si>
    <t>C-106</t>
  </si>
  <si>
    <t>c_106_b</t>
  </si>
  <si>
    <t>c_107_a</t>
  </si>
  <si>
    <t>C-107</t>
  </si>
  <si>
    <t>c_107_b</t>
  </si>
  <si>
    <t>c_108_0a</t>
    <phoneticPr fontId="4"/>
  </si>
  <si>
    <t>C-108-0a</t>
    <phoneticPr fontId="4"/>
  </si>
  <si>
    <t>c_108_0b_a</t>
    <phoneticPr fontId="4"/>
  </si>
  <si>
    <t>C-108-0b</t>
    <phoneticPr fontId="4"/>
  </si>
  <si>
    <t>c_108_0b_b</t>
    <phoneticPr fontId="4"/>
  </si>
  <si>
    <t>C_108_0c_a</t>
  </si>
  <si>
    <t>C_108_0c_b</t>
  </si>
  <si>
    <t>C_108_0d</t>
  </si>
  <si>
    <t>C_108_0e_a</t>
    <phoneticPr fontId="4"/>
  </si>
  <si>
    <t>C_108_0e_b</t>
  </si>
  <si>
    <t>C_108_0f_a</t>
  </si>
  <si>
    <t xml:space="preserve">1.    To earn income </t>
  </si>
  <si>
    <t xml:space="preserve">2.    Because I was unemployed </t>
  </si>
  <si>
    <t xml:space="preserve">3.    Because I wanted to use my knowledge or skills </t>
  </si>
  <si>
    <t xml:space="preserve">4.    Because I wanted to get out into society </t>
  </si>
  <si>
    <t xml:space="preserve">5.    Because I had time to spare </t>
  </si>
  <si>
    <t xml:space="preserve">6.    Because I want to keep up my health </t>
  </si>
  <si>
    <t xml:space="preserve">7.    Because I found a job with better conditions than before </t>
  </si>
  <si>
    <t xml:space="preserve">9. Don't know </t>
  </si>
  <si>
    <t>10. Refused to answer</t>
  </si>
  <si>
    <t xml:space="preserve">1. The office closed/the company (or business) went bankrupt </t>
  </si>
  <si>
    <t>2. I was fired</t>
  </si>
  <si>
    <t>Have you been certified as eligible to receive nursing care?</t>
  </si>
  <si>
    <t>When you were first certified to receive nursing care, what degree of care were you eligible for?</t>
  </si>
  <si>
    <t>Installments</t>
    <phoneticPr fontId="4"/>
  </si>
  <si>
    <t xml:space="preserve">( ) years </t>
  </si>
  <si>
    <t>1. There is a 20% probability that your pay would increase by 50%, and a 80% probability that your pay would increase by 5%
2. There is a 100% probability that your pay would increase by 10%</t>
  </si>
  <si>
    <t>1. There is a 10% probability that your pay would increase by 50%, and a 90% probability that your pay would increase by 5%
2. There is a 100% probability that your pay would increase by 10%</t>
  </si>
  <si>
    <t>1. There is a 100% probability that your pay would increase by 5%
2. There is a 100% probability that your pay would increase by 10%</t>
  </si>
  <si>
    <t>C_129_f</t>
  </si>
  <si>
    <t>C_130_a</t>
  </si>
  <si>
    <t>C-130</t>
  </si>
  <si>
    <t>C_130_h</t>
    <phoneticPr fontId="4"/>
  </si>
  <si>
    <t>C_130_1</t>
  </si>
  <si>
    <t>C_130_2_a</t>
  </si>
  <si>
    <t>C_130_2_b</t>
  </si>
  <si>
    <t>C_130_2_c</t>
  </si>
  <si>
    <t>C_130_2_d</t>
  </si>
  <si>
    <t>C_130_2_e</t>
  </si>
  <si>
    <t>C_130_2_f</t>
  </si>
  <si>
    <t>C_130_2_g</t>
  </si>
  <si>
    <t>C_130_2_h</t>
  </si>
  <si>
    <t>C_130_2_i</t>
  </si>
  <si>
    <t>C_130_3</t>
  </si>
  <si>
    <t>C_130_3_fa</t>
  </si>
  <si>
    <t>C_130_4_a</t>
  </si>
  <si>
    <t>C_130_4_b</t>
  </si>
  <si>
    <t>C_130_5_a</t>
  </si>
  <si>
    <t>C_130_5_b</t>
  </si>
  <si>
    <t>C_130_6_a</t>
  </si>
  <si>
    <t>C_130_6_b</t>
  </si>
  <si>
    <t>C_130_6_c</t>
  </si>
  <si>
    <t>C_130_6_d</t>
  </si>
  <si>
    <t>C_130_6_e</t>
  </si>
  <si>
    <t>C_130_6_f</t>
  </si>
  <si>
    <t>C_130_6_fa</t>
  </si>
  <si>
    <t>C_131_1</t>
  </si>
  <si>
    <t>C-131-1</t>
  </si>
  <si>
    <t>C_132_1_a</t>
    <phoneticPr fontId="4"/>
  </si>
  <si>
    <t>C-132-1</t>
  </si>
  <si>
    <t>C_132_1_h</t>
    <phoneticPr fontId="4"/>
  </si>
  <si>
    <t>C_132_1_i</t>
  </si>
  <si>
    <t>C_132_1a_a</t>
    <phoneticPr fontId="4"/>
  </si>
  <si>
    <t>C-132-1-a</t>
    <phoneticPr fontId="4"/>
  </si>
  <si>
    <t>C_132_1a_b</t>
    <phoneticPr fontId="4"/>
  </si>
  <si>
    <t>C_132_1a_c</t>
    <phoneticPr fontId="4"/>
  </si>
  <si>
    <t>C_132_1a_d</t>
    <phoneticPr fontId="4"/>
  </si>
  <si>
    <t>C_132_1a_e</t>
    <phoneticPr fontId="4"/>
  </si>
  <si>
    <t>C_132_1a_f</t>
    <phoneticPr fontId="4"/>
  </si>
  <si>
    <t>C_132_1a_g</t>
    <phoneticPr fontId="4"/>
  </si>
  <si>
    <t>C_132_1a_h</t>
    <phoneticPr fontId="4"/>
  </si>
  <si>
    <t>C_132_1a_i</t>
    <phoneticPr fontId="4"/>
  </si>
  <si>
    <t>C_132_1a_j</t>
    <phoneticPr fontId="4"/>
  </si>
  <si>
    <t>C_132_1a_fa</t>
  </si>
  <si>
    <t>C_133_1_a</t>
    <phoneticPr fontId="4"/>
  </si>
  <si>
    <t>C-133-1</t>
  </si>
  <si>
    <t>C_133_1_b</t>
  </si>
  <si>
    <t>C_133_1_c</t>
  </si>
  <si>
    <t>C_133_1_d</t>
  </si>
  <si>
    <t>C_133_1_e</t>
  </si>
  <si>
    <t>C_133_1_f</t>
  </si>
  <si>
    <t>C_133_1_g</t>
  </si>
  <si>
    <t>C_133_1_h</t>
  </si>
  <si>
    <t>C_133_1_i</t>
  </si>
  <si>
    <t>C_133_1_j</t>
  </si>
  <si>
    <t>C_133_1_k</t>
  </si>
  <si>
    <t>C_133_1_m</t>
  </si>
  <si>
    <t>C_133_1_n</t>
  </si>
  <si>
    <t>C_133_1_fa</t>
  </si>
  <si>
    <t>C_134</t>
  </si>
  <si>
    <t>C-134</t>
  </si>
  <si>
    <t>C_134_fa</t>
  </si>
  <si>
    <t>C_135_a</t>
  </si>
  <si>
    <t>C-135</t>
  </si>
  <si>
    <t>C_135_h</t>
  </si>
  <si>
    <t>C_135_i</t>
  </si>
  <si>
    <t>C_136_0a</t>
  </si>
  <si>
    <t>C-136-0a</t>
  </si>
  <si>
    <t>C_136_0b</t>
  </si>
  <si>
    <t>C-136-0b</t>
  </si>
  <si>
    <t>C_136_1_a</t>
  </si>
  <si>
    <t>C_136_1_b</t>
  </si>
  <si>
    <t>C_136_1_c</t>
  </si>
  <si>
    <t>C_136_1_d</t>
  </si>
  <si>
    <t>C_136_1_e</t>
  </si>
  <si>
    <t>C_136_1_f</t>
  </si>
  <si>
    <t>C_136_1_g</t>
  </si>
  <si>
    <t>C_136_1_h</t>
  </si>
  <si>
    <t>C_136_1_i</t>
  </si>
  <si>
    <t>C_136_1_j</t>
  </si>
  <si>
    <t>C_136_1_k</t>
  </si>
  <si>
    <t>C_136_1_l</t>
  </si>
  <si>
    <t>C_136_1_m</t>
  </si>
  <si>
    <t>C_136_1_fa</t>
  </si>
  <si>
    <t>C_137_a</t>
  </si>
  <si>
    <t>C-137</t>
  </si>
  <si>
    <t>C_137_f</t>
  </si>
  <si>
    <t>h_010</t>
  </si>
  <si>
    <t>h_011_a</t>
  </si>
  <si>
    <t>h_011_b</t>
  </si>
  <si>
    <t>h_012_a</t>
  </si>
  <si>
    <t>h_029_a</t>
  </si>
  <si>
    <t>h_029_b</t>
  </si>
  <si>
    <t>h_022_fa</t>
  </si>
  <si>
    <t>h_030_a</t>
  </si>
  <si>
    <t>H-023</t>
  </si>
  <si>
    <t>h_024_a</t>
  </si>
  <si>
    <t>H-024</t>
  </si>
  <si>
    <t>h_031</t>
  </si>
  <si>
    <t>h_024_fa</t>
  </si>
  <si>
    <t>h_032_a</t>
  </si>
  <si>
    <t>H-025</t>
  </si>
  <si>
    <t>h_032_b</t>
  </si>
  <si>
    <t>H-026</t>
  </si>
  <si>
    <t>h_032_c</t>
  </si>
  <si>
    <t>h_033</t>
  </si>
  <si>
    <t>H-027</t>
  </si>
  <si>
    <t>h_034_a</t>
  </si>
  <si>
    <t>H-028</t>
  </si>
  <si>
    <t>h_034_b</t>
  </si>
  <si>
    <t>h_034_c</t>
  </si>
  <si>
    <t>H-029</t>
  </si>
  <si>
    <t>h_034_d</t>
  </si>
  <si>
    <t>h_034_e</t>
  </si>
  <si>
    <t>1. _____ days 
2. Don’t know 
3. Refused to answer</t>
  </si>
  <si>
    <t>Days</t>
    <phoneticPr fontId="4"/>
  </si>
  <si>
    <t xml:space="preserve"> Thank you. I have asked you about the medical care and nursing you have received. However, some aspects of care may be specialized, or difficult to understand or remember. We would like to ask your permission to consult the records on your medical care that are maintained by your local municipal government. If we have your permission, we can refer your health record in local municipal government. This is very important information for understanding the care and nursing services you are currently receiving, how they are helpful, and other issues related to cost. May we have your permission to consult these records? </t>
  </si>
  <si>
    <t>About how much was your share of the cost of nursing care insurance (10% of service cost) per month over the past year?</t>
  </si>
  <si>
    <t xml:space="preserve"> In the past year, about how much did you spend per month on services and nursing care items, other than in-home nursing care service? </t>
  </si>
  <si>
    <t>In the past year, have you received any nursing care services in your home?1
Physical care</t>
  </si>
  <si>
    <t>In the past year, have you received any nursing care services in your home?1
Physical care(Average No. of times per month)</t>
  </si>
  <si>
    <t>q22_1_7</t>
  </si>
  <si>
    <t>q22_2_1</t>
  </si>
  <si>
    <t>q22_2_2</t>
  </si>
  <si>
    <t>q22_2_3</t>
  </si>
  <si>
    <t>q22_2_4</t>
  </si>
  <si>
    <t>q22_2_5</t>
  </si>
  <si>
    <t>q22_2_6</t>
  </si>
  <si>
    <t>q22_2_7</t>
  </si>
  <si>
    <t>q22_3_1</t>
  </si>
  <si>
    <t>q22_3_2</t>
  </si>
  <si>
    <t>q22_3_3</t>
  </si>
  <si>
    <t>q22_3_4</t>
  </si>
  <si>
    <t>q22_3_5</t>
  </si>
  <si>
    <t>q22_3_6</t>
  </si>
  <si>
    <t>q22_3_7</t>
  </si>
  <si>
    <t>q22_4_1</t>
  </si>
  <si>
    <t>q22_4_2</t>
  </si>
  <si>
    <t>q22_4_3</t>
  </si>
  <si>
    <t>q22_4_4</t>
  </si>
  <si>
    <t>q22_4_5</t>
  </si>
  <si>
    <t>q22_4_6</t>
  </si>
  <si>
    <t>q22_4_7</t>
  </si>
  <si>
    <t>q22_1_fa</t>
  </si>
  <si>
    <t>q22_5_1</t>
  </si>
  <si>
    <t>q22_5_2</t>
  </si>
  <si>
    <t>q22_5_3</t>
  </si>
  <si>
    <t>q22_5_4</t>
  </si>
  <si>
    <t>q22_5_5</t>
  </si>
  <si>
    <t>q22_5_6</t>
  </si>
  <si>
    <t>q22_5_7</t>
  </si>
  <si>
    <t>q22_6_1</t>
  </si>
  <si>
    <t>q22_6_2</t>
  </si>
  <si>
    <t>q22_6_3</t>
  </si>
  <si>
    <t>q22_6_4</t>
  </si>
  <si>
    <t>q22_6_5</t>
  </si>
  <si>
    <t>q22_6_6</t>
  </si>
  <si>
    <t>q22_6_7</t>
  </si>
  <si>
    <t>q22_7_1</t>
  </si>
  <si>
    <t>q22_7_2</t>
  </si>
  <si>
    <t>q22_7_3</t>
  </si>
  <si>
    <t>q22_7_4</t>
  </si>
  <si>
    <t>q22_7_5</t>
  </si>
  <si>
    <t>q22_7_6</t>
  </si>
  <si>
    <t>q22_7_7</t>
  </si>
  <si>
    <t>q22_8_1</t>
  </si>
  <si>
    <t>q22_8_2</t>
  </si>
  <si>
    <t>q22_8_3</t>
  </si>
  <si>
    <t>q22_8_4</t>
  </si>
  <si>
    <t>q22_8_5</t>
  </si>
  <si>
    <t>q22_8_6</t>
  </si>
  <si>
    <t>q22_8_7</t>
  </si>
  <si>
    <t>q22_5_fa</t>
  </si>
  <si>
    <t>q23</t>
  </si>
  <si>
    <t>q24</t>
  </si>
  <si>
    <t>q24_1_1</t>
  </si>
  <si>
    <t>q24_1_2</t>
  </si>
  <si>
    <t>q24_1_3</t>
  </si>
  <si>
    <t>q24_1_4</t>
  </si>
  <si>
    <t>q24_1_5</t>
  </si>
  <si>
    <t>q24_1_6</t>
  </si>
  <si>
    <t>q24_1_7</t>
  </si>
  <si>
    <t>q24_1_8</t>
  </si>
  <si>
    <t>q24_1_9</t>
  </si>
  <si>
    <t>q24_1_fa</t>
  </si>
  <si>
    <t>q24_2</t>
  </si>
  <si>
    <t>q24_3</t>
  </si>
  <si>
    <t>q25_1</t>
  </si>
  <si>
    <t>q25_2</t>
  </si>
  <si>
    <t>q25_3</t>
  </si>
  <si>
    <t>q26</t>
  </si>
  <si>
    <t>q27_1</t>
  </si>
  <si>
    <t>q27_2</t>
  </si>
  <si>
    <t>q28</t>
  </si>
  <si>
    <t>q28_1</t>
  </si>
  <si>
    <t>q28_2</t>
  </si>
  <si>
    <t>q28_3_1</t>
  </si>
  <si>
    <t>q28_3_2</t>
  </si>
  <si>
    <t>q29_1</t>
  </si>
  <si>
    <t>q29_2</t>
  </si>
  <si>
    <t>q30</t>
  </si>
  <si>
    <t xml:space="preserve">9. Personal pension benefits </t>
  </si>
  <si>
    <t xml:space="preserve">10. Other (specify) </t>
  </si>
  <si>
    <t xml:space="preserve">How does that amount compare to your spouse's income before retirement, as a share of the amount of his/her last income earned before starting to receive any pension benefits? If he/she has never worked before, please indicate so. </t>
  </si>
  <si>
    <t xml:space="preserve">The basic public pension includes an early-withdrawal option to begin receiving the pension at a younger age than originally specified, but the amount the recipient receives annually is reduced. Are you familiar with this system? </t>
  </si>
  <si>
    <t>For the basic public pension, if you begin receiving it at age 60 and were born on or before April 1, 1941, you would receive 58% of the amount you would receive if you waited until age 65 to begin receiving the pension. If you were born on or after April 2, 1941, you would receive 70% of the amount you would receive if you waited until age 65 to begin receiving the pension. Once you make the choice, you cannot change your decision. Do you intend to take this early withdrawal option?</t>
  </si>
  <si>
    <t>For the basic public pension, if you begin receiving it at age 60 and were born on or before April 1, 1941, you would receive 58% of the amount you would receive if you waited until age 65 to begin receiving the pension. If you were born on or after April 2, 1941, you would receive 70% of the amount you would receive if you waited until age 65 to begin receiving the pension. Once you make the choice, you cannot change your decision. Did you already choose or do you intend to choose in near future this early withdrawal option?</t>
  </si>
  <si>
    <t>1. Did not understand
2. Usually did not understand
3. Sometimes understood
4. Frequently understood
5. Almost always understood
6. Always understood</t>
  </si>
  <si>
    <t>1. Single-family home
2. Row-house (including terrace house)
3. Multiple-family dwelling (1~2 floors)
4. Multiple-family dwelling (3~5 floors)
5. Multiple-family dwelling (6~10 floors)
6. Multiple-family dwelling (11 or more floors)</t>
  </si>
  <si>
    <t>1. Quite good
2. Good
3. Average
4. Bad
5. Quite bad</t>
  </si>
  <si>
    <t>1. Put a certain amount of money together and pay from it 
2. Pay half-and half according to expenses 
3. There is no particular rule
4. Don’t know 
5. Refused to answer</t>
  </si>
  <si>
    <t>1. Approximately ___________% 
2. Don't know 
3. Refused to answer</t>
  </si>
  <si>
    <t>1. Self
2. Spouse
3. Children living together
4. Parents living together
5. Other (specify)
6. Don’t know
7. Refused to answer</t>
  </si>
  <si>
    <t xml:space="preserve">1. Lived on own (and spouse’s) income only 
2. Received money from someone else 
3. Don’t know 
4. Refused to answer </t>
  </si>
  <si>
    <t>7. Friend</t>
  </si>
  <si>
    <t>8. Neighbor</t>
  </si>
  <si>
    <t>10. Don’t know</t>
  </si>
  <si>
    <t>11. Refused to answer</t>
  </si>
  <si>
    <t xml:space="preserve"> About how many days off do you get per year from this job, not including weekends and national holidays? Please include sick days, paid holidays, etc. (Enter actual number of days off.) </t>
  </si>
  <si>
    <t>How many days off do you get per year from this job, not including weekends and national holidays?
Choices</t>
  </si>
  <si>
    <t xml:space="preserve">Feelings about your current work. 
"Overall, I am satisfied with my current job." </t>
  </si>
  <si>
    <t xml:space="preserve">Feelings about your current work. 
"My current job involves physical labor." </t>
  </si>
  <si>
    <t xml:space="preserve">Feelings about your current work. 
"I have a lot of work and always feel time pressure." </t>
  </si>
  <si>
    <t xml:space="preserve">Feelings about your current work. 
"I don’t have very much discretion about how I do my job. In other words, I can’t decide about anything on my own." </t>
  </si>
  <si>
    <t xml:space="preserve">Feelings about your current work. 
"When I have problems doing my work, colleagues give me advice and help me." </t>
  </si>
  <si>
    <t xml:space="preserve">Feelings about your current work.  
"When I have problems doing my work, colleagues give me advice and help me." Do you agree? </t>
  </si>
  <si>
    <t xml:space="preserve">Feelings about your current work. 
"I receive appropriate evaluation on my work from co-workers." </t>
  </si>
  <si>
    <t xml:space="preserve">Feelings about your current work. 
"Considering the effort I put in and the results I produce, I am satisfied with my current pay." </t>
  </si>
  <si>
    <t xml:space="preserve">Feelings about your current work. 
 "The hope for promotion is not likely to be realized for this job." Do you agree? </t>
  </si>
  <si>
    <t>d_017_k</t>
  </si>
  <si>
    <t>D-017-11</t>
  </si>
  <si>
    <t>d_017_l</t>
  </si>
  <si>
    <t>b_015_10</t>
  </si>
  <si>
    <t>b_015_11</t>
  </si>
  <si>
    <t>b_016_2b</t>
  </si>
  <si>
    <t>b_016_3b</t>
  </si>
  <si>
    <t>b_016_4b</t>
  </si>
  <si>
    <t>b_016_5b</t>
  </si>
  <si>
    <t>b_016_6b</t>
  </si>
  <si>
    <t>b_016_7b</t>
  </si>
  <si>
    <t>b_016_8b</t>
  </si>
  <si>
    <t>b_016_9b</t>
  </si>
  <si>
    <t>b_016_10b</t>
  </si>
  <si>
    <t>b_016_11b</t>
  </si>
  <si>
    <t>b_017_1</t>
  </si>
  <si>
    <t>b_017_2</t>
  </si>
  <si>
    <t>b_017_3</t>
  </si>
  <si>
    <t>b_017_4</t>
  </si>
  <si>
    <t>b_018</t>
  </si>
  <si>
    <t>c_070_1_h</t>
    <phoneticPr fontId="4"/>
  </si>
  <si>
    <t>Did you have a job at age 54?</t>
  </si>
  <si>
    <t xml:space="preserve">Are you still working at the place of employment where you worked at age 54? </t>
  </si>
  <si>
    <t>(If answer to C-052 is 1,)
What kind of business is it at age 54? 
Choices</t>
  </si>
  <si>
    <t>(If answer to C-052 is 1,) Did you retire between age 54 and today?</t>
  </si>
  <si>
    <t>(If answer to C-052 is 1,) 
After retiring, were you rehired to do the same job?</t>
  </si>
  <si>
    <t>1st child
How old is he/she, or when washe/she born?</t>
  </si>
  <si>
    <t>4th child
During the past year, how often have you communicated with this child? Include communication by telephone, letter, e-mail, text message, etc.</t>
  </si>
  <si>
    <t>4th child
What was the last level of school this child attended, and did he/she graduate? (If child is not yet in school (including daycare, preschool), select item 8 (Other).)</t>
  </si>
  <si>
    <t>Based on what you have told me, you have 4th children. Is this correct?</t>
  </si>
  <si>
    <t>5th child
This question is about your @th child. Is the child male or female?</t>
  </si>
  <si>
    <t>5th child
How old is he/she, or when was  he/she born?</t>
  </si>
  <si>
    <t>5th child
Does he/she have a spouse?</t>
  </si>
  <si>
    <t>5th child
Does he/she have any children (Do you have any grandchildren)?</t>
  </si>
  <si>
    <t>5th child
Where does he/she live? Please answer in relation to your own home.</t>
  </si>
  <si>
    <t>5th child
Is the child financially independent? (If child’s primary occupation is housekeeping, answer for him or her and spouse as a unit.)</t>
  </si>
  <si>
    <t>5th child
Which of the following most accurately describes your child’s current situation?</t>
  </si>
  <si>
    <t>5th child
During the past year, how often have you communicated with this child? Include communication by telephone, letter, e-mail, text message, etc.</t>
  </si>
  <si>
    <t>5th child
What was the last level of school this child attended, and did he/she graduate? (If child is not yet in school (including daycare, preschool), select item 8 (Other).)</t>
  </si>
  <si>
    <t>Based on what you have told me, you have 5th children. Is this correct?</t>
  </si>
  <si>
    <t>6th child
This question is about your @th child. Is the child male or female?</t>
  </si>
  <si>
    <t>6th child
How old is he/she, or when was  he/she born?</t>
  </si>
  <si>
    <t>6th child
Does he/she have a spouse?</t>
  </si>
  <si>
    <t>6th child
Does he/she have any children (Do you have any grandchildren)?</t>
  </si>
  <si>
    <t>6th child
Where does he/she live? Please answer in relation to your own home.</t>
  </si>
  <si>
    <t>6th child
Is the child financially independent? (If child’s primary occupation is housekeeping, answer for him or her and spouse as a unit.)</t>
  </si>
  <si>
    <t>6th child
Which of the following most accurately describes your child’s current situation?</t>
  </si>
  <si>
    <t>6th child
During the past year, how often have you communicated with this child? Include communication by telephone, letter, e-mail, text message, etc.</t>
  </si>
  <si>
    <t>6th child
What was the last level of school this child attended, and did he/she graduate? (If child is not yet in school (including daycare, preschool), select item 8 (Other).)</t>
  </si>
  <si>
    <t>Based on what you have told me, you have 6th children. Is this correct?</t>
  </si>
  <si>
    <t>7th child
This question is about your @th child. Is the child male or female?</t>
  </si>
  <si>
    <t>7th child
How old is he/she, or when was  he/she born?</t>
  </si>
  <si>
    <t>7th child
Does he/she have a spouse?</t>
  </si>
  <si>
    <t>How many times does your spouse receive benefit payments from the National Pension Fund per year?</t>
  </si>
  <si>
    <t xml:space="preserve">Under this pension program, how much does your spouse receive in benefits per payment? Could you tell me approximately how much you receive in your bank or postal account? </t>
  </si>
  <si>
    <t xml:space="preserve">From how many mutual aid pension programs does your spouse receive benefit payments? </t>
  </si>
  <si>
    <t>The reason why the respondent’s attitude worsen through the course of the interview. 
3.Other(Describe)</t>
  </si>
  <si>
    <t>Did the respondent need the questions repeated?</t>
  </si>
  <si>
    <t>Overall, did the respondent understand the questions?</t>
  </si>
  <si>
    <t xml:space="preserve">What type of home does respondent live in? </t>
  </si>
  <si>
    <t>How would you describe the level of the respondent’s home from the outside? (Taking a 10-year-old public apartment as average.)</t>
  </si>
  <si>
    <t>How would you describe the respondent’s standard of living?</t>
  </si>
  <si>
    <t>Were the surroundings of the respondent’s home clean and free of garbage, etc.?</t>
  </si>
  <si>
    <t>Did respondent’s home appear to be in a safe neighborhood?</t>
  </si>
  <si>
    <t>Was respondent’s neighborhood free of noise, odor, or other problems?</t>
  </si>
  <si>
    <t>Are there many parks and green areas in respondent’s neighborhood?</t>
  </si>
  <si>
    <t>Overall impressions:</t>
  </si>
  <si>
    <t>Suggestions for improvement:</t>
  </si>
  <si>
    <t>Comments on the survey elements (interview form, leave-behind form, cards, etc.)</t>
  </si>
  <si>
    <t>Other:</t>
  </si>
  <si>
    <t>1. Very good
2. Good
3. So-so
4. Not good
5. Bad at first, but got better through the interview
6. Good at first, but got worse through the interview</t>
  </si>
  <si>
    <t>Respondent lost interest</t>
  </si>
  <si>
    <t>Respondent’s concentration declined/got tired</t>
  </si>
  <si>
    <t>Other</t>
  </si>
  <si>
    <t>1. Did not ask for questions to be repeated
2. Usually did not ask for questions to be repeated
3. Sometimes asked for questions to be repeated
4. Often asked for questions to be repeated
5. Very often asked for questions to be repeated
6. Always asked for questions to be repeated</t>
  </si>
  <si>
    <t>1. Receive 1 million yen 13 months from today. 
2. Receive 1,005,000 yen 25 months from today. (Interest rate difference: 0.5%) 
3. Refused to answer</t>
  </si>
  <si>
    <t>1. Receive 1 million yen 13 months from today. 
2. Receive 1,010,000 yen 25 months from today. (Interest rate difference: 1%) 
3. Refused to answer</t>
  </si>
  <si>
    <t>1. Receive 1 million yen 13 months from today. 
2. Receive 1,020,000 yen 25 months from today. (Interest rate difference: 2%) 
3. Refused to answer</t>
  </si>
  <si>
    <t>1. Receive 1 million yen 13 months from today. 
2. Receive 1,060,000 yen 25 months from today. (Interest rate difference: 6%) 
3. Refused to answer</t>
  </si>
  <si>
    <t>1. Receive 1 million yen 13 months from today. 
2. Receive 1,010,000 yen 25 months from today. (Interest rate difference: 10%) 
3. Refused to answer</t>
  </si>
  <si>
    <t>1. Receive 1 million yen 13 months from today. 
2. Receive 1,200,000 yen 25 months from today. (Interest rate difference: 20%) 
3. Refused to answer</t>
  </si>
  <si>
    <t>1. Receive 1 million yen 13 months from today. 
2. Receive 1,300,000 yen 25 months from today. (Interest rate difference: 30%) 
3. Refused to answer</t>
  </si>
  <si>
    <t>1. Receive 1 million yen 13 months from today. 
2. Receive 1,400,000 yen 25 months from today. (Interest rate difference: 40%) 
3. Refused to answer</t>
  </si>
  <si>
    <t>1. 100,000 yen worth of gift certificates good for six months, starting today
2. 50,000 yen worth of gift certificates every year from now on</t>
  </si>
  <si>
    <t>1. 100,000 yen worth of gift certificates good for six months, starting today
2. 30,000 yen worth of gift certificates every year from now on</t>
  </si>
  <si>
    <t>1. 100,000 yen worth of gift certificates good for six months, starting today
2. 10,000 yen worth of gift certificates every year from now on</t>
  </si>
  <si>
    <t>1. 100,000 yen worth of gift certificates good for six months, starting today
2. 5,000 yen worth of gift certificates every year from now on</t>
  </si>
  <si>
    <t>1. Respondent only 
2. Respondent and spouse 
3. Spouse only  
4. Respondent and proxy (not including spouse) 
5. Spouse and proxy
6. Proxy (not including spouse)</t>
  </si>
  <si>
    <t>May I continue to ask?</t>
  </si>
  <si>
    <t xml:space="preserve">Are you currently working? </t>
  </si>
  <si>
    <t xml:space="preserve">Are you an employee, or are you self-employed? </t>
  </si>
  <si>
    <t xml:space="preserve">What type of job is it? </t>
  </si>
  <si>
    <t xml:space="preserve"> Would  I  like to ask about the health of your spouse. </t>
  </si>
  <si>
    <t>For the basic public pension, if you begin receiving it at age 70 and were born on or before April 1, 1941, you would receive 1.88 times the amount you would receive if you began receiving it at age 65. If you were born on or after April 2, 1941, you would receive 1.42 times the amount you would receive if you began receiving it at age 65. Once you make the choice, you cannot change your decision. Did you already choose this late withdrawal option?</t>
  </si>
  <si>
    <t xml:space="preserve">This answer is for respondents who receive a welfare pension. The amount received for the welfare pension is adjusted if you have any employment income. Is this adjustment applicable to the pension you currently receive? </t>
  </si>
  <si>
    <t>By about what percent did your spouse’s yearly salary, including bonuses, increase after re-employment?</t>
  </si>
  <si>
    <t xml:space="preserve">In that job, was your spouse an employee, or self-employed? Select the item below that most appropriately describes your situation. </t>
  </si>
  <si>
    <t xml:space="preserve">Can you tell me about the content of that job? For instance, business manager, automobile sales, semiconductor assembling, etc. If that job is the same as your current one, then answer the same. </t>
  </si>
  <si>
    <t xml:space="preserve">What kind of business was it? For example, automobile manufacturing, restaurant, etc. </t>
  </si>
  <si>
    <t>Is there mandatory retirement system for that job?</t>
  </si>
  <si>
    <t>After retirement, was your spouse offered the opportunity to be rehired at the same workplace?</t>
  </si>
  <si>
    <t>Before and after being re-employed, did that opportunity involve a decrease in your spouse’s yearly salary, including bonuses? Was it an opportunity without any change? Or was it an opportunity with an increase?</t>
  </si>
  <si>
    <t>Before and after being re-employed, did that opportunity involve a decrease in your yearly salary, including bonuses? Was it an opportunity without any change? Or was it an opportunity with an increase?</t>
  </si>
  <si>
    <t>1. Yes
2. Temporarily not working
3. No
4. Don’t know
5. Refused to answer</t>
  </si>
  <si>
    <t>1. Full-time employee
2. Part-time employee
3. Temporary worker
4. Contract worker
5. Other (Describe:                       )
6. Don’t know
7. Refused to answer</t>
  </si>
  <si>
    <t>Caregiver service, household employee, etc.</t>
  </si>
  <si>
    <t>1:Yes(Has difficulty)
2:No
3:Don't know</t>
  </si>
  <si>
    <t>1:Respondent only
2:Respondent and spouse
3:Spouse only
4:Respondent and proxy (not including spouse)
5:Spoude and proxy
6:Proxy(not including spouse)</t>
  </si>
  <si>
    <t xml:space="preserve">Do you manage household finances separately, or together? </t>
  </si>
  <si>
    <t>Do you think it is likely that you could lose your current job for a reason other than retirement?</t>
  </si>
  <si>
    <t>Do you earn at this job?</t>
  </si>
  <si>
    <t xml:space="preserve">At what age do you plan to retire? Regardless of whether early or late, please answer the age if you have decided to retire at that age. If you have not decided yet, then please answer "undecided." The question refers only to your current job. </t>
  </si>
  <si>
    <t>How is your salary calculated?</t>
  </si>
  <si>
    <t>Are you looking for work, or do you intend to look for work in the future?</t>
  </si>
  <si>
    <t xml:space="preserve">8. Other (specify) </t>
  </si>
  <si>
    <t>Which of the following most accurately describes your situation?</t>
  </si>
  <si>
    <t xml:space="preserve"> At the time of retirement, were you still physically able to continue with the job? </t>
  </si>
  <si>
    <t xml:space="preserve"> Regarding the situation prior to your retirement, which of the following choices is the most accurate one? </t>
  </si>
  <si>
    <t>Who answered the questions in this section ?</t>
  </si>
  <si>
    <t>1:Yes
2:Refused to answer</t>
  </si>
  <si>
    <t>1:Good
2:Fairly good
3:Average
4:Not very good
5:Not good
6:Refused to answer</t>
  </si>
  <si>
    <t>1:Much better
2:Better
3:About the same
4:Worse
5:Much worse
6:Don't know</t>
  </si>
  <si>
    <t>1:Has significiantly interfered
2:Has interfered
3:Has not interfered
4:Has not interfered at all
5:Don't know</t>
  </si>
  <si>
    <t>1:(   )Kg
2:Don't know
3:Refused to answer</t>
  </si>
  <si>
    <t>g_027_3_g</t>
  </si>
  <si>
    <t>g_027_3_h</t>
  </si>
  <si>
    <t>g_027_3_i</t>
  </si>
  <si>
    <t>g_026_3_6_fa</t>
  </si>
  <si>
    <t>g_027_3_2_fa</t>
  </si>
  <si>
    <t>g_026_3_7_fa</t>
  </si>
  <si>
    <t>g_027_3_3_fa</t>
  </si>
  <si>
    <t>G-027-1</t>
  </si>
  <si>
    <t>g_027_3_4_fa</t>
  </si>
  <si>
    <t>G-027-2</t>
  </si>
  <si>
    <t>g_027_3_6_fa</t>
  </si>
  <si>
    <t>g_027_3_7_fa</t>
  </si>
  <si>
    <t>G-027-3</t>
  </si>
  <si>
    <t>g_028_4_b</t>
  </si>
  <si>
    <t>g_028_4_c</t>
  </si>
  <si>
    <t>g_028_4_d</t>
  </si>
  <si>
    <t>g_028_4_e</t>
  </si>
  <si>
    <t>g_028_4_f</t>
  </si>
  <si>
    <t>g_028_4_g</t>
  </si>
  <si>
    <t>g_028_4_h</t>
  </si>
  <si>
    <t>g_029_a</t>
  </si>
  <si>
    <t>g_029_b</t>
  </si>
  <si>
    <t>g_029_c</t>
  </si>
  <si>
    <t>g_029_d</t>
  </si>
  <si>
    <t>g_029_e</t>
  </si>
  <si>
    <t>g_029_f</t>
  </si>
  <si>
    <t>g_028_3_5_fa</t>
  </si>
  <si>
    <t>g_029_g</t>
  </si>
  <si>
    <t>g_028_3_6_fa</t>
  </si>
  <si>
    <t>g_029_h</t>
  </si>
  <si>
    <t>g_029_i</t>
  </si>
  <si>
    <t>g_029_j</t>
  </si>
  <si>
    <t>g_030</t>
  </si>
  <si>
    <t>G-029</t>
  </si>
  <si>
    <t>G-030</t>
  </si>
  <si>
    <t>h_000</t>
  </si>
  <si>
    <t>H-000</t>
  </si>
  <si>
    <t>h_001</t>
  </si>
  <si>
    <t>H-001</t>
  </si>
  <si>
    <t>h_001_1</t>
  </si>
  <si>
    <t>H-001-1</t>
  </si>
  <si>
    <t>h_001_1_1</t>
  </si>
  <si>
    <t>H-001-1-1</t>
  </si>
  <si>
    <t>h_001_1_2</t>
  </si>
  <si>
    <t>H-001-1-2</t>
  </si>
  <si>
    <t>h_001_1_3</t>
  </si>
  <si>
    <t>H-001-1-3</t>
  </si>
  <si>
    <t>h_001_1_4</t>
  </si>
  <si>
    <t>H-001-1-4</t>
  </si>
  <si>
    <t>h_001_2</t>
  </si>
  <si>
    <t>H-001-2</t>
  </si>
  <si>
    <t>h_001_2_1</t>
  </si>
  <si>
    <t>e_019_3_b</t>
  </si>
  <si>
    <t>e_019_3_c</t>
  </si>
  <si>
    <t>e_019_3_d</t>
  </si>
  <si>
    <t>e_019_3_e</t>
  </si>
  <si>
    <t>e_019_3_f</t>
  </si>
  <si>
    <t>e_019_3_g</t>
  </si>
  <si>
    <t>e_019_3_h</t>
  </si>
  <si>
    <t>e_019_3_i</t>
  </si>
  <si>
    <t>e_019_3_j</t>
  </si>
  <si>
    <t>e_019_3_k</t>
  </si>
  <si>
    <t>e_019_3_l</t>
  </si>
  <si>
    <t>e_019_3_fa</t>
  </si>
  <si>
    <t>E-019-3a</t>
  </si>
  <si>
    <t>e_019_3a_a</t>
  </si>
  <si>
    <t>e_019_3a_b</t>
  </si>
  <si>
    <t>e_019_3a_c</t>
  </si>
  <si>
    <t>e_019_3a_d</t>
  </si>
  <si>
    <t>e_019_3a_e</t>
  </si>
  <si>
    <t>e_019_3a_f</t>
  </si>
  <si>
    <t>e_019_3a_g</t>
  </si>
  <si>
    <t>e_019_3a_h</t>
  </si>
  <si>
    <t>2nd child
Is the child financially independent? (If child’s primary occupation is housekeeping, answer for him or her and spouse as a unit.)</t>
  </si>
  <si>
    <t>2nd child
Which of the following most accurately describes your child’s current situation?</t>
  </si>
  <si>
    <t>2nd child
During the past year, how often have you communicated with this child? Include communication by telephone, letter, e-mail, text message, etc.</t>
  </si>
  <si>
    <t>How does the total amount of pension benefits you currently receive compare to your income before retirement, as a share of the amount of income earned from work at or around age 60? If you were not working at or around that age, please indicate accordingly. Also, please exclude lump-sum benefit payments.</t>
  </si>
  <si>
    <t>Are there any pension programs under which you will start receiving benefits in the future?</t>
  </si>
  <si>
    <t>Under what pension program(s) will you start receiving benefits in the future? Please select all that apply and indicate at what age you expect to start receiving benefits under each.</t>
  </si>
  <si>
    <t>D-014-10</t>
    <phoneticPr fontId="4"/>
  </si>
  <si>
    <t>Question</t>
    <phoneticPr fontId="12"/>
  </si>
  <si>
    <t>Answer</t>
    <phoneticPr fontId="12"/>
  </si>
  <si>
    <t>D-013-5</t>
    <phoneticPr fontId="4"/>
  </si>
  <si>
    <t>b_016_0</t>
    <phoneticPr fontId="4"/>
  </si>
  <si>
    <t>B-016-0</t>
    <phoneticPr fontId="4"/>
  </si>
  <si>
    <t>Sex</t>
    <phoneticPr fontId="4"/>
  </si>
  <si>
    <t>a_000_f</t>
    <phoneticPr fontId="4"/>
  </si>
  <si>
    <t>a_004_f</t>
    <phoneticPr fontId="4"/>
  </si>
  <si>
    <t>A.D.</t>
    <phoneticPr fontId="4"/>
  </si>
  <si>
    <t>a_004_g</t>
    <phoneticPr fontId="4"/>
  </si>
  <si>
    <t>Month</t>
    <phoneticPr fontId="4"/>
  </si>
  <si>
    <t>a_005_a_1</t>
    <phoneticPr fontId="4"/>
  </si>
  <si>
    <t>a_005_f</t>
    <phoneticPr fontId="4"/>
  </si>
  <si>
    <t>a_005_g</t>
    <phoneticPr fontId="4"/>
  </si>
  <si>
    <t>a_006_1</t>
    <phoneticPr fontId="4"/>
  </si>
  <si>
    <t>a_008_a_1</t>
    <phoneticPr fontId="4"/>
  </si>
  <si>
    <t>a_008_f</t>
    <phoneticPr fontId="4"/>
  </si>
  <si>
    <t>a_008_g</t>
    <phoneticPr fontId="4"/>
  </si>
  <si>
    <t>a_009_a_1</t>
    <phoneticPr fontId="4"/>
  </si>
  <si>
    <t>a_009_f</t>
    <phoneticPr fontId="4"/>
  </si>
  <si>
    <t>a_009_g</t>
    <phoneticPr fontId="4"/>
  </si>
  <si>
    <t>1. 150 yen
2. 600 yen
3. Other answer
4. Don’t know
5. Refused to answer</t>
  </si>
  <si>
    <t>1. 9000 yen
2. 4000 yen
3. 8000 yen
4. 12000 yen
5. 18000 yen
6. Other answer
7. Don’t know
8. Refused to answer</t>
  </si>
  <si>
    <t>1. Community activity (including senior club events and festivals)
2. Helping neighbors (in a personal capacity)
3. Volunteer or charitable activity
4. Religious activity
5. Political activity
6. Hobbies, travel, leisure activities, etc.
7. Study, learning, etc.
8. Sports or other exercise activities (including gateball [like croquet], jogging, etc.)
9. Other (specify)</t>
  </si>
  <si>
    <t xml:space="preserve">1. Almost every day
2. Almost every week
3. A few times
4. Don’t know
5. Refused to answer
</t>
  </si>
  <si>
    <t>1. Yes
2. No
3. Don’t know
4. Refused to answer</t>
  </si>
  <si>
    <t>1. Approximately (_____) yen
2. Don’t know
3. Refused to answer</t>
  </si>
  <si>
    <t>(__) yen</t>
  </si>
  <si>
    <t>1:Together
2:Separately
3:No spouse
4:Don't know
5:Refused to answer</t>
  </si>
  <si>
    <t xml:space="preserve">1. Approximately _____ yen
2. Don’t know
</t>
  </si>
  <si>
    <t>Yen</t>
    <phoneticPr fontId="4"/>
  </si>
  <si>
    <t>e_034_1_b</t>
  </si>
  <si>
    <t>e_019_2P</t>
  </si>
  <si>
    <t>E-019-2P</t>
  </si>
  <si>
    <t>E-019-3P</t>
  </si>
  <si>
    <t>e_019_3P_a</t>
  </si>
  <si>
    <t>e_019_3P_b</t>
  </si>
  <si>
    <t>e_019_3P_c</t>
  </si>
  <si>
    <t>e_019_3P_d</t>
  </si>
  <si>
    <t>Please tell me if you have been diagnosed by a doctor or been advised 17
Depression, emotional disorder</t>
  </si>
  <si>
    <t>At what age were you diagnosed?17
Depression, emotional disorder</t>
  </si>
  <si>
    <t>Which of the following most accurately describes that illness?  17
Depression, emotional disorder</t>
  </si>
  <si>
    <t>Please tell me if you have been diagnosed by a doctor or been advised 18
Dementia</t>
  </si>
  <si>
    <t>At what age were you diagnosed?18
Dementia</t>
  </si>
  <si>
    <t>Which of the following most accurately describes that illness?  18
Dementia</t>
  </si>
  <si>
    <t>Please tell me if you have been diagnosed by a doctor or been advised 19
Skin disorder</t>
  </si>
  <si>
    <t>At what age were you diagnosed?19
Skin disorder</t>
  </si>
  <si>
    <t>Which of the following most accurately describes that illness?  19
Skin disorder</t>
  </si>
  <si>
    <t>Please tell me if you have been diagnosed by a doctor or been advised 20
Cancer (including leukemia, lymphoma; not including benign skin cancer)</t>
  </si>
  <si>
    <t xml:space="preserve">At what age were you diagnosed?20
Cancer </t>
  </si>
  <si>
    <t xml:space="preserve">Which of the following most accurately describes that illness?  20
Cancer </t>
  </si>
  <si>
    <t>1.Brain/spinal cord</t>
  </si>
  <si>
    <t>2.Mouth/tongue</t>
  </si>
  <si>
    <t>3.Throat</t>
  </si>
  <si>
    <t>4.Thyroid</t>
  </si>
  <si>
    <t>5.Lung</t>
  </si>
  <si>
    <t xml:space="preserve">From how many other pension programs do you receive benefit payments? </t>
  </si>
  <si>
    <t>2nd child
This question is about your @th child. Is the child male or female?</t>
  </si>
  <si>
    <t>2nd child
How old is he/she, or when was  he/she born?</t>
  </si>
  <si>
    <t>2nd child
Does he/she have a spouse?</t>
  </si>
  <si>
    <t>2nd child
Does he/she have any children (Do you have any grandchildren)?</t>
  </si>
  <si>
    <t>2nd child
Where does he/she live? Please answer in relation to your own home.</t>
  </si>
  <si>
    <t>A-012-1-6</t>
    <phoneticPr fontId="4"/>
  </si>
  <si>
    <t>F.A.</t>
    <phoneticPr fontId="4"/>
  </si>
  <si>
    <t>A-012-1-7</t>
    <phoneticPr fontId="4"/>
  </si>
  <si>
    <t>a_012_1_8_1</t>
    <phoneticPr fontId="4"/>
  </si>
  <si>
    <t>A-012-1-8</t>
    <phoneticPr fontId="4"/>
  </si>
  <si>
    <t>A-012-1-9</t>
    <phoneticPr fontId="4"/>
  </si>
  <si>
    <t>a_012_2_1</t>
    <phoneticPr fontId="4"/>
  </si>
  <si>
    <t>h_001_20_3_f</t>
  </si>
  <si>
    <t>h_001_20_3_g</t>
  </si>
  <si>
    <t>h_001_20_3_h</t>
  </si>
  <si>
    <t>h_001_20_3_i</t>
  </si>
  <si>
    <t>h_001_20_3_j</t>
  </si>
  <si>
    <t>h_001_20_3_k</t>
  </si>
  <si>
    <t>h_001_20_3_l</t>
  </si>
  <si>
    <t>h_001_20_3_m</t>
  </si>
  <si>
    <t>h_001_20_3_n</t>
  </si>
  <si>
    <t>h_001_20_3_o</t>
  </si>
  <si>
    <t>h_042_1_b</t>
  </si>
  <si>
    <t>h_042_2_a</t>
  </si>
  <si>
    <t>h_034_fa</t>
  </si>
  <si>
    <t>h_042_2_b</t>
  </si>
  <si>
    <t>h_042_3_a</t>
  </si>
  <si>
    <t>H-037-1</t>
  </si>
  <si>
    <t>h_042_3_b</t>
  </si>
  <si>
    <t>h_037_1a</t>
  </si>
  <si>
    <t>H-037-1a</t>
  </si>
  <si>
    <t>h_042_4_a</t>
  </si>
  <si>
    <t>h_037_1b</t>
  </si>
  <si>
    <t>H-037-1b</t>
  </si>
  <si>
    <t>h_042_4_b</t>
  </si>
  <si>
    <t>H-037-2</t>
  </si>
  <si>
    <t>h_042_5_a</t>
  </si>
  <si>
    <t>h_037_2a</t>
  </si>
  <si>
    <t>H-037-2a</t>
  </si>
  <si>
    <t>h_042_5_b</t>
  </si>
  <si>
    <t>H-038</t>
  </si>
  <si>
    <t>h_042_6_a</t>
  </si>
  <si>
    <t>h_042_6_b</t>
  </si>
  <si>
    <t>H-040</t>
  </si>
  <si>
    <t>h_042_7_a</t>
  </si>
  <si>
    <t>h_042_7_b</t>
  </si>
  <si>
    <t>H-041</t>
  </si>
  <si>
    <t>h_042_8_a</t>
  </si>
  <si>
    <t>h_042_8_b</t>
  </si>
  <si>
    <t>H-042-1</t>
  </si>
  <si>
    <t>h_042_9_a</t>
  </si>
  <si>
    <t>h_042_10_a</t>
  </si>
  <si>
    <t>H-042-2</t>
  </si>
  <si>
    <t>h_042_11_a</t>
  </si>
  <si>
    <t>h_043</t>
  </si>
  <si>
    <t>H-042-3</t>
  </si>
  <si>
    <t>h_044</t>
  </si>
  <si>
    <t>h_045_a</t>
  </si>
  <si>
    <t>H-042-4</t>
  </si>
  <si>
    <t>h_045_b</t>
  </si>
  <si>
    <t>h_045_c</t>
  </si>
  <si>
    <t>H-042-5</t>
  </si>
  <si>
    <t>h_045_d</t>
  </si>
  <si>
    <t>h_046</t>
  </si>
  <si>
    <t>H-042-6</t>
  </si>
  <si>
    <t>h_047</t>
  </si>
  <si>
    <t>h_047_1_a</t>
  </si>
  <si>
    <t>H-042-7</t>
  </si>
  <si>
    <t>h_047_1_b</t>
  </si>
  <si>
    <t>h_047_1_c</t>
  </si>
  <si>
    <t>H-042-8</t>
  </si>
  <si>
    <t>h_047_1_d</t>
  </si>
  <si>
    <t>h_047_2</t>
  </si>
  <si>
    <t>H-042-9</t>
  </si>
  <si>
    <t>h_048</t>
  </si>
  <si>
    <t>h_048_1_a</t>
  </si>
  <si>
    <t>H-042-11</t>
  </si>
  <si>
    <t>h_048_1_b</t>
  </si>
  <si>
    <t>H-043</t>
  </si>
  <si>
    <t>h_048_1_c</t>
  </si>
  <si>
    <t>H-044</t>
  </si>
  <si>
    <t>H-049-1</t>
  </si>
  <si>
    <t>h_055</t>
  </si>
  <si>
    <t>h_055_1_a</t>
  </si>
  <si>
    <t>h_055_1_b</t>
  </si>
  <si>
    <t>h_055_1_c</t>
  </si>
  <si>
    <t>h_055_1_d</t>
  </si>
  <si>
    <t>h_049_1_2_fa</t>
  </si>
  <si>
    <t>h_055_2</t>
  </si>
  <si>
    <t>h_056</t>
  </si>
  <si>
    <t>H-049-2</t>
  </si>
  <si>
    <t>H-050</t>
  </si>
  <si>
    <t>H-051</t>
  </si>
  <si>
    <t>H-052</t>
  </si>
  <si>
    <t>H-053</t>
  </si>
  <si>
    <t>H-053-1</t>
  </si>
  <si>
    <t>h_053_1_1_fa</t>
  </si>
  <si>
    <t>h_053_1_4_fa</t>
  </si>
  <si>
    <t>H-053-2</t>
  </si>
  <si>
    <t>H-054</t>
  </si>
  <si>
    <t xml:space="preserve">The following questions ask about your spouse’s job. Is your spouse currently working? Please answer "yes" even if your spouse works only a little. Also, please indicate if your spouse is temporarily off work due to reasons such as illness, and for the next question please answer according to the situation prior to his/her time off. </t>
  </si>
  <si>
    <t xml:space="preserve">What type of your spouse's job is it? </t>
  </si>
  <si>
    <t xml:space="preserve">How are your spouse’s working hours determined? </t>
  </si>
  <si>
    <t>a_012_1_2_g</t>
    <phoneticPr fontId="4"/>
  </si>
  <si>
    <t xml:space="preserve">Do you own an automobile? If so, how many? </t>
  </si>
  <si>
    <t>About how often do you purchase a new automobile?</t>
  </si>
  <si>
    <t>About how much do you typically pay for an automobile? If you buy a new vehicle, state how much you pay for new; if you buy it used, state how much you pay for a used vehicle.</t>
  </si>
  <si>
    <t xml:space="preserve">About how much has your income changed in the past year compared to previous years? Please consider your take-home pay (after income tax, resident tax, business tax, fixed property tax, automobile tax, and inheritance tax and social insurance deductions) including not only work income but pensions or any other income. </t>
  </si>
  <si>
    <t>About how much do you expect your income to change in the next year compared to previous years?</t>
  </si>
  <si>
    <t>q4_flag_l_1</t>
  </si>
  <si>
    <t>q4_1_flag_l_1</t>
  </si>
  <si>
    <t>q4_2_1_flag_l_1</t>
  </si>
  <si>
    <t>q4_2_2_flag_l_1</t>
  </si>
  <si>
    <t>q4_2_3_flag_l_1</t>
  </si>
  <si>
    <t>q4_3_flag_l_1</t>
  </si>
  <si>
    <t>q5_flag_l_1</t>
  </si>
  <si>
    <t>q5_1_flag_l_1</t>
  </si>
  <si>
    <t>q5_2_flag_l_1</t>
  </si>
  <si>
    <t>q5_3_flag_l_1</t>
  </si>
  <si>
    <t>q5_4_flag_l_1</t>
  </si>
  <si>
    <t>q5_5_flag_l_1</t>
  </si>
  <si>
    <t>q5_6_flag_l_1</t>
  </si>
  <si>
    <t>q5_7_flag_l_1</t>
  </si>
  <si>
    <t>q5_1_1_flag_l_1</t>
  </si>
  <si>
    <t>q5_1_2_flag_l_1</t>
  </si>
  <si>
    <t>q5_1_3_flag_l_1</t>
  </si>
  <si>
    <t>q5_1_4_flag_l_1</t>
  </si>
  <si>
    <t>q5_1_5_flag_l_1</t>
  </si>
  <si>
    <t>q5_1_6_flag_l_1</t>
  </si>
  <si>
    <t>q5_1_7_flag_l_1</t>
  </si>
  <si>
    <t>q5_1_fa_flag_l_1</t>
  </si>
  <si>
    <t>q21_1_1_h_flag_l_1</t>
  </si>
  <si>
    <t>q21_1_1_mm_flag_l_1</t>
  </si>
  <si>
    <t>q21_1_2_h_flag_l_1</t>
  </si>
  <si>
    <t>q21_1_2_mm_flag_l_1</t>
  </si>
  <si>
    <t>q21_1_3_h_flag_l_1</t>
  </si>
  <si>
    <t>q21_1_3_mm_flag_l_1</t>
  </si>
  <si>
    <t>In the past year, have you been an outpatient at a hospital or clinic or received acupuncture, moxibustion or bonesetting treatment at a clinic?</t>
  </si>
  <si>
    <t>Currently do you visit a hospital, clinic, or center for acupuncture, moxibustion, or bonesetting treatments more than once a month?</t>
  </si>
  <si>
    <t xml:space="preserve">If answer to H-007-1-1 is 1
How long does it take to get to this facility? Please give the total time from when you leave your house to the time you arrive.
</t>
  </si>
  <si>
    <t>By about what percent did your spouse’s yearly salary, including bonuses, decrease after re-employment?</t>
  </si>
  <si>
    <t>By about what percent did your yearly salary, including bonuses, increase after re-employment?</t>
  </si>
  <si>
    <t>If answer to H-007-1-1 is 1
About how much does it cost in fares to get there?</t>
  </si>
  <si>
    <t>If answer H-007 is 2
About how often do you visit facility most frequently</t>
  </si>
  <si>
    <t>If answer H-007 is 2
Which of the illnesses you discussed earlier do you go to get treatment for?
1</t>
  </si>
  <si>
    <t>If answer H-007 is 2
Which of the illnesses you discussed earlier do you go to get treatment for?
2</t>
  </si>
  <si>
    <t>If answer H-007 is 2
Which of the illnesses you discussed earlier do you go to get treatment for?
3</t>
  </si>
  <si>
    <t>If answer H-007 is 2
Which of the illnesses you discussed earlier do you go to get treatment for?
4</t>
  </si>
  <si>
    <t xml:space="preserve">If answer H-007 is 2
How long does it take to get to this facility? Please give the total time from when you leave your house to the time you arrive.
</t>
  </si>
  <si>
    <t xml:space="preserve">If answer H-007 is 2
About how much does it cost in fares to get there?
</t>
  </si>
  <si>
    <t xml:space="preserve">If answer H-007 is 2
About how much did you pay at the counter each time you visited this facility?
</t>
  </si>
  <si>
    <t/>
  </si>
  <si>
    <t>In the past year, did insurance cover all treatment you received at outpatient clinics or acupuncture, moxibustion, or bonesetting facilities, or did you have to pay for treatment yourself?</t>
  </si>
  <si>
    <t>In the past year, have you been seen by a dentist or a dental hygienist?</t>
  </si>
  <si>
    <t>In the past year, about how many times in all did you see a dentist or dental hygienist?</t>
  </si>
  <si>
    <t>About how much did you pay for treatment by a dentist or dental hygienist in the last year?</t>
  </si>
  <si>
    <t xml:space="preserve">Did insurance cover your dental treatment, or did you have to pay for it yourself? </t>
  </si>
  <si>
    <t xml:space="preserve"> In the past year, have you spent one or more nights in the hospital?</t>
  </si>
  <si>
    <t>In the past year, about how many times were you hospitalized overnight?</t>
  </si>
  <si>
    <t>In the past year, about how many nights did you spend in the hospital in all?</t>
  </si>
  <si>
    <t>Which of the illnesses you described earlier were you hospitalized for? Please choose up to five primary illnesses. 
1</t>
  </si>
  <si>
    <t>Which of the illnesses you described earlier were you hospitalized for? Please choose up to five primary illnesses. 
2</t>
  </si>
  <si>
    <t>Which of the illnesses you described earlier were you hospitalized for? Please choose up to five primary illnesses. 
3</t>
  </si>
  <si>
    <t>Which of the illnesses you described earlier were you hospitalized for? Please choose up to five primary illnesses. 
4</t>
  </si>
  <si>
    <t>Did you have surgery during that hospitalization?</t>
  </si>
  <si>
    <t>If H-019-1 is 1
Was it emergency surgery or was it planned in advance?</t>
  </si>
  <si>
    <t>About how much did you pay in all during the past year for hospitalization?</t>
  </si>
  <si>
    <t xml:space="preserve">Did insurance cover your hospitalization costs during the past year, or did you have to pay it yourself? </t>
  </si>
  <si>
    <t>Would you mind if I ask about your medical and nursing care insurance ?</t>
  </si>
  <si>
    <t>What type of public health insurance do you have?</t>
  </si>
  <si>
    <t xml:space="preserve">About how much do you pay each year for this insurance? </t>
  </si>
  <si>
    <t>Are you registered for private insurance under your own name?</t>
  </si>
  <si>
    <t>About how much do you pay per month for this private insurance?</t>
  </si>
  <si>
    <t>How many days of hospitalization does this private insurance cover?</t>
  </si>
  <si>
    <t>About how much does that private insurance allow for the cost of one day of hospitalization?</t>
  </si>
  <si>
    <t>19. Feeling that people dislike you</t>
  </si>
  <si>
    <t>20. Feeling low on energy and finding everything takes effort</t>
  </si>
  <si>
    <t>2. Family member(s) living together (except for spouse)</t>
  </si>
  <si>
    <t>3. Son(s)/daughter(s) living separately or relatives</t>
  </si>
  <si>
    <t>4. Friends, acquaintances, neighbors, etc.</t>
  </si>
  <si>
    <t>3. Friends, acquaintances, neighbors, etc.</t>
  </si>
  <si>
    <t>2. Earning income</t>
  </si>
  <si>
    <t>3. Preparing meals, cleaning house, and doing laundry</t>
  </si>
  <si>
    <t>4. Providing care for elderly family member(s)</t>
  </si>
  <si>
    <t>5.Managing household budgets</t>
  </si>
  <si>
    <t>6. Making decisions on major purchases</t>
  </si>
  <si>
    <t>2. Boys and girls should be raised differently</t>
  </si>
  <si>
    <t>3. Women are more suited for housework and childcare than men</t>
  </si>
  <si>
    <t>2. Medical and nursing care</t>
  </si>
  <si>
    <t>2. Stores selling groceries and daily necessities are located nearby</t>
  </si>
  <si>
    <t>3. A park where you feel safe walking and exercising is located nearby</t>
  </si>
  <si>
    <t>4. No train stations or bus stops are located nearby</t>
  </si>
  <si>
    <t>5. Having pollution, noise, or other environmental problems</t>
  </si>
  <si>
    <t>6. Having neighborhood safety concerns such as a rise in crime and violence</t>
  </si>
  <si>
    <t>7. An appropriate place for gathering and meeting with friends is available nearby</t>
  </si>
  <si>
    <t>2. Other people (except your family) would take advantage of you if given the opportunity</t>
  </si>
  <si>
    <t>3. Most people try to be helpful to others</t>
  </si>
  <si>
    <t>Commuting(minutes)</t>
  </si>
  <si>
    <t>Work(hours)</t>
  </si>
  <si>
    <t>Work(minutes)</t>
  </si>
  <si>
    <t>Housework, shopping for daily necessities(hours)</t>
  </si>
  <si>
    <t>Housework, shopping for daily necessities(minutes)</t>
  </si>
  <si>
    <t>Taking caring of son(s)/daughter(s) or grandchildren( hours)</t>
  </si>
  <si>
    <t xml:space="preserve">
Taking caring of son(s)/daughter(s) or grandchildren(minutes)</t>
  </si>
  <si>
    <t>Providing care for parent(s), spouse, or other family member(s) in need(hours)</t>
  </si>
  <si>
    <t>Providing care for parent(s), spouse, or other family member(s) in need(minutes)</t>
  </si>
  <si>
    <t>Exercise, sports, walking(hours)</t>
  </si>
  <si>
    <t>Exercise, sports, walking(minutes)</t>
  </si>
  <si>
    <t>Studying/learning(hours)</t>
  </si>
  <si>
    <t>Studying/learning(minutes)</t>
  </si>
  <si>
    <t>Community meetings, religious activities, political activities(hours)</t>
  </si>
  <si>
    <t>Community meetings, religious activities, political activities(minutes)</t>
  </si>
  <si>
    <t>Hobbies, amusements, socializing(hours)</t>
  </si>
  <si>
    <t>Hobbies, amusements, socializing(minutess)</t>
  </si>
  <si>
    <t>Resting, relaxing(hours)</t>
  </si>
  <si>
    <t>Resting, relaxing(minutes)</t>
  </si>
  <si>
    <t>Sleeping(hours)</t>
  </si>
  <si>
    <t>Sleeping(minutes)</t>
  </si>
  <si>
    <t>Hobbies, amusements, socializing(minutes)</t>
  </si>
  <si>
    <t>Resting, relaxing (except sleeping)
(hours)</t>
  </si>
  <si>
    <t>Resting, relaxing (except sleeping)
(minutes)</t>
  </si>
  <si>
    <t>Work</t>
  </si>
  <si>
    <t>Housework, shopping for daily necessities</t>
  </si>
  <si>
    <t>Taking caring of son(s)/daughter(s) or grandchildren</t>
  </si>
  <si>
    <t>Providing care for parent(s), spouse, or other family member(s) in need</t>
  </si>
  <si>
    <t>Sports, walking, or other exercise activities</t>
  </si>
  <si>
    <t>Studying, learning, etc.</t>
  </si>
  <si>
    <t>Community, religious, or political activities</t>
  </si>
  <si>
    <t>Hobbies, leisure activities, socializing</t>
  </si>
  <si>
    <t>Resting or relaxing (except for sleeping)</t>
  </si>
  <si>
    <t>Sleeping</t>
  </si>
  <si>
    <t>Worked together</t>
  </si>
  <si>
    <t>Participated in the same hobbies, volunteer activities, etc.</t>
  </si>
  <si>
    <t>Through spouse, son(s)/daughter(s), etc.</t>
  </si>
  <si>
    <t>Through friend(s) after graduating from school</t>
  </si>
  <si>
    <t>Living in the same neighborhood</t>
  </si>
  <si>
    <t>Other (specify)</t>
  </si>
  <si>
    <t>24. In the past month, did you engage in any non-work activities with someone other than your family and friends? (Circle only one.)</t>
  </si>
  <si>
    <t>Amount of donation</t>
  </si>
  <si>
    <t>About how much retirement allowance did your spouse receive?</t>
  </si>
  <si>
    <t>After retiring, was your spouse re-employed to do the same job?</t>
  </si>
  <si>
    <t>Suppose you have 2000 yen in a savings account. If the account earns 10% interest per year, how much would you have after two years?</t>
  </si>
  <si>
    <t>Did any problems occur during this section?</t>
  </si>
  <si>
    <t>May I play brain games ?</t>
  </si>
  <si>
    <t>Which of the following options would you prefer about receiving your payment next month?</t>
  </si>
  <si>
    <t>Which of these 2 choices would you prefer?</t>
  </si>
  <si>
    <t>3. I was presented with early retirement</t>
  </si>
  <si>
    <t>4. I reached retirement age</t>
  </si>
  <si>
    <t>5. My employment period ended</t>
  </si>
  <si>
    <t>6. The company's employment conditions changed (for example, re-employed after retirement age, the company's working hours became longer or shorter, wages were increased or decreased)</t>
  </si>
  <si>
    <t xml:space="preserve">7. I found a job with better conditions than before </t>
  </si>
  <si>
    <t xml:space="preserve">8. I couldn't physically/mentally continue with the job I was doing </t>
  </si>
  <si>
    <t xml:space="preserve">9. In order to be able to receive pension </t>
  </si>
  <si>
    <t xml:space="preserve">10. In order to take care of my family (for example, taking care of children or grand-children, or caregiving for family members) </t>
  </si>
  <si>
    <t xml:space="preserve">11. In order to enjoy life </t>
  </si>
  <si>
    <t xml:space="preserve">12. Other (specify) </t>
  </si>
  <si>
    <t xml:space="preserve">13. Don't know </t>
  </si>
  <si>
    <t xml:space="preserve">14. Refused to answer  </t>
  </si>
  <si>
    <t>1. Retired
2. Keep house
3. Receiving medical care
4. Other
5. Don’t know
6. Refused to answer</t>
  </si>
  <si>
    <t>1. Yes 
2. No 
3. Don’t know 
4. Refused to answer</t>
  </si>
  <si>
    <t>1. Although I requested to continue working, I did not get approval 
2. I don’t want to continue working 
3. I don’t know 
4. Refused to answer</t>
  </si>
  <si>
    <t xml:space="preserve">7. I couldn't physically/mentally continue with the job I was doing </t>
  </si>
  <si>
    <t xml:space="preserve">8. In order to be able to receive pension </t>
  </si>
  <si>
    <t xml:space="preserve">9. In order to take care of my family (for example, taking care of children or grand-children, or caregiving for family members) </t>
  </si>
  <si>
    <t xml:space="preserve">10. In order to enjoy life </t>
  </si>
  <si>
    <t xml:space="preserve">11. Other (specify) </t>
  </si>
  <si>
    <t xml:space="preserve">12. Don't know </t>
  </si>
  <si>
    <t xml:space="preserve">13. Refused to answer  </t>
  </si>
  <si>
    <t>1. Yes, for _____ years 
2. No 
3. Don’t know 
4. Refused to answer</t>
  </si>
  <si>
    <t>Years</t>
    <phoneticPr fontId="4"/>
  </si>
  <si>
    <t>1. Always the same 
2. Changed jobs 
3. I don’t know 
4. Refused to answer</t>
  </si>
  <si>
    <t>1. Still the same as job as at 54 years old 
2. Changed jobs 
3. Don’t know 
4. Refused to answer</t>
  </si>
  <si>
    <t>1. Full-time employee
2. Part-time employee
3. Temporary worker
4. Contract worker
5. Other (Describe)
6. Don’t know
7. Refused to answer</t>
  </si>
  <si>
    <t>1. ____________
2. Still doing it now
3. Don’t know
4. Refused to answer</t>
  </si>
  <si>
    <t>1. About _________ people
2. Still working at same place
3. Don’t know
4. Refused to answer</t>
  </si>
  <si>
    <t>1. Yes
2. No
3. Don’t know
4. Refused to answe</t>
  </si>
  <si>
    <t>1. I paid something but don’t know how much
2. I paid approximately (_____) yen in total but do not know the breakdown
3. I paid the following amounts in taxes and social insurance premiums:
Taxes (national/local income taxes, local business tax, real estate tax, automobile tax, inheritance tax, etc.): (______) yen
Social insurance premiums (public pension, health, and long-term care insurance premiums); (_____) yen</t>
  </si>
  <si>
    <t>1. Approximately _____ yen
2. Don’t know</t>
  </si>
  <si>
    <t>1. Yes
2. No
3. Don’t know</t>
  </si>
  <si>
    <t>1. He/she paid something but I don’t know how much
2. He/she paid approximately (_____) yen in total but I do not know the breakdown
3. He/she paid the following amounts in taxes and social insurance premiums:
Taxes (national/local income taxes, local business tax, real estate tax, automobile tax, inheritance tax, etc.):  ______ yen
Social insurance premiums (public pension, health, and long-term care insurance premiums):  ______ yen</t>
  </si>
  <si>
    <t>1. Spouse</t>
  </si>
  <si>
    <t>D-017-12</t>
  </si>
  <si>
    <t>d_017_m</t>
  </si>
  <si>
    <t>D-017-13</t>
  </si>
  <si>
    <t>d_017_n</t>
  </si>
  <si>
    <t>D-017-14</t>
  </si>
  <si>
    <t>d_017_o</t>
  </si>
  <si>
    <t>D-017-15</t>
  </si>
  <si>
    <t>d_017_p</t>
  </si>
  <si>
    <t>D-017-16</t>
  </si>
  <si>
    <t>d_018</t>
  </si>
  <si>
    <t>D-018</t>
  </si>
  <si>
    <t>H-001-2-1</t>
  </si>
  <si>
    <t>h_001_2_2</t>
  </si>
  <si>
    <t>H-001-2-2</t>
  </si>
  <si>
    <t>h_001_2_3</t>
  </si>
  <si>
    <t>H-001-2-3</t>
  </si>
  <si>
    <t>h_001_3</t>
  </si>
  <si>
    <t>H-001-3</t>
  </si>
  <si>
    <t>h_001_3_1</t>
  </si>
  <si>
    <t>H-001-3-1</t>
  </si>
  <si>
    <t>h_001_3_2</t>
  </si>
  <si>
    <t>H-001-3-2</t>
  </si>
  <si>
    <t>h_001_3_3</t>
  </si>
  <si>
    <t>H-001-3-3</t>
  </si>
  <si>
    <t>h_001_4</t>
  </si>
  <si>
    <t>H-001-4</t>
  </si>
  <si>
    <t>h_001_4_1</t>
  </si>
  <si>
    <t>H-001-4-1</t>
  </si>
  <si>
    <t>h_001_4_2</t>
  </si>
  <si>
    <t>H-001-4-2</t>
  </si>
  <si>
    <t>h_001_5</t>
  </si>
  <si>
    <t>H-001-5</t>
  </si>
  <si>
    <t>h_001_5_1</t>
  </si>
  <si>
    <t>H-001-5-1</t>
  </si>
  <si>
    <t>h_001_5_2</t>
  </si>
  <si>
    <t>H-001-5-2</t>
  </si>
  <si>
    <t>h_001_5_3</t>
  </si>
  <si>
    <t>H-001-5-3</t>
  </si>
  <si>
    <t>h_001_6</t>
  </si>
  <si>
    <t>H-001-6</t>
  </si>
  <si>
    <t>h_001_6_1</t>
  </si>
  <si>
    <t>H-001-6-1</t>
  </si>
  <si>
    <t>h_001_6_2</t>
  </si>
  <si>
    <t>H-001-6-2</t>
  </si>
  <si>
    <t>h_001_7</t>
  </si>
  <si>
    <t>H-001-7</t>
  </si>
  <si>
    <t>h_001_7_1</t>
  </si>
  <si>
    <t>H-001-7-1</t>
  </si>
  <si>
    <t>h_001_7_2</t>
  </si>
  <si>
    <t>H-001-7-2</t>
  </si>
  <si>
    <t>h_001_8</t>
  </si>
  <si>
    <t>H-001-8</t>
  </si>
  <si>
    <t>h_001_8_1</t>
  </si>
  <si>
    <t>H-001-8-1</t>
  </si>
  <si>
    <t>h_001_8_2</t>
  </si>
  <si>
    <t>H-001-8-2</t>
  </si>
  <si>
    <t>Even if you did not receive money every month, about how much did you receive per year in all? (For example, if you received money only once in the year)</t>
  </si>
  <si>
    <t xml:space="preserve">In the past year, did you or your spouse give money for food or living expenses to anyone else? (This does not include treating someone to a meal socially. For children, do not include if they are still dependents. Include children only if not dependents.) </t>
  </si>
  <si>
    <t>2. Parent (Name: __________)</t>
  </si>
  <si>
    <t>3. Spouse’s parents (Name: __________)</t>
  </si>
  <si>
    <t>4. Sibling (Name: __________)</t>
  </si>
  <si>
    <t>5. Child/child’s spouse/grandchild (Name: _________)</t>
  </si>
  <si>
    <t>6. Other relative (Name: __________)</t>
  </si>
  <si>
    <t>Over the last year, did you give a more or less regular amount of money per month to the person or people you named in the previous answer?</t>
  </si>
  <si>
    <t>About how much did you give per month?</t>
  </si>
  <si>
    <t>Even if you did not give money every month, about how much did you give per year in all? (For example, if you gave money only once in the year)</t>
  </si>
  <si>
    <t>Next I will ask about your income. Excluding all taxes (such as income tax, automobile tax, real estate tax, etc.) and social insurance fees, in the previous year, about how much income did you receive ultimately at your hand? Include not only wages but also annual bonus and pensions. Approximate numbers will appear in the following questions, so could you answer simply whether your actual income is below or above that number?</t>
  </si>
  <si>
    <t xml:space="preserve">Was your income in the past year greater/less than ___ yen? </t>
  </si>
  <si>
    <t>Did that amount include a one-time retirement bonus?</t>
  </si>
  <si>
    <t>How much was the one-term pension that you received at your retirement?</t>
  </si>
  <si>
    <t>Next I would like to ask about your spouse’s income. After taxes (including income tax, resident tax, business tax, fixed property tax, automobile tax, and inheritance tax) and social insurance, about how much income did your spouse have in the last year? Please include not only income from work, but also pensions or other income. I will list a few figures; will you state whether your spouse’s total income was above or below those figures?</t>
  </si>
  <si>
    <t xml:space="preserve">Was your spouse’s income in the past year greater/less than ___ yen? </t>
  </si>
  <si>
    <t>In the last year, about how much did you pay in taxes (including income tax, resident tax, business tax, fixed property tax, automobile tax, and inheritance tax) and social insurance? I will list a few figures; will you state whether you paid more or less than the figure? [Interviewer selects figure and greater or less.]</t>
  </si>
  <si>
    <t xml:space="preserve"> Have you been suggested, from that job, that you could participate in the early retirement program? </t>
  </si>
  <si>
    <t xml:space="preserve"> Is there mandatory retirement system for that job? </t>
  </si>
  <si>
    <t xml:space="preserve"> After retirement, were you offered the opportunity to be rehired at the same workplace? </t>
  </si>
  <si>
    <t xml:space="preserve"> After the job change, what percentage did your annual wage decrease (including bonus)? Please indicate "no decrease" if the wage did not decline. [Please record 0 percent if the respondent answered "no decline."] </t>
  </si>
  <si>
    <t>(If answer to C-052 is not 2,)
After retiring, were you offered the chance to be rehired at a different workplace introduced to you by your old workplace?</t>
  </si>
  <si>
    <t xml:space="preserve">1. Permission granted 
2. Not granted </t>
  </si>
  <si>
    <t>1. About ____ ten thousand____ yen 
2. Don’t know 
3. Refused to answer</t>
  </si>
  <si>
    <t>0:No
1:Yes</t>
  </si>
  <si>
    <t>1:Yes
2:No
3:Currently I have temporary care at home, but intend to move to a facility permanently
4:Don't know
5:Refused to answer</t>
  </si>
  <si>
    <t>1:Senior citizen welfare facility (special nursing home for the aged)
2:Senior citizen health care facility
3:Convalescent care facility
4:Other (Give name of facility:                                      )
5:Don't know
6:Refused to answer</t>
  </si>
  <si>
    <t>1:About ___ days
2:About ___ weeks
3:About ___ months
4:Don't know
5:Refused to answer</t>
  </si>
  <si>
    <t>About ___ days</t>
  </si>
  <si>
    <t>About ___ weeks</t>
  </si>
  <si>
    <t>About ___ months</t>
  </si>
  <si>
    <t xml:space="preserve">3. Friend or neighbor </t>
  </si>
  <si>
    <t>1:Every day
2:Every week
3:Every month
4:Several times a year
5:Don't know
6:Refused to answer</t>
  </si>
  <si>
    <t>Can we expect your cooperation two years later?</t>
  </si>
  <si>
    <t>Was leave-behind survey collected?</t>
  </si>
  <si>
    <t>Was the nutrition survey collected?</t>
  </si>
  <si>
    <t>What was the attitude of the respondent during the interview?</t>
  </si>
  <si>
    <t>[Interviewer: First of all, make sure how they separate finances specifically]</t>
  </si>
  <si>
    <t>How much does your spouse pay for whole financial expense?</t>
  </si>
  <si>
    <t>Who does determine financial expense for food or living expense in living together?</t>
  </si>
  <si>
    <t xml:space="preserve">In the last year, were you able to cover your living expenses with your (and your spouse’s) income only, or did you receive money for food or living expenses from someone else? </t>
  </si>
  <si>
    <t>2. Parent (specify)</t>
  </si>
  <si>
    <t>h_007_1_2_a</t>
    <phoneticPr fontId="4"/>
  </si>
  <si>
    <t>H-007-1-2</t>
    <phoneticPr fontId="4"/>
  </si>
  <si>
    <t>1:Primary insured
2:Dependent
3:Don't know
4:Refused to answer</t>
  </si>
  <si>
    <t>1:Yes
2:No
3:Currently applying
4:Don't know
5:Refused to answer</t>
  </si>
  <si>
    <t>You must have received special (one-time) and regular statements on your pension status and/or notices of pension benefit payments from the Japan Pension Service (formerly, the Social Insurance Agency). Do you keep those documents? Please select all that apply.</t>
  </si>
  <si>
    <t>a_015_4_fa</t>
    <phoneticPr fontId="4"/>
  </si>
  <si>
    <t>a_019_4_fa</t>
    <phoneticPr fontId="4"/>
  </si>
  <si>
    <t>Age</t>
    <phoneticPr fontId="4"/>
  </si>
  <si>
    <t>a_020_4_fa</t>
    <phoneticPr fontId="4"/>
  </si>
  <si>
    <t>In the last year, did you pay more/less than ___ yen in taxes (including income tax, resident tax, business tax, fixed property tax, automobile tax, and inheritance tax) and social insurance?</t>
  </si>
  <si>
    <t xml:space="preserve">In the last year, about how much did your spouse pay in taxes (including income tax, resident tax, business tax, fixed property tax, automobile tax, and inheritance tax) and social insurance? I will list a few figures; will you state whether your spouse paid more or less than the figure? </t>
  </si>
  <si>
    <t xml:space="preserve">This question asks about your physical and emotional conditions. Did you experience the following symptoms in the past week, and if you did, how long did the symptom last? For each symptom, circle the number corresponding to the answer that best applies to you. If a symptom occurred but did not last one day, select 1 (Not at all). </t>
  </si>
  <si>
    <t>spouse_age_year</t>
    <phoneticPr fontId="4"/>
  </si>
  <si>
    <t>b_005_m</t>
    <phoneticPr fontId="4"/>
  </si>
  <si>
    <t>e_000_1_f</t>
    <phoneticPr fontId="4"/>
  </si>
  <si>
    <t>a_flag</t>
    <phoneticPr fontId="4"/>
  </si>
  <si>
    <t>q21_1_5_mm_flag_l_1</t>
    <phoneticPr fontId="4"/>
  </si>
  <si>
    <t>[データを削除された変数名]_dval_m</t>
    <phoneticPr fontId="4"/>
  </si>
  <si>
    <t>Question</t>
    <phoneticPr fontId="12"/>
  </si>
  <si>
    <t>Answer</t>
    <phoneticPr fontId="12"/>
  </si>
  <si>
    <t>F.A.</t>
    <phoneticPr fontId="4"/>
  </si>
  <si>
    <t>J-014</t>
    <phoneticPr fontId="4"/>
  </si>
  <si>
    <t>2.Heart disease</t>
  </si>
  <si>
    <t>3.Cancer</t>
  </si>
  <si>
    <t>4.Respiratory ailment</t>
  </si>
  <si>
    <t>5.Arthritic disorder (rheumatism, etc.)</t>
  </si>
  <si>
    <t>6.Dementia</t>
  </si>
  <si>
    <t>7.Diabetes</t>
  </si>
  <si>
    <t>8.Vision/hearing loss</t>
  </si>
  <si>
    <t>9.Broken bone/tendency to fall</t>
  </si>
  <si>
    <t>10.Spinal cord injury</t>
  </si>
  <si>
    <t>11.Debilitation due to old age</t>
  </si>
  <si>
    <t>12.Other (Describe:___)</t>
  </si>
  <si>
    <t>13.Don't know</t>
  </si>
  <si>
    <t>1.Spouse/common law spouse</t>
  </si>
  <si>
    <t>2.Child/Child-in-law</t>
  </si>
  <si>
    <t>3.Parent/Parent-in-law</t>
  </si>
  <si>
    <t>4.Sibling</t>
  </si>
  <si>
    <t>5.Grandchild</t>
  </si>
  <si>
    <t>6.Other relative</t>
  </si>
  <si>
    <t>7.Friend/acquaintance</t>
  </si>
  <si>
    <t>8.Home aide or other non-relative</t>
  </si>
  <si>
    <t>9.Other (Describe)</t>
  </si>
  <si>
    <t>10.All answers from respondent (no responses from proxy)</t>
  </si>
  <si>
    <t>1.No</t>
  </si>
  <si>
    <t>2.Spouse/partner</t>
  </si>
  <si>
    <t>3.Parent</t>
  </si>
  <si>
    <t>4.Child</t>
  </si>
  <si>
    <t>5.Other relative</t>
  </si>
  <si>
    <t>6.Other person</t>
  </si>
  <si>
    <t xml:space="preserve">Why did you switch the primary activity to house keeping? Select all answers that apply. </t>
  </si>
  <si>
    <t>At what age were you diagnosed?1
Heart disease (angina, heart failure, cardiac infarction, valve disease, etc.)</t>
  </si>
  <si>
    <t>Which of the following most accurately describes that illness?  1
Heart disease (angina, heart failure, cardiac infarction, valve disease, etc.)</t>
  </si>
  <si>
    <t>Have you ever had surgery?1
Heart disease (angina, heart failure, cardiac infarction, valve disease, etc.)</t>
  </si>
  <si>
    <t>5. Percentage payment/piece rate wage (specify)</t>
  </si>
  <si>
    <t xml:space="preserve"> Thank you. I have asked you about the medical care and nursing you have received. However, some aspects of care may be specialized, or difficult to understand or remember. We would like to ask your permission to consult the records on your medical care that are maintained by your local municipal government. [Interviewer: If respondent gives approval, have him or her sign and date the permission form. Personal ink-stamp is not required.] </t>
  </si>
  <si>
    <t xml:space="preserve"> Medical insurance number </t>
  </si>
  <si>
    <t xml:space="preserve"> Nursing care insurance number </t>
  </si>
  <si>
    <t>q4_2_2</t>
    <phoneticPr fontId="4"/>
  </si>
  <si>
    <t>q4_2_3</t>
    <phoneticPr fontId="4"/>
  </si>
  <si>
    <t>q4_3</t>
    <phoneticPr fontId="4"/>
  </si>
  <si>
    <t>F.A.</t>
    <phoneticPr fontId="4"/>
  </si>
  <si>
    <t>___ x 10 percent</t>
  </si>
  <si>
    <t>q30_1_1</t>
  </si>
  <si>
    <t>q30_1_2</t>
  </si>
  <si>
    <t>q30_1_3_1</t>
  </si>
  <si>
    <t>q30_1_3_2</t>
  </si>
  <si>
    <t>q31</t>
  </si>
  <si>
    <t>q32</t>
  </si>
  <si>
    <t>q32_1_1</t>
  </si>
  <si>
    <t>q32_1_2</t>
  </si>
  <si>
    <t>q33</t>
  </si>
  <si>
    <t>q33_1_1</t>
  </si>
  <si>
    <t>q33_1_2</t>
  </si>
  <si>
    <t>q34</t>
  </si>
  <si>
    <t>q34_1_1</t>
  </si>
  <si>
    <t>q34_1_2</t>
  </si>
  <si>
    <t>q35</t>
  </si>
  <si>
    <t>q35_1_1</t>
  </si>
  <si>
    <t>q35_1_2</t>
  </si>
  <si>
    <t>q36</t>
  </si>
  <si>
    <t>q36_1_1</t>
  </si>
  <si>
    <t>q36_1_2</t>
  </si>
  <si>
    <t>q37</t>
  </si>
  <si>
    <t>q37_1_1</t>
  </si>
  <si>
    <t>q37_1_2</t>
  </si>
  <si>
    <t>q38</t>
  </si>
  <si>
    <t>q38_1_1</t>
  </si>
  <si>
    <t>q38_1_2</t>
  </si>
  <si>
    <t>q38_1_3</t>
  </si>
  <si>
    <t>q38_1_4</t>
  </si>
  <si>
    <t>q38_1_fa</t>
  </si>
  <si>
    <t>C_023_0c_a</t>
  </si>
  <si>
    <t>C_023_0c_b</t>
  </si>
  <si>
    <t>C_023_0d</t>
  </si>
  <si>
    <t>C_023_0e</t>
  </si>
  <si>
    <t>C_023_0f_a</t>
  </si>
  <si>
    <t>C_023_0f_b</t>
  </si>
  <si>
    <t>C_023_0g</t>
  </si>
  <si>
    <t>C_023_3</t>
  </si>
  <si>
    <t>C-023-3</t>
    <phoneticPr fontId="4"/>
  </si>
  <si>
    <t>C_023_a</t>
  </si>
  <si>
    <t>C_023_b</t>
  </si>
  <si>
    <t>C_023_c</t>
  </si>
  <si>
    <t>C_023_d</t>
  </si>
  <si>
    <t>C_023_e</t>
  </si>
  <si>
    <t>C_023_f</t>
  </si>
  <si>
    <t>C_023_fa</t>
  </si>
  <si>
    <t>C_023a</t>
    <phoneticPr fontId="4"/>
  </si>
  <si>
    <t>c_024</t>
  </si>
  <si>
    <t>C-024</t>
  </si>
  <si>
    <t>c_024_1_fa</t>
  </si>
  <si>
    <t>c_024_2_fa</t>
  </si>
  <si>
    <t>c_025_a</t>
  </si>
  <si>
    <t>C-025</t>
  </si>
  <si>
    <t>c_025_f</t>
    <phoneticPr fontId="4"/>
  </si>
  <si>
    <t>c_026_a</t>
  </si>
  <si>
    <t>C-026</t>
  </si>
  <si>
    <t>About how much has the income of your spouse changed in the past year compared to previous years? Please consider your take-home pay (after income tax, resident tax, business tax, fixed property tax, automobile tax, and inheritance tax and social insurance deductions) including not only work income but pensions or any other income.]</t>
  </si>
  <si>
    <t>About how much do you expect your spouse’s income to change in the next year compared to previous years?</t>
  </si>
  <si>
    <t xml:space="preserve">In the past year, about how much did the amount your household spends on living expenses change compared to previous years? Do not include rent, housing loan payments or other housing costs, or the purchase of durable goods (television, refrigerator, etc.). </t>
  </si>
  <si>
    <t xml:space="preserve">In the past year, about how much did the amount your household spends on food change compared to previous years? </t>
  </si>
  <si>
    <t xml:space="preserve">In the past year, about how much did the amount your household spends on eating out change compared to previous years? </t>
  </si>
  <si>
    <t>In the past year, about how much did the amount your household spends on electrical items or other durable goods (television, video/DVD player, computer, refrigerator, microwave oven, washing machine, dishwasher, etc.) change compared to previous years?</t>
  </si>
  <si>
    <t xml:space="preserve"> [Interviewer: Read the following, and then indicate who answered the questions in this section.]</t>
  </si>
  <si>
    <t xml:space="preserve">1. Yes 
2. Refused to answer </t>
  </si>
  <si>
    <t>1. Together 
2. Separately 
3. Don’t know 
4. Refused to answer</t>
  </si>
  <si>
    <t>In the past year, have you received any nursing care services in your home?2
Housework assistance</t>
  </si>
  <si>
    <t>In the past year, have you received any nursing care services in your home?2
Housework assistance(Average No. of times per month)</t>
  </si>
  <si>
    <t>In the past year, have you received any nursing care services in your home?3
Bathing</t>
  </si>
  <si>
    <t>In the past year, have you received any nursing care services in your home?3
Bathing(Average No. of times per month)</t>
  </si>
  <si>
    <t>In the past year, have you received any nursing care services in your home?4
Nurse visit</t>
  </si>
  <si>
    <t>In the past year, have you received any nursing care services in your home?4
Nurse visit(Average No. of times per month)</t>
  </si>
  <si>
    <t>In the past year, have you received any nursing care services in your home?5
Home rehabilitation</t>
  </si>
  <si>
    <t>In the past year, have you received any nursing care services in your home?5
Home rehabilitation(Average No. of times per month)</t>
  </si>
  <si>
    <t>In the past year, have you received any nursing care services in your home?6
Rehabilitation at facility (day service)</t>
  </si>
  <si>
    <t>In the past year, have you received any nursing care services in your home?6
Rehabilitation at facility (day service)(Average No. of times per month)</t>
  </si>
  <si>
    <t>In the past year, have you received any nursing care services in your home?7
Rehabilitation at facility (day care)</t>
  </si>
  <si>
    <t>In the past year, have you received any nursing care services in your home?7
Rehabilitation at facility (day care)(Average No. of times per month)</t>
  </si>
  <si>
    <t>In the past year, have you received any nursing care services in your home?8
Short stay care</t>
  </si>
  <si>
    <t>In the past year, have you received any nursing care services in your home?8
Short stay care(Average No. of days per year)</t>
  </si>
  <si>
    <t>In the past year, have you received any nursing care services in your home?9
Did not use</t>
  </si>
  <si>
    <t>Hours</t>
    <phoneticPr fontId="4"/>
  </si>
  <si>
    <t>Minutes</t>
    <phoneticPr fontId="4"/>
  </si>
  <si>
    <t>Commuting</t>
    <phoneticPr fontId="4"/>
  </si>
  <si>
    <t>Commuting</t>
    <phoneticPr fontId="4"/>
  </si>
  <si>
    <t>Persions</t>
    <phoneticPr fontId="4"/>
  </si>
  <si>
    <t>F.A.</t>
    <phoneticPr fontId="4"/>
  </si>
  <si>
    <t xml:space="preserve">1. About ____ yen 
2. Don’t know 
3. Refused to answer </t>
  </si>
  <si>
    <t xml:space="preserve">1. About ____ yen 
2. Don’t know  
3. Refused to answer 
</t>
  </si>
  <si>
    <t xml:space="preserve">1. Yes 
2. No 
3. Don’t know 
4. Refused to answer </t>
  </si>
  <si>
    <t xml:space="preserve">1. Yes 
2. No </t>
  </si>
  <si>
    <t>1. Yes 
2. No</t>
  </si>
  <si>
    <t>1. (         ) ten thousand 
2. I don’t know  
3. Refused to answer</t>
  </si>
  <si>
    <t xml:space="preserve">1. Yes
2. No </t>
  </si>
  <si>
    <t>1. Self
2. Spouse
3. Parent (specify)
4. Spouse’s parents (specify)
5. Sibling (specify)
6. Child/Child’s spouse/Grandchild (specify)
7. Other relative (specify)
8. Other (specify)
9. Don’t know
10. Refused to answer</t>
  </si>
  <si>
    <t>1.  (_______/____) (mm/yy in Japanese or Western calendar) or age (___) years and (___) months
2. Don't know
3. Refused to answer</t>
  </si>
  <si>
    <t>1. About ____ yen 
2. Don’t know 
3. Refused to answer</t>
  </si>
  <si>
    <t>1. (____) times per year
2. Don't know
3. Refused to answer</t>
  </si>
  <si>
    <t>1. _____ yen
2. Don’t know
3. Refused to answer</t>
  </si>
  <si>
    <t>1. (____)
2. Don't know
3. Refused to answer</t>
  </si>
  <si>
    <t>1. (_________) %, 
2. Didn't work 
3. Don't know 
4. Refused to answer.</t>
  </si>
  <si>
    <t>1. Approximately (______) thousand yen per year
2. Don't know
3. Refused to answer</t>
  </si>
  <si>
    <t xml:space="preserve">Why did your spouse switch the primary activity to house keeping? Select all answers that apply. </t>
  </si>
  <si>
    <t xml:space="preserve">Why did your spouse quit the job where you were working at age 54? Select all answers that apply. </t>
  </si>
  <si>
    <t>Who normally helps you perform this action?</t>
  </si>
  <si>
    <t>In the past year, have you received any nursing care services in your home?10
Don't know</t>
  </si>
  <si>
    <t>In the past year, have you received any nursing care services in your home?11
Refused to answer</t>
  </si>
  <si>
    <t>In the past year, have you received nursing care at a facility?</t>
  </si>
  <si>
    <t xml:space="preserve">Did you receive care at one of the following facilities? </t>
  </si>
  <si>
    <t>About how long did you stay there in all?</t>
  </si>
  <si>
    <t>In the past year, you given any of the following kinds of help to family members, relatives, friends, neighbors, etc.: personal physical care, help with housework, filling out documents, or listening to concerns and offering advice?</t>
  </si>
  <si>
    <t>More specifically, in the past year, have you helped another person change clothes, bathe, eat, go to the bathroom, or other personal task involving physical contact</t>
  </si>
  <si>
    <t xml:space="preserve">1. Family member living with you (specify) </t>
  </si>
  <si>
    <t xml:space="preserve">2. Relative not living with you (specify) </t>
  </si>
  <si>
    <t xml:space="preserve">4. Other (specify) </t>
  </si>
  <si>
    <t>If H-047 is 1
In the past year, about how frequently have you helped another person with personal tasks?</t>
  </si>
  <si>
    <t>If H-046 is 1
Now I would like to ask about household tasks, such as cooking, doing laundry, changing light bulbs, moving furniture, shopping, or tending the garden. In the past year have you helped someone in this way?</t>
  </si>
  <si>
    <t xml:space="preserve">1. Family member living with you (Name:                  ) </t>
  </si>
  <si>
    <t xml:space="preserve">If H-048 is 1
In the past year, about how often did you do these tasks for someone? </t>
  </si>
  <si>
    <t>If H-046 is 1
In the past year, did you help anyone with filling out documents for pensions, taxes, or other financial or legal documents?</t>
  </si>
  <si>
    <t>If H-049 is 1
Whom did you help with these personal tasks?1</t>
  </si>
  <si>
    <t>If H-049 is 1
Whom did you help with these personal tasks?2</t>
  </si>
  <si>
    <t>If H-049 is 1
Whom did you help with these personal tasks?3</t>
  </si>
  <si>
    <t>If H-049 is 1
Whom did you help with these personal tasks?4</t>
  </si>
  <si>
    <t>If H-049 is 1
In the past year, about how often did you help someone with documents, on average?</t>
  </si>
  <si>
    <t>If H-046 is 1
In the past year, have you listened to another person’s worries or offered advice about concerns?</t>
  </si>
  <si>
    <t>If H-046 is 1
In the past year, have you offered advice to someone in a difficult time?</t>
  </si>
  <si>
    <t xml:space="preserve">In the past year, have you received any of the following kinds of help from family members, relatives, friends, neighbors, etc.: personal physical care, help with housework, filling out documents, or listening to concerns and offering advice?
</t>
  </si>
  <si>
    <t>If H-053 is 1
In the past year, about how often did you receive help with personal tasks, on average?</t>
  </si>
  <si>
    <t>If H-052 is 1
In the past year, have you received help with household tasks, such as cooking, doing laundry, changing light bulbs, moving furniture, shopping, or tending the garden?</t>
  </si>
  <si>
    <t xml:space="preserve">1. Family member living with you  (specify)  </t>
  </si>
  <si>
    <t xml:space="preserve">4. Other (specify)  </t>
  </si>
  <si>
    <t>If H-054 is 1
In the past year, about how often have you received help with household tasks, on average?</t>
  </si>
  <si>
    <t>If H-052 is 1
In the past year, did you receive help from anyone with filling out documents for pensions, taxes, or other financial or legal documents?</t>
  </si>
  <si>
    <t>4. Other  (specify)</t>
  </si>
  <si>
    <t>If H-055 is 1
In the past year, about how often did you receive help with documents, on average?</t>
  </si>
  <si>
    <t>0:Have not been diagnosed or advised to seek care
1:Have been diagnosed or advised to seek care</t>
  </si>
  <si>
    <t>1:Did not receive any particular treatment
2:Began treatment, but stopped in the middle
3:Received treatment and got better
4:Currently undergoing treatment, or completed treatment and am still being seen</t>
  </si>
  <si>
    <t>1:Diet and exercise therapy only, no medications
2:Taking medications orally
3:Inject insulin (whether or not you are taking oral medications)</t>
  </si>
  <si>
    <t xml:space="preserve">1. Self </t>
  </si>
  <si>
    <t xml:space="preserve">2. Spouse </t>
  </si>
  <si>
    <t xml:space="preserve">8. Friend </t>
  </si>
  <si>
    <t xml:space="preserve">9. Neighbor </t>
  </si>
  <si>
    <t xml:space="preserve">12. Refused to answer </t>
  </si>
  <si>
    <t>13. No dependent</t>
  </si>
  <si>
    <t>1. No one other than spouse and I</t>
  </si>
  <si>
    <t xml:space="preserve">8. Friend  </t>
  </si>
  <si>
    <t xml:space="preserve">9. Neighbor  </t>
  </si>
  <si>
    <t>The purpose you are saving for.</t>
  </si>
  <si>
    <t>1.In preparation for illness or unforeseen misfortune</t>
  </si>
  <si>
    <t>2.For children’s education</t>
  </si>
  <si>
    <t>3.For children’s wedding</t>
  </si>
  <si>
    <t>4.To buy or improve a home (including land)</t>
  </si>
  <si>
    <t>5.For old age living expenses</t>
  </si>
  <si>
    <t>6.To purchase durable goods (automobile, furniture, electronics, etc.)</t>
  </si>
  <si>
    <t>7.For travel or leisure</t>
  </si>
  <si>
    <t>8.For tax payments</t>
  </si>
  <si>
    <t>9.Would like to leave inheritance to children/grandchildren</t>
  </si>
  <si>
    <t>10.No special purpose, but feel more comfortable with savings</t>
  </si>
  <si>
    <t xml:space="preserve">11.Expenses to have the funeral </t>
  </si>
  <si>
    <t>12.Other (Describe)</t>
  </si>
  <si>
    <t>13.Don’t know</t>
  </si>
  <si>
    <t>14.Refused to answer</t>
  </si>
  <si>
    <t>From whom did you receive the gift or inheritance?</t>
  </si>
  <si>
    <t>1.Spouse</t>
  </si>
  <si>
    <t>8.Don’t know</t>
  </si>
  <si>
    <t>9.Refused to answer</t>
  </si>
  <si>
    <t>Who do you expect to give the gift or inheritance to?</t>
  </si>
  <si>
    <t xml:space="preserve">1.No one to leave money to </t>
  </si>
  <si>
    <t xml:space="preserve">2.Spouse </t>
  </si>
  <si>
    <t>9.Don’t know</t>
  </si>
  <si>
    <t xml:space="preserve">10.Refused to answer </t>
  </si>
  <si>
    <t>1. Special (one-time) statement on pension status</t>
  </si>
  <si>
    <t>2. 1st regular statement on pension status</t>
  </si>
  <si>
    <t>3. 2nd regular statement on pension status</t>
  </si>
  <si>
    <t>4. 3rd regular statement on pension status</t>
  </si>
  <si>
    <t>5. Regular statement on pension status (detailed version) for those aged 35, 45, and 58</t>
  </si>
  <si>
    <t>6. Notice of pension benefit payments</t>
  </si>
  <si>
    <t>7. Notice of a change to the amount of pension benefits</t>
  </si>
  <si>
    <t>9. Not at hand now but may be found later</t>
  </si>
  <si>
    <t>10. Not at hand now and unlikely to be found</t>
  </si>
  <si>
    <t>11. Discarded</t>
  </si>
  <si>
    <t>Pension statements and/or notices sent to the respondent's spouse</t>
  </si>
  <si>
    <t>Have there been any problems with your pension record?</t>
  </si>
  <si>
    <t>Have there been any problems with your spouse's pension record?</t>
  </si>
  <si>
    <t>Who is primarily responsible for managing your living expenses?</t>
  </si>
  <si>
    <t>Who is the primary decision-maker about household expenditures?</t>
  </si>
  <si>
    <t>Who is the primary decision-maker about spending on food (not including eating out)?</t>
  </si>
  <si>
    <t>Who is the primary decision-maker about spending for eating out?</t>
  </si>
  <si>
    <t>Who is the primary decision-maker about purchases of durable consumer goods (television, video/DVD player, computer, refrigerator, microwave oven, washing machine, dishwasher, etc.)?</t>
  </si>
  <si>
    <t>Please think about the last year. In a typical month, about how much did you spend on food (not including eating out)?</t>
  </si>
  <si>
    <t>(Unfolding bracket)In a typical month, did you spend more/less than XX yen (not including eating out)?</t>
  </si>
  <si>
    <t>Please think about the last year. In a typical month, did you go out to eat? If you so, about how much did you spend per month?</t>
  </si>
  <si>
    <t>(Unfolding bracket) In the typical month, did you spend more/less XX yen eating out?</t>
  </si>
  <si>
    <t>In a typical month, about how much money did you spend overall? Do not include rent, housing loan payments or other housing costs, or the purchase of durable goods (television, refrigerator, etc.).</t>
  </si>
  <si>
    <t>(Unfolding bracket) In a typical month, did you spend more/less than XX yen? Do not include rent, housing loan payments or other housing costs, or other housing costs, or the purchase of durable goods (television, refrigerator, etc.).</t>
  </si>
  <si>
    <t>In the past year, about how much did your household spend on electrical items or other durable goods (television, television, video/DVD player, computer, refrigerator, microwave oven, washing machine, dishwasher, etc.)? (Do not include the purchase of automobiles.)[Do not include farm implements or other work-related items)</t>
  </si>
  <si>
    <t xml:space="preserve">(Unfolding bracket) In the past year, did your household spend more/less than XX yen on electrical items or other durable goods (television, video/DVD player, computer, refrigerator, microwave oven, washing machine, dishwasher, etc.)? </t>
  </si>
  <si>
    <t>Please tell me if you have been diagnosed by a doctor or been advised 7
Asthma</t>
  </si>
  <si>
    <t>At what age were you diagnosed?7
Asthma</t>
  </si>
  <si>
    <t>Which of the following most accurately describes that illness?  7
Asthma</t>
  </si>
  <si>
    <t>Please tell me if you have been diagnosed by a doctor or been advised 8
Liver disease (hepatitis B or C, hepatic cirrhosis, etc. Not including liver cancer)</t>
  </si>
  <si>
    <t xml:space="preserve">At what age were you diagnosed?8
Liver disease </t>
  </si>
  <si>
    <t xml:space="preserve">Which of the following most accurately describes that illness?  8
Liver disease </t>
  </si>
  <si>
    <t>Please tell me if you have been diagnosed by a doctor or been advised 9
Ulcer or other stomach disorder</t>
  </si>
  <si>
    <t>At what age were you diagnosed?9
Ulcer or other stomach disorder</t>
  </si>
  <si>
    <t>Which of the following most accurately describes that illness?  9
Ulcer or other stomach disorder</t>
  </si>
  <si>
    <t>Please tell me if you have been diagnosed by a doctor or been advised 10
Joint disorder (Arthritis, rheumatism)</t>
  </si>
  <si>
    <t xml:space="preserve">At what age were you diagnosed?10
Joint disorder </t>
  </si>
  <si>
    <t xml:space="preserve">Which of the following most accurately describes that illness?  10
Joint disorder </t>
  </si>
  <si>
    <t xml:space="preserve">Have you ever had surgery?10
Joint disorder </t>
  </si>
  <si>
    <t xml:space="preserve">At what age did you have surgery? 10
Joint disorder </t>
  </si>
  <si>
    <t>Please tell me if you have been diagnosed by a doctor or been advised 11
Broken hip</t>
  </si>
  <si>
    <t>Which of the following most accurately describes that illness?  11
Broken hip</t>
  </si>
  <si>
    <t>Please tell me if you have been diagnosed by a doctor or been advised 12
Osteoporosis</t>
  </si>
  <si>
    <t>At what age were you diagnosed?12
Osteoporosis</t>
  </si>
  <si>
    <t>Which of the following most accurately describes that illness?  12
Osteoporosis</t>
  </si>
  <si>
    <t>Please tell me if you have been diagnosed by a doctor or been advised 13
Eye disease (Cataracts, glaucoma, etc.)</t>
  </si>
  <si>
    <t xml:space="preserve">At what age were you diagnosed?13
Eye disease </t>
  </si>
  <si>
    <t xml:space="preserve">Which of the following most accurately describes that illness?  13
Eye disease </t>
  </si>
  <si>
    <t xml:space="preserve">Have you ever had surgery?13
Eye disease </t>
  </si>
  <si>
    <t>1. Receive 1 million yen 13 months from today. 
2. Receive 1,001,000 yen million 25 months from today. (Interest rate difference: 0.1%) 
3. Refused to answer</t>
  </si>
  <si>
    <t>H-049</t>
    <phoneticPr fontId="4"/>
  </si>
  <si>
    <t>Year</t>
    <phoneticPr fontId="4"/>
  </si>
  <si>
    <t>Yen</t>
    <phoneticPr fontId="4"/>
  </si>
  <si>
    <t>Years</t>
    <phoneticPr fontId="4"/>
  </si>
  <si>
    <t>Yen</t>
    <phoneticPr fontId="4"/>
  </si>
  <si>
    <t>Yen</t>
    <phoneticPr fontId="4"/>
  </si>
  <si>
    <t>g_022_2_e</t>
    <phoneticPr fontId="4"/>
  </si>
  <si>
    <t>G-028-4</t>
    <phoneticPr fontId="4"/>
  </si>
  <si>
    <t>1st</t>
    <phoneticPr fontId="4"/>
  </si>
  <si>
    <t>%</t>
    <phoneticPr fontId="4"/>
  </si>
  <si>
    <t>2nd</t>
    <phoneticPr fontId="4"/>
  </si>
  <si>
    <t>3rd</t>
    <phoneticPr fontId="4"/>
  </si>
  <si>
    <t>4th</t>
    <phoneticPr fontId="4"/>
  </si>
  <si>
    <t>5th</t>
    <phoneticPr fontId="4"/>
  </si>
  <si>
    <t>6th</t>
    <phoneticPr fontId="4"/>
  </si>
  <si>
    <t>7th</t>
    <phoneticPr fontId="4"/>
  </si>
  <si>
    <t>(  )Kg</t>
  </si>
  <si>
    <t>1:(   )cm
2:Don't know
3:Refused to answer</t>
  </si>
  <si>
    <t>(  )cm</t>
  </si>
  <si>
    <t>1:Can see very well
2:Can see well
3:Can see at an average level
4:See only so-so
5:Don’t see well
6:Don’t see at all, or am visually impaired</t>
  </si>
  <si>
    <t>1:Can see very well
2:Can see well
3:Can see at an average level
4:See only so-so
5: Don’t see well</t>
  </si>
  <si>
    <t>1:Can hear very well
2:Can hear well
3:Can hear at an average level
4:Hear only so-so
5:Don’t hear well
6:Don’t hear at all, or am hearing-impaired</t>
  </si>
  <si>
    <t>1:Can hear very well
2:Can hear well
3:Can hear at an average level
4:Hear only so-so
5:Don’t hear well</t>
  </si>
  <si>
    <t>1: I can chew and eat anything I want to 
2. Some things are difficult to chew, but I can eat almost anything
3: I can’t chew very well, so the foods I can eat are limited
4: I can hardly chew at all
5: I can’t chew at all, and eat blended foods only</t>
  </si>
  <si>
    <t xml:space="preserve"> Immediate family member who lives with you</t>
  </si>
  <si>
    <t>Immediate family member who does not live with you</t>
  </si>
  <si>
    <t>Other relative</t>
  </si>
  <si>
    <t xml:space="preserve"> Friend/acquaintance</t>
  </si>
  <si>
    <t xml:space="preserve"> Unpaid volunteer</t>
  </si>
  <si>
    <t>E-045a</t>
    <phoneticPr fontId="8"/>
  </si>
  <si>
    <t>E-045b</t>
    <phoneticPr fontId="8"/>
  </si>
  <si>
    <t>E-045-1</t>
    <phoneticPr fontId="8"/>
  </si>
  <si>
    <t>E-045-2</t>
    <phoneticPr fontId="8"/>
  </si>
  <si>
    <t>E-045-3</t>
    <phoneticPr fontId="8"/>
  </si>
  <si>
    <t>e_051_3_b</t>
    <phoneticPr fontId="4"/>
  </si>
  <si>
    <t>Persons</t>
    <phoneticPr fontId="4"/>
  </si>
  <si>
    <t>Which of the following pensions do you receive? Please select all that apply from the following choices.</t>
  </si>
  <si>
    <t>1. National Pension (Basic Old-Age Pension) benefits for contributing insured persons</t>
  </si>
  <si>
    <t>2. National Pension benefits for non-contributing insured persons (i.e., non-working spouses of those insured under employees' pension insurance programs)</t>
  </si>
  <si>
    <t>3. National Pension Fund (NPF) benefits</t>
  </si>
  <si>
    <t>4. Employees' pension insurance benefits</t>
  </si>
  <si>
    <t>5. Mutual aid pension benefits</t>
  </si>
  <si>
    <t>6. Employer-sponsored private pension fund benefits</t>
  </si>
  <si>
    <t>7. Survivors' pension benefits</t>
  </si>
  <si>
    <t>8. Disability pension benefits</t>
  </si>
  <si>
    <t>9. Personal pension benefits</t>
  </si>
  <si>
    <t>11. Don’t know</t>
  </si>
  <si>
    <t>12. Refused to answer</t>
  </si>
  <si>
    <t>10. Other</t>
  </si>
  <si>
    <t>About how much did you receive from all public pensions in the last year before taxes? Please tell me the total amount that is deposited to your bank or postal account.</t>
  </si>
  <si>
    <t>How many times do you receive benefit payments from the National Pension Fund per year?</t>
  </si>
  <si>
    <t xml:space="preserve">Under this pension program, how much do you receive in benefits per payment? Could you tell me approximately how much you receive in your bank or postal account? </t>
  </si>
  <si>
    <t xml:space="preserve">From how many mutual aid pension programs do you receive benefit payments? </t>
  </si>
  <si>
    <t>How many times do you receive benefit payments under this pension program per year?</t>
  </si>
  <si>
    <t xml:space="preserve">From how many employees' pension programs do you receive benefit payments? </t>
  </si>
  <si>
    <t xml:space="preserve">From how many private pension programs do you receive benefit payments? </t>
  </si>
  <si>
    <t>a_012_2_2_a_1</t>
    <phoneticPr fontId="4"/>
  </si>
  <si>
    <t>Do you think it is likely that the amount you expect to receive could be reduced by 10% or more in the future? If you think this is possible, by about what percent? If not, please say so.</t>
  </si>
  <si>
    <t>Do you think it is likely that the amount you expect to receive could increase by 10% or more in the future? If so, by approximately what percentage?  If not, please indicate so.</t>
  </si>
  <si>
    <t>Does your spouse currently receive any public pension benefit payments?</t>
  </si>
  <si>
    <t>Under which of the following pension programs does your spouse currently receive benefit payments?</t>
  </si>
  <si>
    <t>cigarette(s)</t>
  </si>
  <si>
    <t>F.A.</t>
    <phoneticPr fontId="4"/>
  </si>
  <si>
    <t>Are you employed by other people for this job, or you are self-employed? Please choose the most appropriate answer.</t>
  </si>
  <si>
    <t>C-036-1</t>
    <phoneticPr fontId="8"/>
  </si>
  <si>
    <t>cup(s) (180ml/cup)</t>
  </si>
  <si>
    <t>double(s)</t>
  </si>
  <si>
    <t>glass(es)</t>
  </si>
  <si>
    <t>ml</t>
  </si>
  <si>
    <t>a_004_a_1</t>
    <phoneticPr fontId="4"/>
  </si>
  <si>
    <t>A-004</t>
    <phoneticPr fontId="4"/>
  </si>
  <si>
    <t>Minutes</t>
    <phoneticPr fontId="4"/>
  </si>
  <si>
    <t>yen</t>
    <phoneticPr fontId="4"/>
  </si>
  <si>
    <t>Days</t>
    <phoneticPr fontId="4"/>
  </si>
  <si>
    <t>Days</t>
    <phoneticPr fontId="4"/>
  </si>
  <si>
    <t>Year</t>
    <phoneticPr fontId="4"/>
  </si>
  <si>
    <t>Day</t>
    <phoneticPr fontId="4"/>
  </si>
  <si>
    <t>H-034</t>
    <phoneticPr fontId="4"/>
  </si>
  <si>
    <t>H-035</t>
    <phoneticPr fontId="4"/>
  </si>
  <si>
    <t>H-035-1</t>
    <phoneticPr fontId="4"/>
  </si>
  <si>
    <t>h_035_1_a</t>
    <phoneticPr fontId="4"/>
  </si>
  <si>
    <t>h_035_1_b</t>
    <phoneticPr fontId="4"/>
  </si>
  <si>
    <t>h_035_1_c</t>
    <phoneticPr fontId="4"/>
  </si>
  <si>
    <t>h_035_1_d</t>
    <phoneticPr fontId="4"/>
  </si>
  <si>
    <t>h_035_1_e</t>
    <phoneticPr fontId="4"/>
  </si>
  <si>
    <t>h_035_1_f</t>
    <phoneticPr fontId="4"/>
  </si>
  <si>
    <t>h_035_1_g</t>
    <phoneticPr fontId="4"/>
  </si>
  <si>
    <t>h_035_1_h</t>
    <phoneticPr fontId="4"/>
  </si>
  <si>
    <t>h035_1_FA</t>
    <phoneticPr fontId="4"/>
  </si>
  <si>
    <t>H-042-10</t>
    <phoneticPr fontId="4"/>
  </si>
  <si>
    <t>E-005</t>
    <phoneticPr fontId="8"/>
  </si>
  <si>
    <t>e_018_1b_j</t>
    <phoneticPr fontId="4"/>
  </si>
  <si>
    <t>E-018-2b</t>
    <phoneticPr fontId="8"/>
  </si>
  <si>
    <t>Month</t>
    <phoneticPr fontId="4"/>
  </si>
  <si>
    <t>Yen</t>
    <phoneticPr fontId="4"/>
  </si>
  <si>
    <t>e_021a2_a</t>
    <phoneticPr fontId="4"/>
  </si>
  <si>
    <t>Yen</t>
    <phoneticPr fontId="4"/>
  </si>
  <si>
    <t>Kinds</t>
    <phoneticPr fontId="4"/>
  </si>
  <si>
    <t>Perdent</t>
    <phoneticPr fontId="4"/>
  </si>
  <si>
    <t>Kinds</t>
    <phoneticPr fontId="4"/>
  </si>
  <si>
    <t>Yen</t>
    <phoneticPr fontId="8"/>
  </si>
  <si>
    <t>0 : No error
1 : q4_1 and q4_2 answerd without answering q4
(error values are deleted. These deleted values are saved in [variable name]_dval_l.)</t>
  </si>
  <si>
    <t>0 : No error
1 : q5 is other than 1-4 but amount of alcohol intake is answered
(error values are deleted. These deleted values are saved in [variable name]_dval_l.)</t>
  </si>
  <si>
    <t>0 : No error
1 : Total time exceeds 1440 minites (a day).
(error values are deleted. These deleted values are saved in [variable name]_dval_l.)</t>
  </si>
  <si>
    <t>0 : No error
1 : Implausible value
(error values are deleted. These deleted values are saved in [variable name]_dval_l.)</t>
  </si>
  <si>
    <t>0 : No error
1 : q28 is not 1 but q28_1 is answered
(error values are deleted. These deleted values are saved in [variable name]_dval_l.)</t>
  </si>
  <si>
    <t>0 : No error
1 : Empty for q28_8_1
(error values are deleted. These deleted values are saved in [variable name]_dval_l.)</t>
  </si>
  <si>
    <t>0 : No error
1 : Total of tax payment and social insurance premium(q28_1) exceed income(q27).
(error values are deleted. These deleted values are saved in [variable name]_dval_l.)</t>
  </si>
  <si>
    <t>0 : No error
1 : q26 is not 1 but q29-q30_1 are answered
(error values are deleted. These deleted values are saved in [variable name]_dval_l.)</t>
  </si>
  <si>
    <t>0 : No error
1 : q30 is 1 but q30_1 is answered
(error values are deleted. These deleted values are saved in [variable name]_dval_l.)</t>
  </si>
  <si>
    <t>0 : No error
1 : Empty for q30_1_1
(error values are deleted. These deleted values are saved in [variable name]_dval_l.)</t>
  </si>
  <si>
    <t>0 : No error
1 : Total of tax payment and social insurance premium(q30_1) exceeds income(q29).
(error values are deleted. These deleted values are saved in [variable name]_dval_l.)</t>
  </si>
  <si>
    <t>0 : No error
1 : q32 is not 1 but q32-1 is answered
(error values are deleted. These deleted values are saved in [variable name]_dval_l.)</t>
  </si>
  <si>
    <t>0 : No error
1 : q33 is not 1 but q33_1 is answered
(error values are deleted. These deleted values are saved in [variable name]_dval_l.)</t>
  </si>
  <si>
    <t>0 : No error
1 : q34 is not 1 but q34_1 is answered
(error values are deleted. These deleted values are saved in [variable name]_dval_l.)</t>
  </si>
  <si>
    <t>0 : No error
1 : q31 is not 1 but q35-q37_1 are answered
(error values are deleted. These deleted values are saved in [variable name]_dval_l.)</t>
  </si>
  <si>
    <t>0 : No error
1 : q35 is not 1 but q35_1 is answered
(error values are deleted. These deleted values are saved in [variable name]_dval_l.)</t>
  </si>
  <si>
    <t>0 : No error
1 : q36 is not 1 but q36_1 is answered
(error values are deleted. These deleted values are saved in [variable name]_dval_l.)</t>
  </si>
  <si>
    <t>0 : No error
1 : q37 is not 1 but q37_1 is answered
(error values are deleted. These deleted values are saved in [variable name]_dval_l.)</t>
  </si>
  <si>
    <t>0 : No error
1 : Multiple response for single response question
(error values are deleted. These deleted values are saved in [variable name]_dval_m.)</t>
  </si>
  <si>
    <t>Deleted value due to logical error(flag_l)</t>
  </si>
  <si>
    <t>Respondent's year age</t>
  </si>
  <si>
    <t>Spouse's year age</t>
  </si>
  <si>
    <t>Respondent's month age</t>
  </si>
  <si>
    <t>Spouse's month age</t>
  </si>
  <si>
    <t>Total amount of questions in which respondent answers yes in b_005</t>
  </si>
  <si>
    <t>A-012-1-1</t>
    <phoneticPr fontId="4"/>
  </si>
  <si>
    <t>a_012_1_2_a_1</t>
    <phoneticPr fontId="4"/>
  </si>
  <si>
    <t>A-012-1-2</t>
    <phoneticPr fontId="4"/>
  </si>
  <si>
    <t>A.D.</t>
    <phoneticPr fontId="4"/>
  </si>
  <si>
    <t>a_012_1_2_h</t>
    <phoneticPr fontId="4"/>
  </si>
  <si>
    <t>Month</t>
    <phoneticPr fontId="4"/>
  </si>
  <si>
    <t>a_012_1_3</t>
    <phoneticPr fontId="4"/>
  </si>
  <si>
    <t>A-012-1-3</t>
    <phoneticPr fontId="4"/>
  </si>
  <si>
    <t>A-012-1-3-2</t>
    <phoneticPr fontId="4"/>
  </si>
  <si>
    <t>Persons</t>
    <phoneticPr fontId="4"/>
  </si>
  <si>
    <t>A-012-1-4</t>
    <phoneticPr fontId="4"/>
  </si>
  <si>
    <t>A-012-1-5</t>
    <phoneticPr fontId="4"/>
  </si>
  <si>
    <t>a_012_2_8_1</t>
    <phoneticPr fontId="4"/>
  </si>
  <si>
    <t>a_012_2_8_fa</t>
    <phoneticPr fontId="4"/>
  </si>
  <si>
    <t>a_012_2_9</t>
    <phoneticPr fontId="4"/>
  </si>
  <si>
    <t>a_012_3_2_a_1</t>
    <phoneticPr fontId="4"/>
  </si>
  <si>
    <t>a_012_3_8_1</t>
    <phoneticPr fontId="4"/>
  </si>
  <si>
    <t>a_012_4_2_a_1</t>
    <phoneticPr fontId="4"/>
  </si>
  <si>
    <t>a_012_4_8_1</t>
    <phoneticPr fontId="4"/>
  </si>
  <si>
    <t>a_012_5_2_a_1</t>
    <phoneticPr fontId="4"/>
  </si>
  <si>
    <t>a_012_5_8_1</t>
    <phoneticPr fontId="4"/>
  </si>
  <si>
    <t>a_012_6_2_a_1</t>
    <phoneticPr fontId="4"/>
  </si>
  <si>
    <t>a_012_6_8_1</t>
    <phoneticPr fontId="4"/>
  </si>
  <si>
    <t>a_012_7_2_a_1</t>
    <phoneticPr fontId="4"/>
  </si>
  <si>
    <t>a_012_7_8_1</t>
    <phoneticPr fontId="4"/>
  </si>
  <si>
    <r>
      <t>A</t>
    </r>
    <r>
      <rPr>
        <sz val="10"/>
        <color indexed="8"/>
        <rFont val="ＭＳ Ｐゴシック"/>
        <family val="3"/>
        <charset val="128"/>
      </rPr>
      <t>.D.</t>
    </r>
    <phoneticPr fontId="4"/>
  </si>
  <si>
    <t>a_000_g</t>
    <phoneticPr fontId="4"/>
  </si>
  <si>
    <t>Month</t>
    <phoneticPr fontId="4"/>
  </si>
  <si>
    <t>a_001_1_a</t>
    <phoneticPr fontId="4"/>
  </si>
  <si>
    <t>A-001-1</t>
    <phoneticPr fontId="4"/>
  </si>
  <si>
    <t>a_001_1_f</t>
    <phoneticPr fontId="4"/>
  </si>
  <si>
    <t>A.D.</t>
    <phoneticPr fontId="4"/>
  </si>
  <si>
    <t>a_001_1_g</t>
    <phoneticPr fontId="4"/>
  </si>
  <si>
    <t>a_002_1</t>
    <phoneticPr fontId="4"/>
  </si>
  <si>
    <t>a_002_2</t>
    <phoneticPr fontId="4"/>
  </si>
  <si>
    <t>OutlierFlag</t>
    <phoneticPr fontId="4"/>
  </si>
  <si>
    <t>Question 1</t>
  </si>
  <si>
    <t>Question 2</t>
  </si>
  <si>
    <t>Question 3</t>
  </si>
  <si>
    <t>Question 4</t>
  </si>
  <si>
    <t>Question 4-1</t>
  </si>
  <si>
    <t>Question 4-2</t>
  </si>
  <si>
    <t>Question 4-3</t>
  </si>
  <si>
    <t>Question 5</t>
  </si>
  <si>
    <t>Question 5-1</t>
  </si>
  <si>
    <t>Question 6</t>
  </si>
  <si>
    <t>Question 7</t>
  </si>
  <si>
    <t>Question 8</t>
  </si>
  <si>
    <t>Question 9</t>
  </si>
  <si>
    <t>Question 10</t>
  </si>
  <si>
    <t>Question 11</t>
  </si>
  <si>
    <t>Question 12</t>
  </si>
  <si>
    <t>Question 13</t>
  </si>
  <si>
    <t>Question 14</t>
  </si>
  <si>
    <t>Question 15</t>
  </si>
  <si>
    <t>Question 16</t>
  </si>
  <si>
    <t>Question 17-1</t>
  </si>
  <si>
    <t>Question 17-2</t>
  </si>
  <si>
    <t>Question 18</t>
  </si>
  <si>
    <t>Question 19</t>
  </si>
  <si>
    <t>Question 20</t>
  </si>
  <si>
    <t>Question 21</t>
  </si>
  <si>
    <t>Question 22</t>
  </si>
  <si>
    <t>Question 23</t>
  </si>
  <si>
    <t>Question 24</t>
  </si>
  <si>
    <t>Question 24-1</t>
  </si>
  <si>
    <t>Question 24-2</t>
  </si>
  <si>
    <t>Question 24-3</t>
  </si>
  <si>
    <t>Question 25</t>
  </si>
  <si>
    <t>Question 26</t>
  </si>
  <si>
    <t>Question 27</t>
  </si>
  <si>
    <t>Question 28</t>
  </si>
  <si>
    <t>Question 28-1</t>
  </si>
  <si>
    <t>Question 29</t>
  </si>
  <si>
    <t>Question 30</t>
  </si>
  <si>
    <t>Question 30-1</t>
  </si>
  <si>
    <t>Question 31</t>
  </si>
  <si>
    <t>Question 32</t>
  </si>
  <si>
    <t>Question 32-1</t>
  </si>
  <si>
    <t>Question 33</t>
  </si>
  <si>
    <t>Question 33-1</t>
  </si>
  <si>
    <t>Question 34</t>
  </si>
  <si>
    <t>Question 34-1</t>
  </si>
  <si>
    <t>Question 35</t>
  </si>
  <si>
    <t>Question 35-1</t>
  </si>
  <si>
    <t>Question 36</t>
  </si>
  <si>
    <t>Question 36-1</t>
  </si>
  <si>
    <t>Question 37</t>
  </si>
  <si>
    <t>Question 37-1</t>
  </si>
  <si>
    <t>Question 38</t>
  </si>
  <si>
    <t>q21_1_4_h_flag_l_1</t>
  </si>
  <si>
    <t>q21_1_4_mm_flag_l_1</t>
  </si>
  <si>
    <t>q21_1_5_h_flag_l_1</t>
  </si>
  <si>
    <t>q21_1_6_h_flag_l_1</t>
  </si>
  <si>
    <t>q21_1_6_mm_flag_l_1</t>
  </si>
  <si>
    <t>q21_1_7_h_flag_l_1</t>
  </si>
  <si>
    <t>q21_1_7_mm_flag_l_1</t>
  </si>
  <si>
    <t>q21_1_8_h_flag_l_1</t>
  </si>
  <si>
    <t>q21_1_8_mm_flag_l_1</t>
  </si>
  <si>
    <t>q21_1_9_h_flag_l_1</t>
  </si>
  <si>
    <t>q21_1_9_mm_flag_l_1</t>
  </si>
  <si>
    <t>q21_1_10_h_flag_l_1</t>
  </si>
  <si>
    <t>q21_1_10_mm_flag_l_1</t>
  </si>
  <si>
    <t>q21_1_11_h_flag_l_1</t>
  </si>
  <si>
    <t>q21_1_11_mm_flag_l_1</t>
  </si>
  <si>
    <t>q21_3_1_mm_flag_l_1</t>
  </si>
  <si>
    <t>q21_3_2_mm_flag_l_1</t>
  </si>
  <si>
    <t>q21_3_3_mm_flag_l_1</t>
  </si>
  <si>
    <t>q21_3_4_mm_flag_l_1</t>
  </si>
  <si>
    <t>q21_3_5_mm_flag_l_1</t>
  </si>
  <si>
    <t>q21_3_6_mm_flag_l_1</t>
  </si>
  <si>
    <t>q21_3_7_mm_flag_l_1</t>
  </si>
  <si>
    <t>q21_3_8_mm_flag_l_1</t>
  </si>
  <si>
    <t>q21_3_9_mm_flag_l_1</t>
  </si>
  <si>
    <t>q21_3_10_mm_flag_l_1</t>
  </si>
  <si>
    <t>q21_3_11_mm_flag_l_1</t>
  </si>
  <si>
    <t>q21_4_3_flag_l_1</t>
  </si>
  <si>
    <t>q21_2_3_h_flag_l_1</t>
  </si>
  <si>
    <t>q21_2_3_mm_flag_l_1</t>
  </si>
  <si>
    <t>q21_2_4_h_flag_l_1</t>
  </si>
  <si>
    <t>q21_2_4_mm_flag_l_1</t>
  </si>
  <si>
    <t>q21_2_5_h_flag_l_1</t>
  </si>
  <si>
    <t>q21_2_5_mm_flag_l_1</t>
  </si>
  <si>
    <t>q21_2_6_h_flag_l_1</t>
  </si>
  <si>
    <t>q21_2_6_mm_flag_l_1</t>
  </si>
  <si>
    <t>q21_2_7_h_flag_l_1</t>
  </si>
  <si>
    <t>q21_2_7_mm_flag_l_1</t>
  </si>
  <si>
    <t>q21_2_8_h_flag_l_1</t>
  </si>
  <si>
    <t>q21_2_8_mm_flag_l_1</t>
  </si>
  <si>
    <t>q21_2_9_h_flag_l_1</t>
  </si>
  <si>
    <t>q21_2_9_mm_flag_l_1</t>
  </si>
  <si>
    <t>q21_2_10_h_flag_l_1</t>
  </si>
  <si>
    <t>q21_2_10_mm_flag_l_1</t>
  </si>
  <si>
    <t>q21_2_11_h_flag_l_1</t>
  </si>
  <si>
    <t>q21_2_11_mm_flag_l_1</t>
  </si>
  <si>
    <t>q21_4_3_mm_flag_l_1</t>
  </si>
  <si>
    <t>q21_4_4_mm_flag_l_1</t>
  </si>
  <si>
    <t>q21_4_5_mm_flag_l_1</t>
  </si>
  <si>
    <t>q21_4_6_mm_flag_l_1</t>
  </si>
  <si>
    <t>q21_4_7_mm_flag_l_1</t>
  </si>
  <si>
    <t>q21_4_8_mm_flag_l_1</t>
  </si>
  <si>
    <t>q21_4_9_mm_flag_l_1</t>
  </si>
  <si>
    <t>q21_4_10_mm_flag_l_1</t>
  </si>
  <si>
    <t>q21_4_11_mm_flag_l_1</t>
  </si>
  <si>
    <t>q27_1_flag_l_1</t>
  </si>
  <si>
    <t>q27_2_flag_l_1</t>
  </si>
  <si>
    <t>q28_flag_l_1</t>
  </si>
  <si>
    <t>q28_1_flag_l_1</t>
  </si>
  <si>
    <t>q28_2_flag_l_1</t>
  </si>
  <si>
    <t>q28_3_1_flag_l_1</t>
  </si>
  <si>
    <t>q28_3_2_flag_l_1</t>
  </si>
  <si>
    <t>q27_1_flag_l_2</t>
  </si>
  <si>
    <t>q27_2_flag_l_2</t>
  </si>
  <si>
    <t>q28_flag_l_2</t>
  </si>
  <si>
    <t>q28_1_flag_l_2</t>
  </si>
  <si>
    <t>q28_2_flag_l_2</t>
  </si>
  <si>
    <t>q28_3_1_flag_l_2</t>
  </si>
  <si>
    <t>q28_3_2_flag_l_2</t>
  </si>
  <si>
    <t>q27_1_flag_l_3</t>
  </si>
  <si>
    <t>q27_2_flag_l_3</t>
  </si>
  <si>
    <t>q28_flag_l_3</t>
  </si>
  <si>
    <t>q28_1_flag_l_3</t>
  </si>
  <si>
    <t>q28_2_flag_l_3</t>
  </si>
  <si>
    <t>q28_3_1_flag_l_3</t>
  </si>
  <si>
    <t>q28_3_2_flag_l_3</t>
  </si>
  <si>
    <t>q27_1_flag_l_4</t>
  </si>
  <si>
    <t>q27_2_flag_l_4</t>
  </si>
  <si>
    <t>q28_flag_l_4</t>
  </si>
  <si>
    <t>q28_1_flag_l_4</t>
  </si>
  <si>
    <t>q28_2_flag_l_4</t>
  </si>
  <si>
    <t>q28_3_1_flag_l_4</t>
  </si>
  <si>
    <t>q28_3_2_flag_l_4</t>
  </si>
  <si>
    <t>q26_flag_l_1</t>
  </si>
  <si>
    <t>q29_1_flag_l_1</t>
  </si>
  <si>
    <t>q29_2_flag_l_1</t>
  </si>
  <si>
    <t>q30_flag_l_1</t>
  </si>
  <si>
    <t>q30_1_1_flag_l_1</t>
  </si>
  <si>
    <t>q30_1_2_flag_l_1</t>
  </si>
  <si>
    <t>q30_1_3_1_flag_l_1</t>
  </si>
  <si>
    <t>q30_1_3_2_flag_l_1</t>
  </si>
  <si>
    <t>q26_flag_l_2</t>
  </si>
  <si>
    <t>q29_1_flag_l_2</t>
  </si>
  <si>
    <t>q29_2_flag_l_2</t>
  </si>
  <si>
    <t>q30_flag_l_2</t>
  </si>
  <si>
    <t>q30_1_1_flag_l_2</t>
  </si>
  <si>
    <t>q30_1_2_flag_l_2</t>
  </si>
  <si>
    <t>q30_1_3_1_flag_l_2</t>
  </si>
  <si>
    <t>q30_1_3_2_flag_l_2</t>
  </si>
  <si>
    <t>q26_flag_l_3</t>
  </si>
  <si>
    <t>q29_1_flag_l_3</t>
  </si>
  <si>
    <t>q29_2_flag_l_3</t>
  </si>
  <si>
    <t>q30_flag_l_3</t>
  </si>
  <si>
    <t>q30_1_1_flag_l_3</t>
  </si>
  <si>
    <t>q30_1_2_flag_l_3</t>
  </si>
  <si>
    <t>q30_1_3_1_flag_l_3</t>
  </si>
  <si>
    <t>q30_1_3_2_flag_l_3</t>
  </si>
  <si>
    <t>q26_flag_l_4</t>
  </si>
  <si>
    <t>q29_1_flag_l_4</t>
  </si>
  <si>
    <t>q29_2_flag_l_4</t>
  </si>
  <si>
    <t>q30_flag_l_4</t>
  </si>
  <si>
    <t>q30_1_1_flag_l_4</t>
  </si>
  <si>
    <t>q30_1_2_flag_l_4</t>
  </si>
  <si>
    <t>q30_1_3_1_flag_l_4</t>
  </si>
  <si>
    <t>q30_1_3_2_flag_l_4</t>
  </si>
  <si>
    <t>q32_flag_l_1</t>
  </si>
  <si>
    <t>q32_1_1_flag_l_1</t>
  </si>
  <si>
    <t>q32_1_2_flag_l_1</t>
  </si>
  <si>
    <t>q33_flag_l_1</t>
  </si>
  <si>
    <t>q33_1_1_flag_l_1</t>
  </si>
  <si>
    <t>q33_1_2_flag_l_1</t>
  </si>
  <si>
    <t>q34_flag_l_1</t>
  </si>
  <si>
    <t>q34_1_1_flag_l_1</t>
  </si>
  <si>
    <t>q34_1_2_flag_l_1</t>
  </si>
  <si>
    <t>q31_flag_l_1</t>
  </si>
  <si>
    <t>q35_flag_l_1</t>
  </si>
  <si>
    <t>q35_1_1_flag_l_1</t>
  </si>
  <si>
    <t>q35_1_2_flag_l_1</t>
  </si>
  <si>
    <t>q36_flag_l_1</t>
  </si>
  <si>
    <t>q36_1_1_flag_l_1</t>
  </si>
  <si>
    <t>q36_1_2_flag_l_1</t>
  </si>
  <si>
    <t>q37_flag_l_1</t>
  </si>
  <si>
    <t>q37_1_1_flag_l_1</t>
  </si>
  <si>
    <t>q37_1_2_flag_l_1</t>
  </si>
  <si>
    <t>q35_flag_l_2</t>
  </si>
  <si>
    <t>q35_1_1_flag_l_2</t>
  </si>
  <si>
    <t>q35_1_2_flag_l_2</t>
  </si>
  <si>
    <t>q36_flag_l_3</t>
  </si>
  <si>
    <t>q36_1_1_flag_l_3</t>
  </si>
  <si>
    <t>q36_1_2_flag_l_3</t>
  </si>
  <si>
    <t>q37_flag_l_4</t>
  </si>
  <si>
    <t>q37_1_1_flag_l_4</t>
  </si>
  <si>
    <t>q37_1_2_flag_l_4</t>
  </si>
  <si>
    <t>q1_flag_m</t>
  </si>
  <si>
    <t>q2_7_flag_m</t>
  </si>
  <si>
    <t>q3_flag_m</t>
  </si>
  <si>
    <t>q8_1_flag_m</t>
  </si>
  <si>
    <t>q8_4_flag_m</t>
  </si>
  <si>
    <t>q8_7_flag_m</t>
  </si>
  <si>
    <t>q8_12_flag_m</t>
  </si>
  <si>
    <t>q8_13_flag_m</t>
  </si>
  <si>
    <t>q8_15_flag_m</t>
  </si>
  <si>
    <t>q8_16_flag_m</t>
  </si>
  <si>
    <t>q11_flag_m</t>
  </si>
  <si>
    <t>q12_flag_m</t>
  </si>
  <si>
    <t>q11_1_flag_m</t>
  </si>
  <si>
    <t>q11_2_flag_m</t>
  </si>
  <si>
    <t>q11_3_flag_m</t>
  </si>
  <si>
    <t>q12_1_flag_m</t>
  </si>
  <si>
    <t>q12_2_flag_m</t>
  </si>
  <si>
    <t>q14_2_flag_m</t>
  </si>
  <si>
    <t>q14_3_flag_m</t>
  </si>
  <si>
    <t>q14_4_flag_m</t>
  </si>
  <si>
    <t>q14_5_flag_m</t>
  </si>
  <si>
    <t>q16_3_flag_m</t>
  </si>
  <si>
    <t>q18_4_flag_m</t>
  </si>
  <si>
    <t>q24_2_flag_m</t>
  </si>
  <si>
    <t>q25_1_flag_m</t>
  </si>
  <si>
    <t>q28_flag_m</t>
  </si>
  <si>
    <t>q30_1_1_flag_m</t>
  </si>
  <si>
    <t>q31_flag_m</t>
  </si>
  <si>
    <t>q32_flag_m</t>
  </si>
  <si>
    <t>q33_flag_m</t>
  </si>
  <si>
    <t>q35_flag_m</t>
  </si>
  <si>
    <t>q36_flag_m</t>
  </si>
  <si>
    <t>[データを削除された変数名]_dval_l</t>
    <rPh sb="5" eb="7">
      <t>サクジョ</t>
    </rPh>
    <rPh sb="10" eb="12">
      <t>ヘンスウ</t>
    </rPh>
    <rPh sb="12" eb="13">
      <t>メイ</t>
    </rPh>
    <phoneticPr fontId="4"/>
  </si>
  <si>
    <t xml:space="preserve">Why did you quit the job where you were working at age 54? Select all answers that apply. </t>
  </si>
  <si>
    <t>Is your spouse employed by other people for this job, or she/he is self-employed?</t>
  </si>
  <si>
    <t>Why did your spouse quit the job? Why did she/he quit the business? (for self employed) Please answer all that apply.</t>
  </si>
  <si>
    <t>C-136-1</t>
    <phoneticPr fontId="8"/>
  </si>
  <si>
    <t>Why did your spouse retire? Please select the most appropriate answer from the following.</t>
  </si>
  <si>
    <t xml:space="preserve">At what age did you have surgery? 13
Eye disease </t>
  </si>
  <si>
    <t>Please tell me if you have been diagnosed by a doctor or been advised 14
Ear disorder (hard of hearing, etc.)</t>
  </si>
  <si>
    <t xml:space="preserve">At what age were you diagnosed?14
Ear disorder </t>
  </si>
  <si>
    <t xml:space="preserve">Which of the following most accurately describes that illness?  14
Ear disorder </t>
  </si>
  <si>
    <t>Please tell me if you have been diagnosed by a doctor or been advised 15
Bladder disorder (incontinence/leakage, difficulty in urinating, enlarged prostate)</t>
  </si>
  <si>
    <t xml:space="preserve">At what age were you diagnosed?15
Bladder disorder </t>
  </si>
  <si>
    <t xml:space="preserve">Which of the following most accurately describes that illness?  15
Bladder disorder </t>
  </si>
  <si>
    <t>Please tell me if you have been diagnosed by a doctor or been advised 16
Parkinson’s Disease</t>
  </si>
  <si>
    <t>At what age were you diagnosed?16
Parkinson’s Disease</t>
  </si>
  <si>
    <t>Which of the following most accurately describes that illness?  16
Parkinson’s Disease</t>
  </si>
  <si>
    <t>3. Spouse’s parents (specify)</t>
  </si>
  <si>
    <t>4. Sibling (specify)</t>
  </si>
  <si>
    <t>5. Child/child’s spouse/grandchild (specify)</t>
  </si>
  <si>
    <t>6. Other relative (specify)</t>
  </si>
  <si>
    <t>9. Other  (specify)</t>
  </si>
  <si>
    <t>Over the last year, did you receive a more or less regular amount of money per month from the person or people you named in the previous answer?</t>
  </si>
  <si>
    <t>About how much did you receive per month?</t>
  </si>
  <si>
    <t>1. About ____yen</t>
  </si>
  <si>
    <t>2. About ____yen</t>
  </si>
  <si>
    <t>3. About ____yen</t>
  </si>
  <si>
    <t>4. About ____yen</t>
  </si>
  <si>
    <t>5. About ____yen</t>
  </si>
  <si>
    <t>6. About ____yen</t>
  </si>
  <si>
    <t>7. About ____yen</t>
  </si>
  <si>
    <t>8. About ____yen</t>
  </si>
  <si>
    <t>9. About ____yen</t>
  </si>
  <si>
    <r>
      <t>A</t>
    </r>
    <r>
      <rPr>
        <sz val="10"/>
        <color indexed="8"/>
        <rFont val="ＭＳ Ｐゴシック"/>
        <family val="3"/>
        <charset val="128"/>
      </rPr>
      <t>ge</t>
    </r>
    <phoneticPr fontId="4"/>
  </si>
  <si>
    <t>a_014_4_fa</t>
    <phoneticPr fontId="4"/>
  </si>
  <si>
    <t>F.A.</t>
    <phoneticPr fontId="4"/>
  </si>
  <si>
    <t>A-015-1</t>
    <phoneticPr fontId="4"/>
  </si>
  <si>
    <r>
      <t>A</t>
    </r>
    <r>
      <rPr>
        <sz val="10"/>
        <color indexed="8"/>
        <rFont val="ＭＳ Ｐゴシック"/>
        <family val="3"/>
        <charset val="128"/>
      </rPr>
      <t>ge</t>
    </r>
    <phoneticPr fontId="4"/>
  </si>
  <si>
    <t>Age</t>
    <phoneticPr fontId="4"/>
  </si>
  <si>
    <t>H-001-20-5</t>
    <phoneticPr fontId="4"/>
  </si>
  <si>
    <t>Age</t>
    <phoneticPr fontId="4"/>
  </si>
  <si>
    <t>Age</t>
    <phoneticPr fontId="4"/>
  </si>
  <si>
    <t>h_003</t>
    <phoneticPr fontId="4"/>
  </si>
  <si>
    <t>a_021_3_b</t>
    <phoneticPr fontId="4"/>
  </si>
  <si>
    <t>Answer</t>
    <phoneticPr fontId="12"/>
  </si>
  <si>
    <t>q1</t>
    <phoneticPr fontId="4"/>
  </si>
  <si>
    <t>respondent_age_year</t>
    <phoneticPr fontId="4"/>
  </si>
  <si>
    <t>respondent_age_month</t>
    <phoneticPr fontId="4"/>
  </si>
  <si>
    <t>13. Still working at the same job in 54 years old.</t>
  </si>
  <si>
    <t>14. Don't know</t>
  </si>
  <si>
    <t xml:space="preserve">15. Refused to answer  </t>
  </si>
  <si>
    <t>1. _________________
2. Don’t know
3. Refused to answer</t>
  </si>
  <si>
    <t>1. _______________
2. Don’t know
3. Refused to answer</t>
  </si>
  <si>
    <t>STATA Vriable</t>
  </si>
  <si>
    <t>Question Number</t>
  </si>
  <si>
    <t>Respondent Self-Completed Questionnaire</t>
  </si>
  <si>
    <t>1. Very good
2. Good
3. Relatively good
4. Poor
5. Very poor
6. Don’t know</t>
  </si>
  <si>
    <t>Are you able to perform the following everyday activities without difficulty? Circle 1 to indicate "yes" if you have no difficulty, and 2 to indicate "no" if any difficulty. If an activity is not part of your daily activities, please respond based on whether or not you would be able to perform it regardless.</t>
  </si>
  <si>
    <t>1.   Going out alone using public transportation such as buses or trains</t>
  </si>
  <si>
    <t>How much do you walk per day? Please include not only the time spent on walking for leisure or exercise but also that spent on walking for shopping, commuting to work, and running errands. (Circle only one.)</t>
  </si>
  <si>
    <t>Do you regularly smoke or did you do so in the past? (Circle only one.)</t>
  </si>
  <si>
    <t>At about what age did you begin smoking regularly?</t>
  </si>
  <si>
    <t>How much do you smoke (or did you used to smoke) per day?
(Answer in the number of cigarette(s) or pack(s).)</t>
  </si>
  <si>
    <t>Approximately ___ cigarette(s)</t>
  </si>
  <si>
    <t>Approximately ___ pack(s)</t>
  </si>
  <si>
    <t>At about what age did you quit smoking?</t>
  </si>
  <si>
    <t>1. Everyday
2. 5-6 times a week
3. 3-4 times a week
4. 1-2 times a week
5. A few times a month
6. Hardly or never</t>
  </si>
  <si>
    <t>Kind of alcohol</t>
  </si>
  <si>
    <t>1. Beer: (___) can(s) (350ml/can)</t>
  </si>
  <si>
    <t>ｃan(s) (350ml/can)</t>
  </si>
  <si>
    <t>Are you currently concerned about your health?</t>
  </si>
  <si>
    <t>Are you confident that you will be healthy three years from now?</t>
  </si>
  <si>
    <t>1.   Feeling uneasy about things you would usually not be concerned about</t>
  </si>
  <si>
    <t>2.   Poor appetite</t>
  </si>
  <si>
    <t>Are you satisfied or unsatisfied with your current life? (Circle only one.)</t>
  </si>
  <si>
    <t>Do you think your family, relatives, friends, etc. would sympathize and care for you if you have concerns or worries? For each category, circle the number corresponding to the answer that best describes your thoughts.</t>
  </si>
  <si>
    <t>Do you think your family, relatives, friends, etc. would take care of you and run errands for you if you get sick and become bedridden? For each category, circle the number corresponding to the answer that best describes your thoughts.</t>
  </si>
  <si>
    <t>Would you sympathize and care for your family, relatives, friends, etc. if they have concerns or worries? For each category, circle the number corresponding to the answer that best describes your thoughts.</t>
  </si>
  <si>
    <t>Would you take care of your family, relatives, friends, etc. or be asked to run errands for them if they get sick and become bedridden? For each category, circle the number corresponding to the answer that best describes your thoughts.</t>
  </si>
  <si>
    <t>Who is or was primarily responsible for the following tasks? Circle the number corresponding to the most appropriate answer for each item. If the item is not applicable to you, select "Not applicable."</t>
  </si>
  <si>
    <t>1. Taking care of children</t>
  </si>
  <si>
    <t xml:space="preserve"> (Please answer this question if you are married or have a common-law spouse.)
How satisfied are you overall with your relationship with your spouse (or common law spouse)? Select only one answer.</t>
  </si>
  <si>
    <t>To what extent do you agree or disagree with the following statements about gender roles? (Circle only one for each.)</t>
  </si>
  <si>
    <t>1. Men should work outside and women should run the household</t>
  </si>
  <si>
    <t>Who do you think should be responsible for assuring the livelihood of or providing medical and nursing care for the elderly? Should such responsibility be borne by individuals and families or rest with the national and/or relevant local government(s)? Circle the number corresponding to the answer that best describes your thoughts.
1. Livelihood</t>
  </si>
  <si>
    <t>1. Livelihood</t>
  </si>
  <si>
    <t>Do you have an Atomic Bomb Survivor’s Certificate?</t>
  </si>
  <si>
    <t>Are the following statements true about your neighborhood? Select one answer for each.</t>
  </si>
  <si>
    <t>1. Both the pharmacy store(s) and clinic(s)/hospital(s) are located nearby</t>
  </si>
  <si>
    <t>What do you think of the people living in your area? Please indicate whether you agree or disagree with each of the following statements.</t>
  </si>
  <si>
    <t>1. Most people can be trusted</t>
  </si>
  <si>
    <t>When you read the term "your area" in the previous question, which of the following came to mind? (Circle only one.)</t>
  </si>
  <si>
    <t>This question asks about how you spent your time on your average work days and non-work days during the past month. Approximately how much time did you spend on each of the following activities per day? Please answer in ten-minute units. If you are not working and if you are not a fulltime homemaker, fill in only for non-work days. If you are a fulltime homemaker, fill in for both work days and non-work days based on those of the primary working family member. In the case where you perform multiple tasks at the same time, please answer about the primary task. Work days</t>
  </si>
  <si>
    <t>Taking caring of son(s)/daughter(s) or grandchildren(minutes)</t>
  </si>
  <si>
    <t>This question asks about how you spent your time on your average work days and non-work days during the past month. Approximately how much time did you spend on each of the following activities per day? Please answer in ten-minute units. If you are not working and if you are not a fulltime homemaker, fill in only for non-work days. If you are a fulltime homemaker, fill in for both work days and non-work days based on those of the primary working family member. In the case where you perform multiple tasks at the same time, please answer about the primary task. Non-work days</t>
  </si>
  <si>
    <t>Answered Items in Question 21Work Days</t>
  </si>
  <si>
    <t>Answered Items in Question 21Non-Work Days</t>
  </si>
  <si>
    <t>We would now like to ask about your friendships. How many friends do you have today and how closely are you connected with them? Please indicate the number of friends and its breakdown by the type of context in which you met them."Friends" referred to here are those with whom you personally associate. Although you might meet and do something together with many people at community meetings and other local activities or through hobbies, do not include them unless you meet with, talk to, or socialize with them on a personal basis.If the context in which you met a friend fits into more than one type listed below, include him/her in the number for the primary context. Male friends</t>
  </si>
  <si>
    <t>How many male friends in total?</t>
  </si>
  <si>
    <t xml:space="preserve">How many of them would you share your concerns and worries with? </t>
  </si>
  <si>
    <t xml:space="preserve">How many of them would help you in trouble (e.g., if you become sick or injured)? </t>
  </si>
  <si>
    <t>We would now like to ask about your friendships. How many friends do you have today and how closely are you connected with them? Please indicate the number of friends and its breakdown by the type of context in which you met them. "Friends" referred to here are those with whom you personally associate. Although you might meet and do something together with many people at community meetings and other local activities or through hobbies, do not include them unless you meet with, talk to, or socialize with them on a personal basis. If the context in which you met a friend fits into more than one type listed below, include him/her in the number for the primary context. Female friends</t>
  </si>
  <si>
    <t>How many female friends in total?</t>
  </si>
  <si>
    <t>How many of them would help you in trouble (e.g., if you become sick or injured)?</t>
  </si>
  <si>
    <t>Overall, are you satisfied with your current friendships? (Circle only one.)</t>
  </si>
  <si>
    <t>(Please answer this and subsequent supplementary questions if you selected answer 1 in question 24. Otherwise please proceed to question 25.)
What kinds of activities did you engage in? Please select all that apply.</t>
  </si>
  <si>
    <t>Which of the activities selected above did you engage in most frequently? Enter the number corresponding to the activity.</t>
  </si>
  <si>
    <t>How often did you engage in the activity selected in question 24-2? (Circle only one.)</t>
  </si>
  <si>
    <t>Did you give any donations to charities during the past year? If so, how much did you donate? A rough estimate is fine.</t>
  </si>
  <si>
    <t>Do you and your spouse (or common-law spouse) manage household finances together or separately?</t>
  </si>
  <si>
    <t>What was your approximate income last year after taxes and social insurance deductions? Please include all income you received, i.e., income from work, pension benefits, as well as interest and returns on financial assets (time deposits, government bonds, etc.) and investments in real estate held in your name. If you are receiving any financial support for living expenses from anyone other than your spouse (son(s), daughter(s), parents, etc.), please include the amount you received last year as well. In the case you received such support in non-cash form such as meals, include its estimated value. If you had no individual income, please enter 0.</t>
  </si>
  <si>
    <t>Ten-thousand yen</t>
  </si>
  <si>
    <t>We would now like to ask about any taxes or social insurance premiums paid in your name. Did you pay any tax (national/local income taxes, local business tax, real estate tax, automobile tax, inheritance tax, etc.) or social insurance premiums (public pension, health, and long-term care insurance premiums) out of your income last year?</t>
  </si>
  <si>
    <t>(Please answer this question only if you answered "Yes" to question 28.)
In the past year, approximately how much did you pay altogether in taxes and social insurance premiums? If possible, please provide breakdown figures for taxes and social insurance premiums. Circle the applicable number and indicate the amount(s) as appropriate.</t>
  </si>
  <si>
    <t>Ten-thousand yen(total amount)</t>
  </si>
  <si>
    <t>Ten-thousand yen(Taxes)</t>
  </si>
  <si>
    <t>Ten-thousand yen(Social insurance)</t>
  </si>
  <si>
    <t>We would now like to ask about your spouse’s (or common-law spouse’s) income. What was his/her approximate income last year after taxes and social insurance deductions? Please include all income he/she received (i.e., income from work, pension benefits, as well as interest and returns on financial assets (time deposits, government bonds, etc.) and investments in real estate held in his/her name. If he/she had no individual income, please enter 0.</t>
  </si>
  <si>
    <t>We would now like to ask about any taxes or social insurance premiums paid in your spouse’s (or common-law spouse’s) name. Did he/she pay any tax (national/local income taxes, local business tax, real estate tax, automobile tax, inheritance tax, etc.) or social insurance premiums (public pensions, health, and long-term care insurance premiums) out of your income last year?</t>
  </si>
  <si>
    <t>(Please answer this question only if you answered "Yes" to question 30.)
In the past year, approximately how much did your spouse (or common-law spouse) pay altogether in taxes and social insurance premiums? If possible, please provide breakdown figures for taxes and social insurance premiums. Circle the appropriate number and indicate the amount(s) as appropriate.</t>
  </si>
  <si>
    <t>Do you and your spouse (or common-law spouse) manage assets together or separately?</t>
  </si>
  <si>
    <t xml:space="preserve"> Do you have any deposits held in your name with any bank or similar financial institution (including the Japan Post Bank, credit banks and unions, agricultural cooperatives, and trust banks) whether in the form of savings or time deposits?</t>
  </si>
  <si>
    <t>(Please answer this question only if you answered "Yes" to question 32.)
How much do you have in total in those accounts?</t>
  </si>
  <si>
    <t>Do you held any fixed income securities in your name? Fixed securities include: investment trusts (money market funds, medium-term government bond funds, foreign investment trusts, etc.), discount bank debentures, coupon bank debentures, government bonds, corporate bonds, etc.</t>
  </si>
  <si>
    <t>(Please answer this question only if you answered "Yes" to question 33.)
How much do you have in your account?</t>
  </si>
  <si>
    <t>Do you hold any equity securities that can be sold through brokers in your name?</t>
  </si>
  <si>
    <t>(Please answer this question only if you answered "Yes" to question 34.)
If you are to sell all of those securities today, how much would you expect to receive?</t>
  </si>
  <si>
    <t>(Please answer this question only if you answered "Yes" to question 35.)
How much does your spouse have in his/her account?</t>
  </si>
  <si>
    <t>Does your spouse (or common-law spouse) hold any fixed income securities in his/her name? Fixed income securities include: investment trusts (money market funds, medium-term government bond funds, foreign investment trusts, etc.), discount bank debentures, coupon bank debentures, government bonds, corporate bonds, etc.</t>
  </si>
  <si>
    <t xml:space="preserve"> (Please answer this question only if you answered "Yes" to question 36.)
How much does your spouse have in his/her account?</t>
  </si>
  <si>
    <t>Does your spouse (or common-law spouse) hold any equity securities that can be sold through brokers in his/her name?</t>
  </si>
  <si>
    <t>(Please answer this question only if you answered "Yes" to question 37.)
If your spouse (or common-law spouse) is to sell all of those securities today, how much do you expect he/she would receive?</t>
  </si>
  <si>
    <t>This concludes the questionnaire. Did you answer this questionnaire by yourself or did anyone (family member, caregiver, etc.) help you? (Circle only one.)</t>
  </si>
  <si>
    <t>1. By myself
2. With the help of a family member, caregiver, etc.
From whom did you have help?
1. Spouse
2. Son/daughter
3. Other family member
4. Other (specify)</t>
  </si>
  <si>
    <t>From whom did you have help?</t>
  </si>
  <si>
    <t>Section A</t>
  </si>
  <si>
    <t>1. Male 
2. Female</t>
  </si>
  <si>
    <t>In what month and year were you born?</t>
  </si>
  <si>
    <t>1. Japanese calendar date: ____________________ 
2. Western calendar date: ____________________ 
3. Don’t know 
4. Refused to answer</t>
  </si>
  <si>
    <t xml:space="preserve">This question is necessary to identify you, so could you answer, please? </t>
  </si>
  <si>
    <t>What was the last level of school you attended, and did you graduate?</t>
  </si>
  <si>
    <t>1. Elementary/middle school
2. High school (Including old-system middle school, girls’ school, trade school, normal school)
3. Junior college (Including technical high school, etc.)
4. Vocational school
5. University (Including old-system high school, old-system technical college)
6. Graduate school (Master’s)
7. Graduate school (Ph.D.)
8. Other:
9. Don’t know
10. Refused to answer</t>
  </si>
  <si>
    <t>1. Graduated 
2. Left school without graduating 
3. Still enrolled</t>
  </si>
  <si>
    <t>I would like to ask later about your job. First, I would like to ask about your family. Do you have a spouse or common-law spouse?</t>
  </si>
  <si>
    <t>1. Yes 
2. No
3. Don’t know 
4. Refused to answer</t>
  </si>
  <si>
    <t>When did you get married? Or when did you begin living together with your common-law spouse?</t>
  </si>
  <si>
    <t>1. Japanese calendar date(_1:Syowa, _2:Heisei): ____________________ 
2. Western calendar date: ____________________ 
3. Don’t know 
4. Refused to answer</t>
  </si>
  <si>
    <t>When was your spouse or common-law spouse born?</t>
  </si>
  <si>
    <t>1. Japanese calendar date(1:Meji, 2:Taisyo, 3:Syowa, 4:Heisei): ____________________
2. Western calendar date: ____________________
3. Don’t know
4. Refused to answer</t>
  </si>
  <si>
    <t>What was the last level of school your spouse attended, and did he/she graduate?</t>
  </si>
  <si>
    <t>Please select the most accurate statement from the following list. If you had multiple spouses, please answer for the most recent one</t>
  </si>
  <si>
    <t>1. I have never been married 
2. My spouse is deceased 
3. I am divorced  
4. Don’t know 
5. Refused to answer</t>
  </si>
  <si>
    <t>If you don’t mind, could you tell me when your spouse passed away? If you had more than one spouse, please answer for the most recent one.</t>
  </si>
  <si>
    <t>If you don’t mind, could you tell me when you registered a divorce? If you had more than one spouse, please answer for the most recent one.</t>
  </si>
  <si>
    <t xml:space="preserve">What is the total number of family members who live in this house together? Please answer the total number including yourself. The family member who lives in this house together means the family member who lives on the same premises. </t>
  </si>
  <si>
    <t>1. ___ 
2. Don’t know 
3. Refused to answer</t>
  </si>
  <si>
    <t xml:space="preserve">Please tell me the details of the family members living in this house together.
Respondent’s spouse (a) </t>
  </si>
  <si>
    <t>Please tell me the details of the family members living in this house together.
Respondent’s children: male (b)</t>
  </si>
  <si>
    <t>Please tell me the details of the family members living in this house together.
Respondent’s children: female (c)</t>
  </si>
  <si>
    <t>Please tell me the details of the family members living in this house together.
Respondent’s grandchildren/ great-grandchildren: male (d)</t>
  </si>
  <si>
    <t>Please tell me the details of the family members living in this house together.
Respondent’s grandchildren/ great-grandchildren: female (e)</t>
  </si>
  <si>
    <t xml:space="preserve">Please tell me the details of the family members living in this house together.
Spouse of the respondent’s children/ grandchildren (f) </t>
  </si>
  <si>
    <t>Please tell me the details of the family members living in this house together.
Respondent’s parents: male (g)</t>
  </si>
  <si>
    <t>Please tell me the details of the family members living in this house together.
Respondent’s parents: female (h)</t>
  </si>
  <si>
    <t>Please tell me the details of the family members living in this house together.
Spouse’s parents: male (i)</t>
  </si>
  <si>
    <t>Please tell me the details of the family members living in this house together.
Spouse’s parents: female (j)</t>
  </si>
  <si>
    <t xml:space="preserve">Please tell me the details of the family members living in this house together.
Respondent’s siblings (k) </t>
  </si>
  <si>
    <t xml:space="preserve">Please tell me the details of the family members living in this house together.
Spouse’s siblings (l) </t>
  </si>
  <si>
    <t xml:space="preserve">Please tell me the details of the family members living in this house together.
Others (m) </t>
  </si>
  <si>
    <t>I would like to ask you again. Do you have any children including the ones who don’t live with you?</t>
  </si>
  <si>
    <t>How many children do you have in total?</t>
  </si>
  <si>
    <t>1.  ___ 
2. Don’t know 
3. Refused to answer</t>
  </si>
  <si>
    <t>1st child
This question is about your @th child. Is the child male or female?</t>
  </si>
  <si>
    <t>1. Male 
2. Female 
3. Don’t know 
4. Refused to answer</t>
  </si>
  <si>
    <t>1. Age: ____ 
2. Japanese calendar date of birth(_1:Syowa, _2:Heisei): ____________________  
3. Western calendar date of birth: ____________________ 
4. Don’t know 
5. Refused to answer</t>
  </si>
  <si>
    <t>1st child
Does he/she have a spouse?</t>
  </si>
  <si>
    <t>1st child
Does he/she have any children (Do you have any grandchildren)?</t>
  </si>
  <si>
    <t>1. Yes (_____)
2. No 
3. Don’t know 
4. Refused to answer</t>
  </si>
  <si>
    <t>1st child
Where does he/she live? Please answer in relation to your own home.</t>
  </si>
  <si>
    <t>1. Same house 
2. Same building 
3. Same town/village 
4. Same prefecture 
5. Different prefecture 
6. Abroad 
7. Don’t know 
8. Refused to answer</t>
  </si>
  <si>
    <t>1st child
Is the child financially independent? (If child’s primary occupation is housekeeping, answer for him or her and spouse as a unit.)</t>
  </si>
  <si>
    <t>1. He/she pays for own food and hoursing
2. He/she pays for own food
3. He/she pays for own housing
4. He/she does not pay for own food and housing
5. Don’t know
6. Refused to answer</t>
  </si>
  <si>
    <t>1st child
Which of the following most accurately describes your child’s current situation?</t>
  </si>
  <si>
    <t>1st child
During the past year, how often have you communicated with this child? Include communication by telephone, letter, e-mail, text message, etc.</t>
  </si>
  <si>
    <t>1. We live together 
2. Daily 
3. Several times a week 
4. About once a week 
5. About once every two weeks 
6. About once a month 
7. Less than once a month 
8. Not in contact 
9. Don’t know
10. Refused to answer</t>
  </si>
  <si>
    <t>1st child
What was the last level of school this child attended, and did he/she graduate? (If child is not yet in school (including daycare, preschool), select item 8 (Other).)</t>
  </si>
  <si>
    <t>Based on what you have told me, you have 1st children. Is this correct?</t>
  </si>
  <si>
    <t>1. Age: ____ 
2. Japanese calendar date of birth(_1:Syowa, _2:Heisei): ____________________
3. Western calendar date of birth: ____________________ 
4. Don’t know 
5. Refused to answer</t>
  </si>
  <si>
    <t>1. Age: ____ 
2. Japanese calendar date of birth(_1:Syowa, _2:Heisei): ____________________  
3. Western calendar date of birth: ____________________  
4. Don’t know 
5. Refused to answer</t>
  </si>
  <si>
    <t>1. Age: ____ 
2. Japanese calendar date of birth(_1:Syowa, _2:Heisei): ____________________
3. Western calendar date of birth: ____________________
4. Don’t know 
5. Refused to answer</t>
  </si>
  <si>
    <t>1. Age: ____ 
2. Japanese calendar date of birth(_1:Syowa, _2:Heisei): ____________________ 
3. Western calendar date of birth: ____________________ 
4. Don’t know 
5. Refused to answer</t>
  </si>
  <si>
    <t>1. Yes (_____)
2. No
3. Don’t know
4. Refused to answer</t>
  </si>
  <si>
    <t>Are your parents alive?
The choices are below</t>
  </si>
  <si>
    <t>1. Both parents are alive
2. Only father is alive 
3.Only mother is alive 
4. Both parents are deceased 
5. Don't know 
6. Refused to answer</t>
  </si>
  <si>
    <t xml:space="preserve">How old is your father? </t>
  </si>
  <si>
    <t>1. Age:___ 
2. Don’t know 
3. Refused to answer</t>
  </si>
  <si>
    <t>1. Live together 
2. Daily 
3. Several times a week 
4. About once a week 
5. About once every two weeks 
6. About once a month 
7. Less than once a month 
8. Not in contact 
9. Don’t know 
10. Refused to answer</t>
  </si>
  <si>
    <t>Times per week</t>
  </si>
  <si>
    <t>Hours per day</t>
  </si>
  <si>
    <t>Is your father certified to receive care? If so, at what level of care? Please answer to the best of your ability.</t>
  </si>
  <si>
    <t xml:space="preserve">I would now like to ask about your mother. How old is your mother? </t>
  </si>
  <si>
    <t>1. Requires care at home 
(approx. ____ times per week and  ____ hours per day) 
2. Institutionalized 
3. Does not require care 
4. Don’t know 
5. Refused to answer</t>
  </si>
  <si>
    <t>Is your mother certified to receive care? If so, at what level of care? Please answer to the best of your ability.</t>
  </si>
  <si>
    <t xml:space="preserve">Are you currently involved in the care of your mother or father, or do you expect to be in the future? (Including regularly visiting an institutionalized </t>
  </si>
  <si>
    <t>Is your spouse currently involved in the care of your father or mother, or does he or she expect to be in the future? (Including regularly visiting an institutionalized parent.)</t>
  </si>
  <si>
    <t>1. Son 
2. Daughter 
3. Son-in-law 
4. Daughter-in-law 
5. Parent’s spouse 
6. Other (specify) 
7. None except the respondent or the spouse</t>
  </si>
  <si>
    <t>Are your spouse’s parents alive?</t>
  </si>
  <si>
    <t>1. Both living
2. Father only living
3. Mother only living
4. Both deceased
5. Don’t know
6. Refused to answer</t>
  </si>
  <si>
    <t>How old is your spouse’s father?</t>
  </si>
  <si>
    <t>Is your spouse’s father certified to receive care? If so, at what level of care? Please answer to the best of your ability.</t>
  </si>
  <si>
    <t>Next, I would now like to ask about your spouse’s mother. How old is she?</t>
  </si>
  <si>
    <t>Is your spouse’s mother certified to receive care? If so, at what level of care? Please answer to the best of your ability.</t>
  </si>
  <si>
    <t>Are you currently involved in the care of your spouse’s mother or father, or likely to become involved in future? (Including regularly visiting an institutionalized parent.)</t>
  </si>
  <si>
    <t>Is your spouse currently involved in the care of his or her mother or father, or likely to become involved in future? (Including regularly visiting an institutionalized parent.)</t>
  </si>
  <si>
    <t>Indicate who answered the questions in this section.</t>
  </si>
  <si>
    <t>Section B</t>
  </si>
  <si>
    <t>Memory Test</t>
  </si>
  <si>
    <t>During Test</t>
  </si>
  <si>
    <t>1. Respondent had difficulty hearing the words</t>
  </si>
  <si>
    <t xml:space="preserve">Generate a random number and start from B-016-0a or B-016-0b </t>
  </si>
  <si>
    <t>a: Start from B-016-0a
b: Start from B-016-0b</t>
  </si>
  <si>
    <t>Section C</t>
  </si>
  <si>
    <t>1. Working as an employee at a company, organization, public agency, etc.
2. Serving as an executive of a company, organization, etc.
3. Running own business
4. Helping run family business
5. Working from home
6. Performing tasks upon request from the senior human resource center at which the respondent is registered.
7. Performing tasks on an as-needed basis when requested by neighbors, companies, etc.
8. Don't know
9. Refused to answer</t>
  </si>
  <si>
    <t xml:space="preserve">1. In Japnese calendar Showa (   ) year (   ) month
2. In Japanese calendar Heisei (   ) year (   ) month
3. In Western calendar (   ) year (   ) month
4. Don’t know 
5. Refused to answer </t>
  </si>
  <si>
    <t xml:space="preserve">How many hours per week do you work at this job including both paid and unpaid overtime?
</t>
  </si>
  <si>
    <t xml:space="preserve">1. ____ hours per week
2. Don’t know 
3. Refused to answer </t>
  </si>
  <si>
    <t>Hours per week</t>
  </si>
  <si>
    <t>Over the year, how many hours do you work per week on average including both paid and unpaid overtime?</t>
  </si>
  <si>
    <t xml:space="preserve">1. ____ hours  per week
2. Don’t know 
3. Refused to answer </t>
  </si>
  <si>
    <t xml:space="preserve">At this job, are you able to take days off (including paid holidays and sick days) every year, excluding weekends and national holidays? </t>
  </si>
  <si>
    <t xml:space="preserve">1. Yes
2. No
3. I don’t know 
4. Refused to answer  </t>
  </si>
  <si>
    <t>1. _____ days
2. Days are not determined but I can take.
3. I can’t take.
4. I don’t know
5. Refused to answer.</t>
  </si>
  <si>
    <t xml:space="preserve">At this job, are you able to take days off using family-care leave system every year? </t>
  </si>
  <si>
    <t>1. Yes
2. No
3. I don’t know
4. Refused to answer</t>
  </si>
  <si>
    <t>At this job, how many days off using family-care leave system are you able to take every year?</t>
  </si>
  <si>
    <t>1. _____ days
2. I can receive a number of days not particularly determined 
3. I don’t know
4. Refused to answer.</t>
  </si>
  <si>
    <t xml:space="preserve">Have you taken a leave because of family-care this year? </t>
  </si>
  <si>
    <t>1. None 
2. About _____ day(s) 
3. Don't know 
4. Refused to answer</t>
  </si>
  <si>
    <t>At this job, how many days of sick leave do you receive?</t>
  </si>
  <si>
    <t xml:space="preserve">1. None 
2. About _____ day(s) 
3. Don't know 
4. Refused to answer </t>
  </si>
  <si>
    <t>When you are working, about how many hours do you work per week on average at this job including  both paid and unpaid overtime?</t>
  </si>
  <si>
    <t xml:space="preserve">1. ____ hours per week
2. Don’t know 
3. Refused to answer 
</t>
  </si>
  <si>
    <t>How many weeks per year do you work at this job?</t>
  </si>
  <si>
    <t xml:space="preserve">1. ____ weeks per year
2. Don’t know 
3. Refused to answer </t>
  </si>
  <si>
    <t>Weeks per year</t>
  </si>
  <si>
    <t>Describe the kind of work you do at this job.</t>
  </si>
  <si>
    <t xml:space="preserve">What kind of business is it? </t>
  </si>
  <si>
    <t>How many people work at your place of employment or business?</t>
  </si>
  <si>
    <t>1. About _________ people 
2. Don’t know 
3. Refused to answer</t>
  </si>
  <si>
    <t>Could you choose the number of people in total work at the whole company using the below alternatives?</t>
  </si>
  <si>
    <t xml:space="preserve">1. 1
2. 2-4
3. 5-9
4. 10-19
5. 20-29
6. 30-49
7. 50-99
8. 100-299
9. 300-499
10. 500-999
11. 1,000 and over
12. Government or other public office
13. Don't know
14. Refused to answer </t>
  </si>
  <si>
    <t xml:space="preserve">Is there a retirement age in your job? </t>
  </si>
  <si>
    <t>Can you reduce your paid working hours? Do not include overtime hours.</t>
  </si>
  <si>
    <t>Do you want to reduce your working hours even if you receive lower income but your hourly wage is kept the same?</t>
  </si>
  <si>
    <t>How many hours do you want to work if you could reduce your working hours?</t>
  </si>
  <si>
    <t xml:space="preserve">1. __ hour(s) per week 
2. Don't know 
3. Refused to answer  </t>
  </si>
  <si>
    <t>Can you extend your paid working hours at your current job?</t>
  </si>
  <si>
    <t>Do you want to work more and obtain higher income with the same hourly wage?</t>
  </si>
  <si>
    <t>How many hours do you want to work if you could extend your working hours?</t>
  </si>
  <si>
    <t xml:space="preserve">1. ___ hour(s) per week 
2. Don't know 
3. Refused to answer </t>
  </si>
  <si>
    <t>Are you considering completely quitting work sometime?</t>
  </si>
  <si>
    <t xml:space="preserve">1. Will work until age _____ 
2. Will work until at least age ____ 
3. Will retire by age ____ 
4. Will retire between age ___ and age___ 
5. Undecided
6. Don’t know 
7. Refused to answer </t>
  </si>
  <si>
    <t xml:space="preserve">2. Will work until at least age ____ </t>
  </si>
  <si>
    <t xml:space="preserve">3. Will retire by age ____ </t>
  </si>
  <si>
    <t xml:space="preserve">4. Will retire between age ___ </t>
  </si>
  <si>
    <t xml:space="preserve">4. and age___ </t>
  </si>
  <si>
    <t>Which condition is adequate describing your retirement status?</t>
  </si>
  <si>
    <t>1. Completely retired
2. Partially retired
3. Not retired
4. Don't know
5. Refused to answer</t>
  </si>
  <si>
    <t xml:space="preserve">1. Hourly wage
2. Daily wage 
3. Monthly salary 
4. Yearly salary
5. Percentage payment/piece rate wage (specify) 
6. Other ways of payment (specify) 
7. Not paid because self-employed  
8. Don't know 
9. Refused to answer  
</t>
  </si>
  <si>
    <t xml:space="preserve">What is your hourly wage? </t>
  </si>
  <si>
    <t xml:space="preserve">What is your daily wage? </t>
  </si>
  <si>
    <t>How many hours do you have to work to receive that daily wage?</t>
  </si>
  <si>
    <t>What is your monthly wage?</t>
  </si>
  <si>
    <t xml:space="preserve">What is your annual payment? Please state the total amount before taxes, social insurance, savings deductions, etc. </t>
  </si>
  <si>
    <t>1. _____________ yen
2. Approximately ____ yen
3. Don’t know
4. Refused to answer</t>
  </si>
  <si>
    <t xml:space="preserve">What is your salary (percentage pay or piece rate)? Could you indicate it per hour, per month, or per year? Please state the total amount before taxes, social insurance, savings deductions, etc. </t>
  </si>
  <si>
    <t xml:space="preserve">1. _____________ yen per hour
2. _____________ yen per month
3. _____________ yen per year
4. Other (specify )
5. Don’t know
6. Refused to answer </t>
  </si>
  <si>
    <t>In this job, does your company institute a bonus system?</t>
  </si>
  <si>
    <t>1.Yes
2.No
3. Don’t know
4. Refused to answer</t>
  </si>
  <si>
    <t xml:space="preserve">How much did you receive in the last year in bonus pay? 
</t>
  </si>
  <si>
    <t xml:space="preserve">1. __ ten thousand __ yen 
2. Approximately __ ten thousand __ yen
3. I don’t know
4. Refused to answer  </t>
  </si>
  <si>
    <t xml:space="preserve">How much income did your business have in the last year? 
</t>
  </si>
  <si>
    <t>Do you have any other paid work? For example: self-employed work, temporary work, help for neighbors, or night work.</t>
  </si>
  <si>
    <t>What type of job is it? Please select the most appropriate response from the following choice.</t>
  </si>
  <si>
    <t>1. Full-time employee
2. Part-time employee
3. Temporary worker
4. Contract worker
5. Other (specify)
6. Don’t know
7. Refused to answer</t>
  </si>
  <si>
    <t>On average, about how many hours are you working for this job? Please include all overtime work hours regardless of whether those hours are paid or not.</t>
  </si>
  <si>
    <t>1. ___________ hours per week
2. Don’t know
3. Refused to answer</t>
  </si>
  <si>
    <t>About how many weeks per year do you work at this job?</t>
  </si>
  <si>
    <t>1. ________ weeks per year
2. Don’t know
3. Refused to answer</t>
  </si>
  <si>
    <t>What is your salary? Please select the most appropriate response from the following choice.</t>
  </si>
  <si>
    <t>1.  _______ yen per hour
2.  _______ yen per day
3.  _______ yen per week
4.  _______ yen per month
5.  _______ yen per year
6. Other (specify)
7. Don’t know
8. Refused to answer</t>
  </si>
  <si>
    <t>Yen per hour</t>
  </si>
  <si>
    <t>Yen per day</t>
  </si>
  <si>
    <t>Yen per week</t>
  </si>
  <si>
    <t>Yen per month</t>
  </si>
  <si>
    <t>Yen per year</t>
  </si>
  <si>
    <t>1. Looking for a full-time job 
2. Looking for a part-time job 
3. Looking for both full-time and part-time jobs 
4. Not now, but I am planning to look for a job in the future 
5. Not for now, and I don’t have plan to search for jobs in the future either 
6. I don’t know
7. Refused to answer</t>
  </si>
  <si>
    <t>How long have you been looking for work?</t>
  </si>
  <si>
    <t>1. ___ months ___ weeks
2. From Japanese calendar date (year, month) to currently
3. From Western calendar date (year, month) to currently
4. Don’t know
5. Refused to answer</t>
  </si>
  <si>
    <t>Why are you or why will you be looking for work? 
Please answer all that apply.</t>
  </si>
  <si>
    <t xml:space="preserve">Why did you quit your previous job? Select all reasons from among the choices that apply. </t>
  </si>
  <si>
    <t xml:space="preserve">When did you retire? </t>
  </si>
  <si>
    <t xml:space="preserve">Why did you retire? Please select the most appropriate answer from the following. </t>
  </si>
  <si>
    <t xml:space="preserve">When did keeping house become your primary activity? </t>
  </si>
  <si>
    <t>1. Although I requested to continue working, I did not get approval
2. I don’t want to work/continue working 
3. I don’t know 
4. Refused to answer</t>
  </si>
  <si>
    <t xml:space="preserve">When did you need to focus on your recuperation? </t>
  </si>
  <si>
    <t xml:space="preserve"> So far I have been asking your about your current work situation, but now I would like to ask about your past work experience. Since age 15, have you ever worked as a company employee or public employee? If so, in total about how many years did you work in those jobs?</t>
  </si>
  <si>
    <t xml:space="preserve"> Since age 15, have you ever been self-employed? </t>
  </si>
  <si>
    <t>1. Still the same job as at 54 years old 
2. Changed jobs 
3. Don’t know
4. Refused to answer</t>
  </si>
  <si>
    <t xml:space="preserve"> Since age 15, have you ever been unemployed?</t>
  </si>
  <si>
    <t xml:space="preserve"> During the period when you were unemployed, did you have a spouse who was working? </t>
  </si>
  <si>
    <t xml:space="preserve">What type of job were you doing at age 54? </t>
  </si>
  <si>
    <t>Please describe the nature of the job you were doing at age 54.
Choices</t>
  </si>
  <si>
    <t>(If answer to C-052 is 1,) How many people worked at the place you were working at age 54?</t>
  </si>
  <si>
    <t>1. 1
2. 2-4
3. 5-9
4. 10-19
5. 20-29
6. 30-49
7. 50-99
8. 100-299
9. 300-499
10. 500-999
11. 1,000 and over
12. Government or other public office
13. Don't know
14. Refused to answer</t>
  </si>
  <si>
    <t>(If answer to C-052 is 1,) At age 54, about how much money did you make per year, including bonus pay?</t>
  </si>
  <si>
    <t>1. ____ ten thousand ____ yen
2. Approximately ____ ten thousand____ yen
3. Don’t know
4. Refused to answer</t>
  </si>
  <si>
    <t>(If answer to C-052 is 1,) 
At what age did you retire?</t>
  </si>
  <si>
    <t>Did you receive a retirement allowance when you reached retirement age?</t>
  </si>
  <si>
    <t xml:space="preserve">1. Yes 
2. No 
3. There is no retirement age system
4. Don't know 
5. Refused to answer </t>
  </si>
  <si>
    <t>About how much retirement allowance did you receive?</t>
  </si>
  <si>
    <t xml:space="preserve">1. About ( ) ten thousand yen 
2. Don't know 
3. Refused to answer  </t>
  </si>
  <si>
    <t>Ten thousand yen</t>
  </si>
  <si>
    <t>Did you receive the retirement allowance in a lump sum, as a pension (installment) or as a partial pension (installment)?</t>
  </si>
  <si>
    <t>1. Lump sum (the full sum was received as a single payment retirement allowance) 
2. As a single payment retirement allowance the sum was received in divided payments 
3. As a pension it was received in installments 
4. Both a lump sum and installment payments were received in parallel 
5. Other (specify) 
6. Don't know 
7. Refused to answer</t>
  </si>
  <si>
    <t xml:space="preserve">In how many installments did you receive the retirement allowance? </t>
  </si>
  <si>
    <t>1. ( ) installments over ( ) years 
2. Other (specify) 
3. Don't know 
4. Refused to answer</t>
  </si>
  <si>
    <t>For how many years do you expect to continue to receive the pension?</t>
  </si>
  <si>
    <t>1. ( ) years of continuing to receive the pension 
2.Until the age of ( ) 
3. Until the Western calendar year ( ) 
4. Until the Japanese calendar year ( ) 
5. Will receive the retirement allowance for the rest of life 
6. Other (specify) 
7. Don't know 
8. Refused to answer</t>
  </si>
  <si>
    <t>How will you receive them in parallel?</t>
  </si>
  <si>
    <t>1. Will receive ( ) percent of the retirement allowance and the remainder as a pension for ( ) years 
2. Will receive ( ) percent of the installment payments and the remainder as a pension until the age of ( ) 
3. Will receive ( ) percent of the installment payments and the remainder as a pension for the rest of my life 
4. Other (specify) 
5. Don't know 
6. Refused to answer</t>
  </si>
  <si>
    <t xml:space="preserve"> ___ x 10 percent</t>
  </si>
  <si>
    <t>1. Decrease 
2. No change 
3. Increase 
4. Don't know 
5. Refused to answer</t>
  </si>
  <si>
    <t>By about what percent did your yearly salary, including bonuses, decrease after re-employment?</t>
  </si>
  <si>
    <t>1.  ( ) percent decrease 
2. Don't know 
3. Refused to answer</t>
  </si>
  <si>
    <t>In that job, were you an employee, or self-employed?</t>
  </si>
  <si>
    <t xml:space="preserve">Can you tell me about the content of that job? For instance, business manager, automobile sales, semiconductor assembling, etc. If that job is the same as your current one, then answer the same.  </t>
  </si>
  <si>
    <t xml:space="preserve">1.  _________________ 
2. Don’t know 
3. Refused to answer </t>
  </si>
  <si>
    <t xml:space="preserve">1. _________________ 
2. Don’t know 
3. Refused to answer </t>
  </si>
  <si>
    <t xml:space="preserve">About how many people worked at this business (if self-employed, at the whole business)? Please include part-time and home workers. </t>
  </si>
  <si>
    <t xml:space="preserve">At what age did you begin working at the place of employment you were working at age 54? If you were self-employed, from what age did you begin doing that work? </t>
  </si>
  <si>
    <t>1. ____ ten thousand ____ yen
2. Approximately ____ ten thousand ____ yen
3. Don’t know
4. Refused to answer</t>
  </si>
  <si>
    <t>When did you quit that job?</t>
  </si>
  <si>
    <t>1. Yes
2. No
3. Not applicable because I am self-employed
4. Don’t know
5. Refused to answer</t>
  </si>
  <si>
    <t>1.  ( ) percent increase
2. Don't know 
3. Refused to answer</t>
  </si>
  <si>
    <t>1. Yes, but I do not accept
2. No
3. Don’t know
4. Refused to answer</t>
  </si>
  <si>
    <t xml:space="preserve">(If answer to C-052 is not 2,)
By what percentage did your pay decline after being rehired? </t>
  </si>
  <si>
    <t>1. ( ) percent increase 
2. Don't know 
3. Refused to answer</t>
  </si>
  <si>
    <t>May I ask you about your spouse's job?</t>
  </si>
  <si>
    <t>I would now like to ask about your spouse’s work. If your spouse has more than one job, please answer about his or her primary job, meaning the job from which he or she received the most income in the past year. Is your spouse an employee, or is he or she self-employed?</t>
  </si>
  <si>
    <t xml:space="preserve">When did your spouse begin working at his or her current place of employment? If he or she is self-employed, when did he or she begin that work? </t>
  </si>
  <si>
    <t xml:space="preserve">1. Generally same hours every week, year-round 
2. Hours vary each week, but he/she works year-round 
3. He/she works during some seasons and not others 
4. Don’t know 
5. Refused to answer </t>
  </si>
  <si>
    <t xml:space="preserve">1. ____ hours per week
2. Don’t know 
3.Refused to answer </t>
  </si>
  <si>
    <t xml:space="preserve">(If answer to C-105 is 2,) Over the year, how many hours does your spouse work per week on average? </t>
  </si>
  <si>
    <t xml:space="preserve">From this job, approximately how many days off (including paid leave and sick leave) is your spouse able to have every year, excluding weekends and national holidays? </t>
  </si>
  <si>
    <t>1. Yes
2. No
3. I don't know
4. Refuse to answer</t>
  </si>
  <si>
    <t xml:space="preserve">At this job, how many days off (including paid holidays and sick days) is your spouse able to take every year, excluding weekends and national holidays? </t>
  </si>
  <si>
    <t xml:space="preserve">1. _____ days 
2. Don’t know 
3. Refused to answer </t>
  </si>
  <si>
    <t>At this job, how many days off sick is your spouse able to take every year?</t>
  </si>
  <si>
    <t>1. _____ days
2. Days are not determined but he/she can take.
3. I can’t take.
4. Don’t know
5. Refused to answer.</t>
  </si>
  <si>
    <t xml:space="preserve">At this job, is your spouse able to take days off using family-care leave system every year? </t>
  </si>
  <si>
    <t>At this job, how many days off using family-care leave system is your spouse able to take every year?</t>
  </si>
  <si>
    <t>1. _____ days
2. He/She can receive a number of days not particularly determined 
3. Don’t know
4. Refused to answer.</t>
  </si>
  <si>
    <t>Has your spouse taken a leave because of family-care this year?</t>
  </si>
  <si>
    <t xml:space="preserve">(If answer to C-105 is 3) When your spouse is working, about how many hours does he or she work per week on average at this job? </t>
  </si>
  <si>
    <t>(If answer to C-105 is 3) How many weeks per year does your spouse work at this job?</t>
  </si>
  <si>
    <t xml:space="preserve">Could you tell me about the content of your spouse’s job, for instance, business manager, automobile sales, semiconductor assembling, etc. </t>
  </si>
  <si>
    <t xml:space="preserve">About how many people in total work at your spouse’s place of employment or business (if self-employed, at the whole business)? Please include part time workers, family members, and employees. </t>
  </si>
  <si>
    <t>1. About _________ people
2. Don’t know
3. Refused to answer</t>
  </si>
  <si>
    <t>Could you choose the number of people in total work at your spouse’s place of employment or business using the below alternatives?</t>
  </si>
  <si>
    <t>Is there preset mandatory retirement age at your spouse’s job?</t>
  </si>
  <si>
    <t xml:space="preserve">1. Retirement age is ___ 
2. No set retirement age in current job 
3. Self-employed, so no retirement age 
4. Don’t know 
5. Refused to answer </t>
  </si>
  <si>
    <t>Can your spouse reduce your paid working hours? Do not include overtime hours.</t>
  </si>
  <si>
    <t>Does your spouse want to reduce his/her working hours even if she/he receives lower income but his/her hourly wage is kept the same?</t>
  </si>
  <si>
    <t>How many hours does your spouse want to work if she/he could reduce her/his working hours?</t>
  </si>
  <si>
    <t>Can your spouse extend your paid working hours at her/his current job?</t>
  </si>
  <si>
    <t>Does your spouse want to work more and obtain higher income with the same hourly wage?</t>
  </si>
  <si>
    <t>How many hours does your spouse want to work if he/she could extend his/her working hours?</t>
  </si>
  <si>
    <t>Does your spouse earn at this job?</t>
  </si>
  <si>
    <t xml:space="preserve">1. Will work until age _____ 
2. Will work until at least age ____ 
3. Will retire by age ____ 
4. Will retire between age ___ and age___ 
5. Undecided
6, Other(   )
7. Don’t know 
8. Refused to answer </t>
  </si>
  <si>
    <t>4. Will retire between age ___</t>
  </si>
  <si>
    <t>Which condition is adequate describing your spouse’s retirement status?</t>
  </si>
  <si>
    <t>1. Perfectly retired
2. Partly retired
3. Not retired
4. Don’t know
5. Refused to answer</t>
  </si>
  <si>
    <t xml:space="preserve">How is your spouse’s salary calculated? </t>
  </si>
  <si>
    <t xml:space="preserve">1. Hourly wage
2. Daily wage 
3. Monthly salary 
4. Yearly salary
5. Percentage payment/piece rate wage (specify) 
6. Other ways of payment (specify) 
7. Not paid because self-employed
8. Don't know 
9. Refused to answer </t>
  </si>
  <si>
    <t xml:space="preserve">What is your spouse’s hourly wage? Please state the total amount before taxes, social insurance, savings deductions, etc. </t>
  </si>
  <si>
    <t xml:space="preserve">What is your spouse’s daily wage? Please state the total amount before taxes, social insurance, savings deductions, etc. </t>
  </si>
  <si>
    <t xml:space="preserve">1. ____ hours 
2. Don’t know 
3. Refused to answer </t>
  </si>
  <si>
    <t xml:space="preserve">What is your spouse’s monthly wage? Please state the total amount before taxes, social insurance, savings deductions, etc. </t>
  </si>
  <si>
    <t xml:space="preserve">What is your spouse’s annual payment? Please state the total amount before taxes, social insurance, savings deductions, etc. </t>
  </si>
  <si>
    <t>What is your spouse’s salary (percentage pay or piece rate)? Could you indicate it per hour, per month, or per year? Please state the total amount before taxes, social insurance, savings deductions, etc.</t>
  </si>
  <si>
    <t>In this job, does your spouse’s company institute a bonus system?</t>
  </si>
  <si>
    <t xml:space="preserve">1. XX thousand XX yen 
2. Approximately XX thousand XX yen
3. I don’t know
4. Refused to answer  </t>
  </si>
  <si>
    <t>How much business income did your spouse earn during this year? Please answer the amount after salary payments (include family employees) and payments for business related expenditures deducted. Please answer the amount before taxes and social security payments deducted. Please answer 0 yen if there was no business income.</t>
  </si>
  <si>
    <t>1._____________ yen 
2. Approximately ____ yen 
3. Don’t know 
4. Refused to answer</t>
  </si>
  <si>
    <t>Does your spouse have the second paid work? Ex, helping self employed work, side job at home, temporary work, helping neighborhood, or nighttime job.</t>
  </si>
  <si>
    <t>On average, about how many hours is your spouse working for this job? Please include all overtime work hours regardless of whether those hours are paid or not.</t>
  </si>
  <si>
    <t>About how many weeks per year does your spouse work at this job?</t>
  </si>
  <si>
    <t>What is your spouse’s salary? Please select the most appropriate response from the following choice.</t>
  </si>
  <si>
    <t xml:space="preserve">Is your spouse looking for work, or does she/he intend to look for work in the future? </t>
  </si>
  <si>
    <t>About how long has your spouse been looking for work? If she/ he intend to look in the future, please say so.</t>
  </si>
  <si>
    <t xml:space="preserve">7.    Because she/he found a job with better conditions than before </t>
  </si>
  <si>
    <t xml:space="preserve">Which of the following most appropriately describes your spouse’s situation? </t>
  </si>
  <si>
    <t xml:space="preserve">1. Retired 
2. Keep house 
3. Receiving medical care 
4. Other 
5. Don’t know 
6. Refused to answer </t>
  </si>
  <si>
    <t xml:space="preserve">When did your spouse retire? </t>
  </si>
  <si>
    <t>At the time of retirement, was your spouse still physically able to continue with the job?</t>
  </si>
  <si>
    <t>Regarding the situation prior to your spouse’s retirement, which of the following choices is the most accurate one?</t>
  </si>
  <si>
    <t>1. Although she/he requested to continue working, she/he did not get approval 
2. She/he doesn’t want to continue working 
3. She/he doesn’t know 
4. Refused to answer.</t>
  </si>
  <si>
    <t xml:space="preserve">When did keeping house become your spouse’s primary activity? </t>
  </si>
  <si>
    <t>At the time you became primarily focused on house keeping, was your spouse physically able to work?</t>
  </si>
  <si>
    <t>At the time your spouse became primarily focused on house keeping, which one of the following choices is most accurate description?</t>
  </si>
  <si>
    <t>1. Although she/he requested to continue working, she/he did not get approval
2. She/he doesn’t want to work/continue working 
3. She/he doesn’t know 
4. Refused to answer</t>
  </si>
  <si>
    <t xml:space="preserve">When did your spouse need to focus on your recuperation? </t>
  </si>
  <si>
    <t xml:space="preserve">Was your spouse’s illness or disability caused by his/her last job? </t>
  </si>
  <si>
    <t>So far I have been asking your about your current work situation, but now I would like to ask about your spouse’s past work experience. Since age 15, has she/he ever worked as a company employee or public employee?</t>
  </si>
  <si>
    <t>1. Yes, for _____ years
2. No
3. Don’t know 
4. Refused to answer</t>
  </si>
  <si>
    <t>Is the type of your spouse’s job always the same?</t>
  </si>
  <si>
    <t xml:space="preserve">1. Always the same 
2. Changed jobs 
3. I don’t know 
4. Refused to answer </t>
  </si>
  <si>
    <t xml:space="preserve">Is it the same as the type of job as when your spouse was 54 years old? </t>
  </si>
  <si>
    <t>1. Still the same as job as at 54 years old
2. Changed jobs
3. Don’t know
4. Refused to answer</t>
  </si>
  <si>
    <t>Since age 15, has your spouse ever been self-employed?</t>
  </si>
  <si>
    <t xml:space="preserve">1. Always the same 
2. Changed jobs
3. I don’t know 
4. Refused to answer </t>
  </si>
  <si>
    <t xml:space="preserve">Is it the same as the type of your spouse’s job when she/he was 54 years old? </t>
  </si>
  <si>
    <t>During the period when your spouse was unemployed, did she/he have a spouse who was working?</t>
  </si>
  <si>
    <t xml:space="preserve">1. Yes, for _____ years 
2. No 
3. Don’t know  
4. Refused to answer </t>
  </si>
  <si>
    <t xml:space="preserve">I would now like to ask your spouse about the job she/he held at age 54. Did she/he have a job at age 54? </t>
  </si>
  <si>
    <t xml:space="preserve">1. Yes 
2. No 
3. Don’t know  
4. Refused to answer </t>
  </si>
  <si>
    <t xml:space="preserve">Is your spouse still working at the place of employment where she/he worked at age 54? </t>
  </si>
  <si>
    <t xml:space="preserve">1. Yes 
2. No 
3. Don’t know 
4. Refused to answer  </t>
  </si>
  <si>
    <t xml:space="preserve">What type of job was your spouse doing at age 54? Please select the most appropriate response from the following choices. </t>
  </si>
  <si>
    <t xml:space="preserve">1. Full-time employee 
2. Part-time employee 
3. Temporary worker 
4. Contract worker 
5. Other (specify) 
6. Don’t know 
7. Refused to answer </t>
  </si>
  <si>
    <t xml:space="preserve">Can your spouse tell me about the content of her/his job at the age of 54? For instance, business manager, automobile sales, semiconductor assembling, etc. If that job was the same as your current one, then answer the same.  </t>
  </si>
  <si>
    <t xml:space="preserve">1. ____________ 
2. Still doing it now 
3. Don’t know 
4. Refused to answer </t>
  </si>
  <si>
    <t xml:space="preserve">About how many people worked at the place your spouse was working at age 54 (if self-employed, at the whole business)? Please include part-time and home workers. If she/he is still working at the same place, please say so. </t>
  </si>
  <si>
    <t xml:space="preserve">1. About _________ people 
2. Still working at same place 
3. Don’t know 
4. Refused to answer </t>
  </si>
  <si>
    <t>Could your spouse choose the number of people in total work at the whole company using the below alternatives?</t>
  </si>
  <si>
    <t xml:space="preserve">At age 54, about how much money did your spouse make per year, including bonus pay? A rough estimate is fine. Please state the total amount before taxes, social insurance, savings deductions, etc. </t>
  </si>
  <si>
    <t xml:space="preserve">Did your spouse retire between age 54 and today? </t>
  </si>
  <si>
    <t>Did your spouse receive a retirement allowance when she/he reached retirement age?</t>
  </si>
  <si>
    <t xml:space="preserve">Ten thousand yen </t>
  </si>
  <si>
    <t>Did your spouse receive the retirement allowance in a lump sum, as a pension (installment) or as a partial pension (installment)?</t>
  </si>
  <si>
    <t>In how many installments did your spouse receive the retirement allowance?</t>
  </si>
  <si>
    <t>For how many years does your spouse expect to continue to receive the pension?</t>
  </si>
  <si>
    <t>How will your spouse receive them in parallel?</t>
  </si>
  <si>
    <t>1. Will receive ___ x 10 percent of the retirement allowance</t>
  </si>
  <si>
    <t xml:space="preserve">1. the remainder as a pension for ( ) years </t>
  </si>
  <si>
    <t xml:space="preserve">2. Will receive  ___ x 10 percent of the installment payments </t>
  </si>
  <si>
    <t xml:space="preserve">2. the remainder as a pension until the age of ( ) </t>
  </si>
  <si>
    <t xml:space="preserve">3. Will receive ___ x 10 percent of the installment payments and the remainder as a pension for the rest of my life </t>
  </si>
  <si>
    <t xml:space="preserve">What type of job is it? Please select the most appropriate response from the following choices. </t>
  </si>
  <si>
    <t xml:space="preserve">1.  _________________ 
2. Don’t know 
3. Refused to answer </t>
  </si>
  <si>
    <t xml:space="preserve">When did your spouse begin working at the place of employment she/he was working at age 54? If she/he was self-employed, from what age did she/he begin doing that work? </t>
  </si>
  <si>
    <t>When did your spouse quit that job?</t>
  </si>
  <si>
    <t>Has your spouse been suggested, from that job, that you could participate in the early retirement program?</t>
  </si>
  <si>
    <t>After retiring, was your spouse offered the chance to be rehired at a different workplace introduced to her/him by your old workplace?</t>
  </si>
  <si>
    <t>1. Yes, but she/he does not accept
2. Yes and rehired
3. No
4. Don’t know
5. Refused to answer</t>
  </si>
  <si>
    <t>Section D</t>
  </si>
  <si>
    <t>1:Yes(Has difficulty)
0:No</t>
  </si>
  <si>
    <t>Section E</t>
  </si>
  <si>
    <t xml:space="preserve">May I continue? </t>
  </si>
  <si>
    <t xml:space="preserve">Who was the person you received money from? </t>
  </si>
  <si>
    <t>1 Male spouse 
2 Female spouse
6 Sibling
7 Spouse's sibling
8 Other relative
10 Biological child/son
11 First son
12 Second son 
13 Third son 
14 Fourth or other son 
20 Daughter
21 First daughter
22 Second daughter
23 Third daughter
24 Fourth or other daughter
31 Male stepchild/grandchild
32 Female stepchild/grandchild
301 Biological male parent
302 Biological female parent
303 Sex unknown
304 Parents
401 Spouse's male parent
402 Spouse's female parent
403 Sex unknown
404 Spouse's parents</t>
  </si>
  <si>
    <t>Did you answer the self-completion?</t>
  </si>
  <si>
    <t>Ten thousand yen(Interval)</t>
  </si>
  <si>
    <t>Other than yourself and your spouse, does anyone in this household receive any income, including pensions? Please state their relationship to the head of the household.</t>
  </si>
  <si>
    <t>Do you currently receive some form of public pensions?</t>
  </si>
  <si>
    <t>When (in what month and year or at what age (years and months), whichever is easier for the respondent) did you start receiving each of the pensions?</t>
  </si>
  <si>
    <t>1. Japanese or Western calendar or age</t>
  </si>
  <si>
    <t>1. Western calendar 
2. Meiji in Japanese calendar
3. Taisho in Japanese calendar 
4. Showa in Japanese calendar 
5. Heisei in Japanese calendar
6. Age</t>
  </si>
  <si>
    <t>Year or age</t>
  </si>
  <si>
    <t xml:space="preserve">E-021 </t>
  </si>
  <si>
    <t>Times per year</t>
  </si>
  <si>
    <t>Approximately how much do you expect to receive in pension benefits from which you will start collecting in the future? Could you tell us the annual amount before taxes or the amount to be paid into your bank or postal account every two months?</t>
  </si>
  <si>
    <t>When (in what month and year or at what age (years and months), whichever is easier for the respondent) did your spouse start receiving each of the pensions?</t>
  </si>
  <si>
    <t>Could you tell us the approximate amount of pension benefits your spouse receives in his/her bank or postal account every two months from the Japan Pension Service (JPS; formerly the Social Insurance Agency) ?</t>
  </si>
  <si>
    <t>Approximately how much does your spouse expect to receive in pension benefits from which he/she will start collecting in the future? Could you tell us the annual amount before taxes or the amount to be paid into his/her bank or postal account every two months?</t>
  </si>
  <si>
    <t>If answer to E-027-1 is 1, by about what percent is your pension reduced, if you know?</t>
  </si>
  <si>
    <t>1. (_________) %, 
2. Don't know 
3. Refused to answer.</t>
  </si>
  <si>
    <t>Can I take a photograph for the pension records?</t>
  </si>
  <si>
    <t>1. Yes
2. No
3. Choose the available records</t>
  </si>
  <si>
    <t>1. Approximately ____ ten thousand ____ yen 
2. Don’t know 
3. Refused to answer</t>
  </si>
  <si>
    <t>1. Every ___ years 
2. Don’t know 
3. Refused to answer</t>
  </si>
  <si>
    <t>Every ___ years</t>
  </si>
  <si>
    <t>1. About ____ ten thousand yen 
2. Don’t know 
3. Refused to answer</t>
  </si>
  <si>
    <t>Section F</t>
  </si>
  <si>
    <t>1. Respondent can use both hands
2. Respondent cannot use right hand
3. Respondent cannot use left hand
4. Respondent cannot use either hand
5. Don’t know</t>
  </si>
  <si>
    <t>1. Right
2. Left
3. Don’t know
4. Refused to answer</t>
  </si>
  <si>
    <t>1. Respondent only 
2. Respondent and spouse 
3. Spouse only
4. Respondent and proxy (not including spouse) 
5. Spouse and proxy
6. Proxy (not including spouse)</t>
  </si>
  <si>
    <t>Section G</t>
  </si>
  <si>
    <t>tsubo (Japanese land measure)</t>
  </si>
  <si>
    <t xml:space="preserve">Where did you try to borrow the money? </t>
  </si>
  <si>
    <t>Section H</t>
  </si>
  <si>
    <t>I would now like to ask about how much medical care and nursing care you use. In addition to the questions I already asked about your health condition, this allows us to study what kind of medical care and nursing services are needed. May I continue?</t>
  </si>
  <si>
    <t>0:Have not been diagnosed or advised to seek care
1: Have been diagnosed or advised to seek medical care for at least one of the illnesses</t>
  </si>
  <si>
    <t>At what age were you diagnosed?11
Broken hip</t>
  </si>
  <si>
    <t xml:space="preserve">Where was the cancer? </t>
  </si>
  <si>
    <t>1. Surgery (including endoscopic surgery)
2. Radiation treatment
3. Chemotherapy
4. Any combination of the above</t>
  </si>
  <si>
    <t>At what age did you receive that treatment?</t>
  </si>
  <si>
    <t>At what age were you diagnosed?21
Other (Describe:                        )</t>
  </si>
  <si>
    <t>Which of the following most accurately describes that illness?  21
Other (Describe:                        )</t>
  </si>
  <si>
    <t>About how much did you pay yourself for your health examination or doctor visit? A rough estimate is fine. If you did not pay anything, please enter 0.</t>
  </si>
  <si>
    <t xml:space="preserve">Why didn’t you have an examination?  </t>
  </si>
  <si>
    <t xml:space="preserve">About how often do you go there? Please answer in number of times per week or month, etc. If you go almost every day, please answer 7 times per week. </t>
  </si>
  <si>
    <t>Times per month</t>
  </si>
  <si>
    <t xml:space="preserve">
Which of the illnesses you discussed earlier do you go to get treatment for? Please choose up to five primary illnesses.  
1</t>
  </si>
  <si>
    <t>1.Brain/spinal cord
2.Mouth/tongue
3.Throat
4.Thyroid
5.Lung
6.Breast
7.Esophagus
8.Intestine
9.Liver
10.Pancreas
11.Kidney
12.Colon
13.Bladder
14.Skin
15.Lymphoma
16.Leukemia
17.Prostate
18.Ovary
19.Cervix
20.Uterus
21.Other (Describe:                        )</t>
  </si>
  <si>
    <t xml:space="preserve">
Which of the illnesses you discussed earlier do you go to get treatment for? Please choose up to five primary illnesses.  
2</t>
  </si>
  <si>
    <t xml:space="preserve">
Which of the illnesses you discussed earlier do you go to get treatment for? Please choose up to five primary illnesses.  
3</t>
  </si>
  <si>
    <t xml:space="preserve">
Which of the illnesses you discussed earlier do you go to get treatment for? Please choose up to five primary illnesses.  
4</t>
  </si>
  <si>
    <t xml:space="preserve">
Which of the illnesses you discussed earlier do you go to get treatment for? Please choose up to five primary illnesses.  
5</t>
  </si>
  <si>
    <t xml:space="preserve">About how much did you pay each time you visited the outpatient clinic or acupuncture, moxibustion, or bonesetting facility? A rough estimate is fine. Also include how much you paid for prescription drugs. If you paid nothing, </t>
  </si>
  <si>
    <t>1. About ____ yen
2. Don’t know
3. Refused to answer</t>
  </si>
  <si>
    <t>1:About (      ) times per week
2:About (      ) times per month
3:Other(Describe: )
4:Don't know
5:Refused to answer</t>
  </si>
  <si>
    <t>If answer H-007 is 2
Which of the illnesses you discussed earlier do you go to get treatment for?
5</t>
  </si>
  <si>
    <t>If answer H-007 is 2
Previously I was asking only about the facility you visited most frequently. Now I would like to ask about all facilities you visit regularly. In one month, about how much do you pay for outpatient clinic visits, acupuncture, moxibustion, and orthopedic treatments? A rough estimate is fine. Please include the amount you spend on prescription drugs. If you pay nothing, please answer 0</t>
  </si>
  <si>
    <t>1:All covered by insurance
2:Mostly covered by insurance
3:About half and half
4:Mostly not covered by insurance
5:None covered by insurance
6:Don't know
7:Refused to answer</t>
  </si>
  <si>
    <t xml:space="preserve">In the past year, who paid for the care you received at these facilities? </t>
  </si>
  <si>
    <t>Who paid for your dental care?</t>
  </si>
  <si>
    <t xml:space="preserve">In the past year, have you had any of the following surgeries or examinations as an outpatient. </t>
  </si>
  <si>
    <t>Which of the illnesses you described earlier were you hospitalized for? Please choose up to five primary illnesses. 
5</t>
  </si>
  <si>
    <t xml:space="preserve">In the past year, who paid for your hospitalization? </t>
  </si>
  <si>
    <t>Are you the primary insured, or a dependent?</t>
  </si>
  <si>
    <t>1:(         )days
2:Don't know
3:Type of insurance not applicable
4:Refused to answer</t>
  </si>
  <si>
    <t>1:About (      ) yen
2:Don't know
3:Type of insurance not applicable
4:Refused to answer</t>
  </si>
  <si>
    <t>When were you first certified as eligible to receive nursing care?</t>
  </si>
  <si>
    <t xml:space="preserve">1. Month and year: 
2. Don’t know 
3. Refused to answer </t>
  </si>
  <si>
    <t>1. Certified for support level 1
2. Certified for support level 2
3. Certified for care level 1
4. Certified for care level 2
5. Certified for care level 3
6. Certified for care level 4
7. Certified for care level 5
8. Identifiable senior (Not being covered by the nursing-care insurance but eligible for preventive care) 
9. Not certified
10. Don’t know
11. Refused to answer</t>
  </si>
  <si>
    <t>What was the direct cause ?</t>
  </si>
  <si>
    <t>What level of care do you currently require?</t>
  </si>
  <si>
    <t>The local care prevention</t>
  </si>
  <si>
    <t>1. Phisical trainning with machine</t>
  </si>
  <si>
    <t>2. Group bodily exercise</t>
  </si>
  <si>
    <t>3. Counseling</t>
  </si>
  <si>
    <t>4. mouth orifice care</t>
  </si>
  <si>
    <t>6. Don't know</t>
  </si>
  <si>
    <t xml:space="preserve">7. No receive </t>
  </si>
  <si>
    <t>8. Refused to answer</t>
  </si>
  <si>
    <t>Medical insurance number:</t>
  </si>
  <si>
    <t>I would now like to return to the subject of your nursing care insurance. In the past year, about how much have you paid per month for nursing care insurance (including if it was deducted from a pension, etc.) ? A rough estimate is fine. If you paid nothing, please answer 0.</t>
  </si>
  <si>
    <t xml:space="preserve">1. About ____ ten thousand____ yen 
2. Don’t know 
3. Refused to answer </t>
  </si>
  <si>
    <t>Average number of times per month</t>
  </si>
  <si>
    <t>Average number of days per year</t>
  </si>
  <si>
    <t>Whom did you help with these personal tasks?</t>
  </si>
  <si>
    <t>Whom did you help with these personal tasks?1</t>
  </si>
  <si>
    <t xml:space="preserve">If H-052 is 1
More specifically, in the past year have you received help with personal physical tasks such as changing clothes, bathing, eating, going to the bathroom, or other personal tasks involving physical contact? </t>
  </si>
  <si>
    <t>From whom did you receive help with these everyday personal tasks? 1</t>
  </si>
  <si>
    <t xml:space="preserve">From whom did you receive help with these everyday personal tasks? </t>
  </si>
  <si>
    <t>Section I &amp; J</t>
  </si>
  <si>
    <t xml:space="preserve">If a proxy answered some or all of the questions, what is the relationship between the respondent and the proxy? </t>
  </si>
  <si>
    <t xml:space="preserve">Did any third party affect the content of respondent’s answers? </t>
  </si>
  <si>
    <t xml:space="preserve">The reason why the respondent’s attitude worsen through the course of the interview. </t>
  </si>
  <si>
    <t>N of positive value</t>
  </si>
  <si>
    <t>0 : No error
1 : A wrong era name is answered in a_005
2 : A wrong era name is answered in a_004
3 : A wrong era name is answered in a_012
4 : Wrong her/his spouse's birth date and marriage date are answered.</t>
  </si>
  <si>
    <t>Deleted value due to multiple response error(flag_m)</t>
  </si>
  <si>
    <t>Additional Variables</t>
  </si>
  <si>
    <t>Commuting(hours)</t>
  </si>
  <si>
    <t>This question asks about how you spent your time on your average work days and non-work days during the past month. Approximately how much time did you spend on each of the following activities per day? Please answer in ten-minute units. If you are not working and if you are not a fulltime homemaker, fill in only for non-work days. If you are a fulltime homemaker, fill in for both work days and non-work days based on those of the primary working family member. In the case where you perform multiple tasks at the same time, please answer about the primary task. Work days(Minutes)</t>
  </si>
  <si>
    <t>This question asks about how you spent your time on your average work days and non-work days during the past month. Approximately how much time did you spend on each of the following activities per day? Please answer in ten-minute units. If you are not working and if you are not a fulltime homemaker, fill in only for non-work days. If you are a fulltime homemaker, fill in for both work days and non-work days based on those of the primary working family member. In the case where you perform multiple tasks at the same time, please answer about the primary task. Non-work days(Minutes)</t>
  </si>
  <si>
    <t>Everyday activities(1)
Putting on or removing socks and shoes</t>
  </si>
  <si>
    <t>Other everyday activities(1)
Walk 100 meters</t>
  </si>
  <si>
    <t>Spouse's everyday activities(1)
Putting on or removing socks and shoes</t>
  </si>
  <si>
    <t>Everyday activities(2)
Moving around the room</t>
  </si>
  <si>
    <t>Other everyday activities(2)
Sit in a chair for two hours continuously</t>
  </si>
  <si>
    <t>Spouse's everyday activities(2)
Moving around the room</t>
  </si>
  <si>
    <t>Everyday activities(3)
Bathing on own</t>
  </si>
  <si>
    <t>Other everyday activities(3)
Get up from a chair after sitting continuously for a long time</t>
  </si>
  <si>
    <t>Spouse's everyday activities(3)
Bathing on own</t>
  </si>
  <si>
    <t>Everyday activities(4)
Eating by self</t>
  </si>
  <si>
    <t>Other everyday activities(4)
Climb up several flights of stairs without using the handrail</t>
  </si>
  <si>
    <t>Spouse's everyday activities(4)
Eating by self</t>
  </si>
  <si>
    <t>Everyday activities(5)
Getting into or out of bed</t>
  </si>
  <si>
    <t>Other everyday activities(5)
Climb up one flight of stairs without using the handrail</t>
  </si>
  <si>
    <t>Spouse's everyday activities(5)
Getting into or out of bed</t>
  </si>
  <si>
    <t>Everyday activities(6)
Using western-style toilet.</t>
  </si>
  <si>
    <t>Other everyday activities(6)
Squat or kneel</t>
  </si>
  <si>
    <t>Spouse's everyday activities(6)
Using western-style toilet.</t>
  </si>
  <si>
    <t>Other everyday activities(7)
Raise your hands above your shoulders</t>
  </si>
  <si>
    <t>Spouse's everyday activities(7)
Walk 100 meters</t>
  </si>
  <si>
    <t>Other everyday activities(8)
Push or pull a large object such as a living-room chair or sofa</t>
  </si>
  <si>
    <t>Spouse's everyday activities(8)
Sit in a chair for two hours continuously</t>
  </si>
  <si>
    <t>Other everyday activities(9)
Lift and carry an object weighing 5kg or more, such as a bag of rice</t>
  </si>
  <si>
    <t>Spouse's everyday activities(9)
Get up from a chair after sitting continuously for a long time</t>
  </si>
  <si>
    <t>Other everyday activities(10)
Pick up a small object such as a one-yen coin from a desktop with your fingers</t>
  </si>
  <si>
    <t>Spouse's everyday activities(10)
Climb up several flights of stairs without using the handrail</t>
  </si>
  <si>
    <t>Spouse's everyday activities(11)
Climb up one flight of stairs without using the handrail</t>
  </si>
  <si>
    <t>Spouse's everyday activities(12)
Squat or kneel</t>
  </si>
  <si>
    <t>Spouse's everyday activities(13)
Raise your hands above your shoulders</t>
  </si>
  <si>
    <t>Spouse's everyday activities(14)
Push or pull a large object such as a living-room chair or sofa</t>
  </si>
  <si>
    <t>Spouse's everyday activities(15)
Lift and carry an object weighing 5kg or more, such as a bag of rice</t>
  </si>
  <si>
    <t>Spouse's everyday activities(16)
Pick up a small object such as a one-yen coin from a desktop with your fingers</t>
  </si>
  <si>
    <t>3.   Boiling water in a kettle</t>
    <phoneticPr fontId="4"/>
  </si>
  <si>
    <r>
      <t xml:space="preserve">1. Health insurance – government-managed (primarily for people employed by medium and small businesses)
2. Health insurance – union managed (primarily for people working in large businesses)
3. Benefit society insurance (for public employees, teachers, etc.) 
4. National health insurance (typical) (for self-employed people, etc.)
5. National health insurance (for retired persons)
6. Sailors’ union insurance
7: Receive medical care through Latter-Stage Elderly Healthcare System
</t>
    </r>
    <r>
      <rPr>
        <sz val="10"/>
        <color indexed="8"/>
        <rFont val="ＭＳ Ｐゴシック"/>
        <family val="3"/>
        <charset val="128"/>
      </rPr>
      <t>8</t>
    </r>
    <r>
      <rPr>
        <sz val="10"/>
        <color indexed="8"/>
        <rFont val="ＭＳ Ｐゴシック"/>
        <family val="3"/>
        <charset val="128"/>
      </rPr>
      <t xml:space="preserve">: Receive medical help through public assistance
</t>
    </r>
    <r>
      <rPr>
        <sz val="10"/>
        <color indexed="8"/>
        <rFont val="ＭＳ Ｐゴシック"/>
        <family val="3"/>
        <charset val="128"/>
      </rPr>
      <t>9</t>
    </r>
    <r>
      <rPr>
        <sz val="10"/>
        <color indexed="8"/>
        <rFont val="ＭＳ Ｐゴシック"/>
        <family val="3"/>
        <charset val="128"/>
      </rPr>
      <t xml:space="preserve">. Other (specify)
</t>
    </r>
    <r>
      <rPr>
        <sz val="10"/>
        <color indexed="8"/>
        <rFont val="ＭＳ Ｐゴシック"/>
        <family val="3"/>
        <charset val="128"/>
      </rPr>
      <t>10</t>
    </r>
    <r>
      <rPr>
        <sz val="10"/>
        <color indexed="8"/>
        <rFont val="ＭＳ Ｐゴシック"/>
        <family val="3"/>
        <charset val="128"/>
      </rPr>
      <t>. Refused to answer</t>
    </r>
    <phoneticPr fontId="4"/>
  </si>
  <si>
    <t>r3wtresp</t>
  </si>
  <si>
    <t>c_033_1_l</t>
    <phoneticPr fontId="8"/>
  </si>
  <si>
    <t>c_071</t>
    <phoneticPr fontId="4"/>
  </si>
  <si>
    <t>c_072</t>
    <phoneticPr fontId="4"/>
  </si>
  <si>
    <t>C_133_1_l</t>
    <phoneticPr fontId="8"/>
  </si>
  <si>
    <t>cityid</t>
    <phoneticPr fontId="4"/>
  </si>
  <si>
    <t>Respondent recieves old-age pension or not.(Respondent is over 60 years old or not)</t>
    <phoneticPr fontId="8"/>
  </si>
  <si>
    <t>0: a_000_b is greater than or equal to 1953(under 60 years old)
1: a_000_b is less than 1953(over 60 years old)</t>
    <phoneticPr fontId="8"/>
  </si>
  <si>
    <t>country level weight (old weight based on the aggregate census data)</t>
    <phoneticPr fontId="4"/>
  </si>
  <si>
    <t>weight_country</t>
  </si>
  <si>
    <t>w3rdate</t>
    <phoneticPr fontId="4"/>
  </si>
  <si>
    <t>w3ryear</t>
    <phoneticPr fontId="4"/>
  </si>
  <si>
    <t>w3rmonth</t>
    <phoneticPr fontId="4"/>
  </si>
  <si>
    <t>w3rday</t>
    <phoneticPr fontId="4"/>
  </si>
</sst>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Red]\(0.000\)"/>
  </numFmts>
  <fonts count="24">
    <font>
      <sz val="10"/>
      <name val="Arial"/>
      <family val="2"/>
    </font>
    <font>
      <sz val="11"/>
      <color indexed="8"/>
      <name val="ＭＳ Ｐゴシック"/>
      <family val="3"/>
      <charset val="128"/>
    </font>
    <font>
      <sz val="11"/>
      <color indexed="8"/>
      <name val="ＭＳ Ｐゴシック"/>
      <family val="3"/>
      <charset val="128"/>
    </font>
    <font>
      <sz val="10"/>
      <name val="ヒラギノ角ゴ ProN W3"/>
      <family val="3"/>
      <charset val="128"/>
    </font>
    <font>
      <sz val="6"/>
      <name val="ＭＳ Ｐゴシック"/>
      <family val="3"/>
      <charset val="128"/>
    </font>
    <font>
      <sz val="10"/>
      <name val="ＭＳ Ｐゴシック"/>
      <family val="3"/>
      <charset val="128"/>
    </font>
    <font>
      <b/>
      <sz val="10"/>
      <color indexed="8"/>
      <name val="ＭＳ Ｐゴシック"/>
      <family val="3"/>
      <charset val="128"/>
    </font>
    <font>
      <b/>
      <sz val="10"/>
      <color indexed="81"/>
      <name val="ＭＳ Ｐゴシック"/>
      <family val="3"/>
      <charset val="128"/>
    </font>
    <font>
      <sz val="6"/>
      <name val="Arial"/>
      <family val="2"/>
    </font>
    <font>
      <b/>
      <sz val="10"/>
      <color indexed="81"/>
      <name val="Arial"/>
      <family val="2"/>
    </font>
    <font>
      <sz val="10"/>
      <color indexed="81"/>
      <name val="Arial"/>
      <family val="2"/>
    </font>
    <font>
      <sz val="10"/>
      <color indexed="81"/>
      <name val="ＭＳ Ｐゴシック"/>
      <family val="3"/>
      <charset val="128"/>
    </font>
    <font>
      <sz val="6"/>
      <name val="ヒラギノ角ゴ ProN W3"/>
      <family val="3"/>
      <charset val="128"/>
    </font>
    <font>
      <sz val="10"/>
      <color indexed="8"/>
      <name val="ＭＳ Ｐゴシック"/>
      <family val="3"/>
      <charset val="128"/>
    </font>
    <font>
      <b/>
      <sz val="10"/>
      <name val="ＭＳ Ｐゴシック"/>
      <family val="3"/>
      <charset val="128"/>
    </font>
    <font>
      <b/>
      <sz val="10"/>
      <color indexed="8"/>
      <name val="ＭＳ Ｐゴシック"/>
      <family val="3"/>
      <charset val="128"/>
    </font>
    <font>
      <sz val="10"/>
      <name val="ＭＳ Ｐゴシック"/>
      <family val="3"/>
      <charset val="128"/>
    </font>
    <font>
      <b/>
      <sz val="10"/>
      <name val="ＭＳ Ｐゴシック"/>
      <family val="3"/>
      <charset val="128"/>
    </font>
    <font>
      <sz val="10"/>
      <color indexed="8"/>
      <name val="ＭＳ Ｐゴシック"/>
      <family val="3"/>
      <charset val="128"/>
    </font>
    <font>
      <b/>
      <sz val="10"/>
      <color indexed="8"/>
      <name val="MS UI Gothic"/>
      <family val="3"/>
      <charset val="128"/>
    </font>
    <font>
      <b/>
      <sz val="10"/>
      <name val="MS UI Gothic"/>
      <family val="3"/>
      <charset val="128"/>
    </font>
    <font>
      <sz val="10"/>
      <color indexed="8"/>
      <name val="MS UI Gothic"/>
      <family val="3"/>
      <charset val="128"/>
    </font>
    <font>
      <sz val="10"/>
      <name val="MS UI Gothic"/>
      <family val="3"/>
      <charset val="128"/>
    </font>
    <font>
      <sz val="12"/>
      <color indexed="8"/>
      <name val="ＭＳ Ｐゴシック"/>
      <family val="3"/>
      <charset val="128"/>
    </font>
  </fonts>
  <fills count="2">
    <fill>
      <patternFill patternType="none"/>
    </fill>
    <fill>
      <patternFill patternType="gray125"/>
    </fill>
  </fills>
  <borders count="9">
    <border>
      <start/>
      <end/>
      <top/>
      <bottom/>
      <diagonal/>
    </border>
    <border>
      <start style="thin">
        <color auto="1"/>
      </start>
      <end style="thin">
        <color auto="1"/>
      </end>
      <top style="thin">
        <color auto="1"/>
      </top>
      <bottom style="thin">
        <color auto="1"/>
      </bottom>
      <diagonal/>
    </border>
    <border>
      <start style="thin">
        <color auto="1"/>
      </start>
      <end/>
      <top style="thin">
        <color auto="1"/>
      </top>
      <bottom style="thin">
        <color auto="1"/>
      </bottom>
      <diagonal/>
    </border>
    <border>
      <start/>
      <end/>
      <top style="thin">
        <color auto="1"/>
      </top>
      <bottom style="thin">
        <color auto="1"/>
      </bottom>
      <diagonal/>
    </border>
    <border>
      <start/>
      <end style="thin">
        <color auto="1"/>
      </end>
      <top style="thin">
        <color auto="1"/>
      </top>
      <bottom style="thin">
        <color auto="1"/>
      </bottom>
      <diagonal/>
    </border>
    <border>
      <start style="thin">
        <color auto="1"/>
      </start>
      <end style="thin">
        <color auto="1"/>
      </end>
      <top style="thin">
        <color auto="1"/>
      </top>
      <bottom/>
      <diagonal/>
    </border>
    <border>
      <start style="thin">
        <color auto="1"/>
      </start>
      <end style="thin">
        <color auto="1"/>
      </end>
      <top/>
      <bottom/>
      <diagonal/>
    </border>
    <border>
      <start style="thin">
        <color auto="1"/>
      </start>
      <end style="thin">
        <color auto="1"/>
      </end>
      <top/>
      <bottom style="thin">
        <color auto="1"/>
      </bottom>
      <diagonal/>
    </border>
    <border>
      <start style="hair">
        <color auto="1"/>
      </start>
      <end style="hair">
        <color auto="1"/>
      </end>
      <top style="hair">
        <color auto="1"/>
      </top>
      <bottom style="hair">
        <color auto="1"/>
      </bottom>
      <diagonal/>
    </border>
  </borders>
  <cellStyleXfs count="8">
    <xf numFmtId="0" fontId="0" fillId="0" borderId="0"/>
    <xf numFmtId="0" fontId="3" fillId="0" borderId="0"/>
    <xf numFmtId="0" fontId="3"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3" fillId="0" borderId="0"/>
  </cellStyleXfs>
  <cellXfs count="142">
    <xf numFmtId="0" fontId="0" fillId="0" borderId="0" xfId="0"/>
    <xf numFmtId="176" fontId="6" fillId="0" borderId="1" xfId="3"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3" fillId="0" borderId="1" xfId="4" applyFont="1" applyFill="1" applyBorder="1" applyAlignment="1">
      <alignment horizontal="left" vertical="center" wrapText="1"/>
    </xf>
    <xf numFmtId="176" fontId="18" fillId="0" borderId="1" xfId="3" applyNumberFormat="1" applyFont="1" applyFill="1" applyBorder="1" applyAlignment="1">
      <alignment horizontal="left" vertical="center" wrapText="1"/>
    </xf>
    <xf numFmtId="0" fontId="16" fillId="0" borderId="1" xfId="3" applyFont="1" applyFill="1" applyBorder="1" applyAlignment="1">
      <alignment horizontal="left" vertical="center" wrapText="1"/>
    </xf>
    <xf numFmtId="0" fontId="16" fillId="0" borderId="1" xfId="1" applyFont="1" applyFill="1" applyBorder="1" applyAlignment="1">
      <alignment horizontal="center" vertical="center" wrapText="1"/>
    </xf>
    <xf numFmtId="0" fontId="16" fillId="0" borderId="1" xfId="1" applyFont="1" applyFill="1" applyBorder="1" applyAlignment="1">
      <alignment vertical="center" wrapText="1"/>
    </xf>
    <xf numFmtId="0" fontId="16" fillId="0" borderId="0" xfId="0" applyFont="1" applyFill="1" applyAlignment="1">
      <alignment wrapText="1"/>
    </xf>
    <xf numFmtId="0" fontId="18" fillId="0" borderId="1" xfId="4" applyFont="1" applyFill="1" applyBorder="1" applyAlignment="1">
      <alignment horizontal="left" vertical="center" wrapText="1"/>
    </xf>
    <xf numFmtId="0" fontId="16" fillId="0" borderId="1" xfId="4" applyNumberFormat="1" applyFont="1" applyFill="1" applyBorder="1" applyAlignment="1">
      <alignment horizontal="left" vertical="center" wrapText="1"/>
    </xf>
    <xf numFmtId="0" fontId="16" fillId="0" borderId="1" xfId="3" applyNumberFormat="1" applyFont="1" applyFill="1" applyBorder="1" applyAlignment="1">
      <alignment horizontal="left" vertical="center" wrapText="1"/>
    </xf>
    <xf numFmtId="0" fontId="17" fillId="0" borderId="0" xfId="1" applyFont="1" applyFill="1" applyAlignment="1">
      <alignment vertical="center" wrapText="1"/>
    </xf>
    <xf numFmtId="0" fontId="16" fillId="0" borderId="1" xfId="1"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0" borderId="1" xfId="3" applyFont="1" applyFill="1" applyBorder="1" applyAlignment="1">
      <alignment horizontal="left" vertical="center" wrapText="1"/>
    </xf>
    <xf numFmtId="0" fontId="16" fillId="0" borderId="1" xfId="0" applyFont="1" applyFill="1" applyBorder="1" applyAlignment="1">
      <alignment horizontal="left" vertical="center" wrapText="1"/>
    </xf>
    <xf numFmtId="0" fontId="18" fillId="0" borderId="1" xfId="3" applyFont="1" applyFill="1" applyBorder="1" applyAlignment="1">
      <alignment vertical="center" wrapText="1"/>
    </xf>
    <xf numFmtId="0" fontId="16" fillId="0" borderId="1" xfId="3" applyFont="1" applyFill="1" applyBorder="1" applyAlignment="1">
      <alignment vertical="center" wrapText="1"/>
    </xf>
    <xf numFmtId="0" fontId="19" fillId="0" borderId="1" xfId="4" applyFont="1" applyFill="1" applyBorder="1" applyAlignment="1">
      <alignment horizontal="center" vertical="center" wrapText="1"/>
    </xf>
    <xf numFmtId="176" fontId="19" fillId="0" borderId="1" xfId="4"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3" applyFont="1" applyFill="1" applyBorder="1" applyAlignment="1">
      <alignment horizontal="left" vertical="center" wrapText="1"/>
    </xf>
    <xf numFmtId="0" fontId="22" fillId="0" borderId="1" xfId="3" applyFont="1" applyFill="1" applyBorder="1" applyAlignment="1">
      <alignment horizontal="left" vertical="center" wrapText="1"/>
    </xf>
    <xf numFmtId="0" fontId="22" fillId="0" borderId="1" xfId="1" applyFont="1" applyFill="1" applyBorder="1" applyAlignment="1">
      <alignment vertical="center" wrapText="1"/>
    </xf>
    <xf numFmtId="0" fontId="22" fillId="0" borderId="1" xfId="1" applyFont="1" applyFill="1" applyBorder="1" applyAlignment="1">
      <alignment horizontal="left"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1" applyFont="1" applyFill="1" applyBorder="1" applyAlignment="1">
      <alignment vertical="center"/>
    </xf>
    <xf numFmtId="0" fontId="21" fillId="0" borderId="1" xfId="3" applyNumberFormat="1"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justify"/>
    </xf>
    <xf numFmtId="0" fontId="22" fillId="0" borderId="1" xfId="0" applyFont="1" applyFill="1" applyBorder="1" applyAlignment="1">
      <alignment horizontal="left" vertical="center"/>
    </xf>
    <xf numFmtId="0" fontId="16" fillId="0" borderId="1" xfId="0" applyFont="1" applyBorder="1" applyAlignment="1">
      <alignment horizontal="left" vertical="center" wrapText="1"/>
    </xf>
    <xf numFmtId="0" fontId="6" fillId="0" borderId="1" xfId="5" applyFont="1" applyFill="1" applyBorder="1" applyAlignment="1">
      <alignment horizontal="center" vertical="center" wrapText="1"/>
    </xf>
    <xf numFmtId="0" fontId="14" fillId="0" borderId="0" xfId="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1" applyFont="1" applyFill="1" applyBorder="1" applyAlignment="1">
      <alignment vertical="center" wrapText="1"/>
    </xf>
    <xf numFmtId="0" fontId="5" fillId="0" borderId="0" xfId="0" applyFont="1" applyFill="1" applyAlignment="1">
      <alignment wrapText="1"/>
    </xf>
    <xf numFmtId="0" fontId="5" fillId="0" borderId="1" xfId="0" applyFont="1" applyFill="1" applyBorder="1" applyAlignment="1">
      <alignment wrapText="1"/>
    </xf>
    <xf numFmtId="0" fontId="13" fillId="0" borderId="1" xfId="7" applyFont="1" applyFill="1" applyBorder="1" applyAlignment="1">
      <alignment wrapText="1"/>
    </xf>
    <xf numFmtId="0" fontId="6" fillId="0" borderId="1" xfId="4"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8" fillId="0" borderId="1" xfId="7" applyFont="1" applyFill="1" applyBorder="1" applyAlignment="1">
      <alignment horizontal="left" vertical="center" wrapText="1"/>
    </xf>
    <xf numFmtId="0" fontId="16" fillId="0" borderId="1" xfId="0" applyFont="1" applyBorder="1" applyAlignment="1">
      <alignment vertical="center" wrapText="1"/>
    </xf>
    <xf numFmtId="0" fontId="16" fillId="0" borderId="0" xfId="0" applyFont="1" applyFill="1" applyBorder="1" applyAlignment="1">
      <alignment wrapText="1"/>
    </xf>
    <xf numFmtId="176" fontId="6" fillId="0" borderId="1" xfId="4"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0" fontId="13" fillId="0" borderId="1" xfId="3" applyFont="1" applyFill="1" applyBorder="1" applyAlignment="1">
      <alignment horizontal="center" vertical="center" wrapText="1"/>
    </xf>
    <xf numFmtId="0" fontId="13" fillId="0" borderId="1" xfId="3" applyFont="1" applyFill="1" applyBorder="1" applyAlignment="1">
      <alignment horizontal="left" vertical="center" wrapText="1"/>
    </xf>
    <xf numFmtId="0" fontId="13" fillId="0" borderId="1" xfId="3" applyFont="1" applyFill="1" applyBorder="1" applyAlignment="1">
      <alignment vertical="center" wrapText="1"/>
    </xf>
    <xf numFmtId="0" fontId="5" fillId="0" borderId="1" xfId="3"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1" applyFont="1" applyFill="1" applyBorder="1" applyAlignment="1">
      <alignment horizontal="left" vertical="center" wrapText="1"/>
    </xf>
    <xf numFmtId="0" fontId="6" fillId="0" borderId="1" xfId="4" applyFont="1" applyFill="1" applyBorder="1" applyAlignment="1" applyProtection="1">
      <alignment horizontal="center" vertical="center" wrapText="1"/>
      <protection locked="0"/>
    </xf>
    <xf numFmtId="176" fontId="6" fillId="0" borderId="1" xfId="4" applyNumberFormat="1" applyFont="1" applyFill="1" applyBorder="1" applyAlignment="1" applyProtection="1">
      <alignment horizontal="center" vertical="center" wrapText="1"/>
      <protection locked="0"/>
    </xf>
    <xf numFmtId="0" fontId="18" fillId="0" borderId="1" xfId="3" applyFont="1" applyFill="1" applyBorder="1" applyAlignment="1" applyProtection="1">
      <alignment horizontal="left" vertical="center" wrapText="1"/>
      <protection locked="0"/>
    </xf>
    <xf numFmtId="0" fontId="13" fillId="0" borderId="1" xfId="3"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protection locked="0"/>
    </xf>
    <xf numFmtId="0" fontId="5" fillId="0" borderId="1" xfId="4" applyNumberFormat="1" applyFont="1" applyFill="1" applyBorder="1" applyAlignment="1">
      <alignment horizontal="left" vertical="center" wrapText="1"/>
    </xf>
    <xf numFmtId="0" fontId="5" fillId="0" borderId="1" xfId="4" applyNumberFormat="1" applyFont="1" applyFill="1" applyBorder="1" applyAlignment="1">
      <alignment vertical="center" wrapText="1"/>
    </xf>
    <xf numFmtId="0" fontId="16" fillId="0" borderId="1" xfId="4" applyNumberFormat="1" applyFont="1" applyFill="1" applyBorder="1" applyAlignment="1">
      <alignment vertical="center" wrapText="1"/>
    </xf>
    <xf numFmtId="0" fontId="13" fillId="0" borderId="1" xfId="0" applyFont="1" applyFill="1" applyBorder="1" applyAlignment="1" applyProtection="1">
      <alignment vertical="top" wrapText="1"/>
      <protection locked="0"/>
    </xf>
    <xf numFmtId="0" fontId="18" fillId="0" borderId="1" xfId="0" applyFont="1" applyFill="1" applyBorder="1" applyAlignment="1" applyProtection="1">
      <alignment vertical="top" wrapText="1"/>
      <protection locked="0"/>
    </xf>
    <xf numFmtId="0" fontId="5" fillId="0" borderId="1" xfId="3" applyFont="1" applyFill="1" applyBorder="1" applyAlignment="1" applyProtection="1">
      <alignment horizontal="left" vertical="center" wrapText="1"/>
      <protection locked="0"/>
    </xf>
    <xf numFmtId="0" fontId="16" fillId="0" borderId="1" xfId="3" applyFont="1" applyFill="1" applyBorder="1" applyAlignment="1" applyProtection="1">
      <alignment horizontal="left" vertical="center" wrapText="1"/>
      <protection locked="0"/>
    </xf>
    <xf numFmtId="0" fontId="16" fillId="0" borderId="1" xfId="0" applyFont="1" applyFill="1" applyBorder="1" applyAlignment="1">
      <alignment wrapText="1"/>
    </xf>
    <xf numFmtId="0" fontId="16" fillId="0" borderId="1" xfId="1" applyFont="1" applyFill="1" applyBorder="1" applyAlignment="1">
      <alignment horizontal="left" vertical="center"/>
    </xf>
    <xf numFmtId="0" fontId="5" fillId="0" borderId="1" xfId="3" applyFont="1" applyFill="1" applyBorder="1" applyAlignment="1">
      <alignment horizontal="left" vertical="center" wrapText="1"/>
    </xf>
    <xf numFmtId="0" fontId="5" fillId="0" borderId="1" xfId="3" applyNumberFormat="1" applyFont="1" applyFill="1" applyBorder="1" applyAlignment="1">
      <alignment horizontal="left" vertical="center" wrapText="1"/>
    </xf>
    <xf numFmtId="0" fontId="5" fillId="0" borderId="1" xfId="0" applyFont="1" applyFill="1" applyBorder="1" applyAlignment="1">
      <alignment horizontal="justify" vertical="center" wrapText="1"/>
    </xf>
    <xf numFmtId="0" fontId="16" fillId="0" borderId="1" xfId="0" applyFont="1" applyFill="1" applyBorder="1" applyAlignment="1">
      <alignment horizontal="justify" vertical="center"/>
    </xf>
    <xf numFmtId="0" fontId="5" fillId="0" borderId="1" xfId="1" applyFont="1" applyFill="1" applyBorder="1" applyAlignment="1">
      <alignment horizontal="left" vertical="center"/>
    </xf>
    <xf numFmtId="49" fontId="14" fillId="0" borderId="1" xfId="0" applyNumberFormat="1" applyFont="1" applyFill="1" applyBorder="1" applyAlignment="1">
      <alignment horizontal="center" vertical="center" wrapText="1"/>
    </xf>
    <xf numFmtId="0" fontId="6" fillId="0" borderId="1" xfId="4" applyFont="1" applyFill="1" applyBorder="1" applyAlignment="1">
      <alignment horizontal="left" vertical="center" wrapText="1"/>
    </xf>
    <xf numFmtId="176" fontId="6" fillId="0" borderId="1" xfId="4" applyNumberFormat="1" applyFont="1" applyFill="1" applyBorder="1" applyAlignment="1">
      <alignment horizontal="left" vertical="center" wrapText="1"/>
    </xf>
    <xf numFmtId="0" fontId="18" fillId="0" borderId="1" xfId="4" applyNumberFormat="1" applyFont="1" applyFill="1" applyBorder="1" applyAlignment="1">
      <alignment horizontal="left" vertical="center" wrapText="1"/>
    </xf>
    <xf numFmtId="0" fontId="14" fillId="0" borderId="1" xfId="1" applyFont="1" applyFill="1" applyBorder="1" applyAlignment="1">
      <alignment horizontal="center" vertical="center"/>
    </xf>
    <xf numFmtId="0" fontId="17" fillId="0" borderId="1" xfId="1" applyFont="1" applyFill="1" applyBorder="1" applyAlignment="1">
      <alignment vertical="center"/>
    </xf>
    <xf numFmtId="0" fontId="16" fillId="0" borderId="1" xfId="1" applyFont="1" applyFill="1" applyBorder="1" applyAlignment="1">
      <alignment vertical="center"/>
    </xf>
    <xf numFmtId="0" fontId="5" fillId="0" borderId="1" xfId="1" applyFont="1" applyFill="1" applyBorder="1" applyAlignment="1">
      <alignment vertical="center"/>
    </xf>
    <xf numFmtId="0" fontId="16" fillId="0" borderId="1" xfId="1" applyFont="1" applyFill="1" applyBorder="1" applyAlignment="1">
      <alignment horizontal="center" vertical="center"/>
    </xf>
    <xf numFmtId="0" fontId="5" fillId="0" borderId="1" xfId="1" applyFont="1" applyFill="1" applyBorder="1" applyAlignment="1">
      <alignment horizontal="center" vertical="center"/>
    </xf>
    <xf numFmtId="0" fontId="17" fillId="0" borderId="1" xfId="1" applyNumberFormat="1" applyFont="1" applyFill="1" applyBorder="1" applyAlignment="1">
      <alignment horizontal="center" vertical="center" wrapText="1"/>
    </xf>
    <xf numFmtId="0" fontId="17" fillId="0" borderId="1" xfId="1" applyFont="1" applyFill="1" applyBorder="1" applyAlignment="1">
      <alignment horizontal="center" vertical="center" wrapText="1"/>
    </xf>
    <xf numFmtId="0" fontId="17" fillId="0" borderId="1" xfId="1" applyNumberFormat="1" applyFont="1" applyBorder="1" applyAlignment="1">
      <alignment horizontal="left" vertical="center" wrapText="1"/>
    </xf>
    <xf numFmtId="0" fontId="17" fillId="0" borderId="1" xfId="1" applyFont="1" applyBorder="1" applyAlignment="1">
      <alignment horizontal="left" vertical="center" wrapText="1"/>
    </xf>
    <xf numFmtId="0" fontId="16" fillId="0" borderId="1" xfId="1" applyNumberFormat="1" applyFont="1" applyFill="1" applyBorder="1" applyAlignment="1">
      <alignment horizontal="center" vertical="center" wrapText="1"/>
    </xf>
    <xf numFmtId="0" fontId="16" fillId="0" borderId="1" xfId="1" applyNumberFormat="1" applyFont="1" applyFill="1" applyBorder="1" applyAlignment="1">
      <alignment vertical="center" wrapText="1"/>
    </xf>
    <xf numFmtId="0" fontId="22" fillId="0" borderId="1" xfId="1" applyFont="1" applyFill="1" applyBorder="1" applyAlignment="1">
      <alignment horizontal="left" vertical="center"/>
    </xf>
    <xf numFmtId="49" fontId="16" fillId="0" borderId="1" xfId="1" applyNumberFormat="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4" fillId="0" borderId="1" xfId="1" applyFont="1" applyFill="1" applyBorder="1" applyAlignment="1">
      <alignment vertical="center" wrapText="1"/>
    </xf>
    <xf numFmtId="0" fontId="5" fillId="0" borderId="1" xfId="1" applyFont="1" applyFill="1" applyBorder="1" applyAlignment="1">
      <alignment horizontal="center" vertical="center" wrapText="1"/>
    </xf>
    <xf numFmtId="0" fontId="20" fillId="0" borderId="1" xfId="0" applyFont="1" applyFill="1" applyBorder="1" applyAlignment="1">
      <alignment vertical="center" wrapText="1"/>
    </xf>
    <xf numFmtId="0" fontId="22" fillId="0" borderId="1" xfId="0" applyFont="1" applyBorder="1" applyAlignment="1">
      <alignment wrapText="1"/>
    </xf>
    <xf numFmtId="0" fontId="22" fillId="0" borderId="1" xfId="0" applyFont="1" applyBorder="1" applyAlignment="1">
      <alignment horizontal="center" vertical="center" wrapText="1"/>
    </xf>
    <xf numFmtId="0" fontId="14" fillId="0" borderId="1" xfId="1" applyFont="1" applyFill="1" applyBorder="1" applyAlignment="1">
      <alignment wrapText="1"/>
    </xf>
    <xf numFmtId="0" fontId="16" fillId="0" borderId="1" xfId="0" applyFont="1" applyFill="1" applyBorder="1" applyAlignment="1">
      <alignment horizontal="center" vertical="center" wrapText="1"/>
    </xf>
    <xf numFmtId="0" fontId="14" fillId="0" borderId="1" xfId="1" applyFont="1" applyBorder="1"/>
    <xf numFmtId="0" fontId="5" fillId="0" borderId="1" xfId="1" applyFont="1" applyFill="1" applyBorder="1" applyAlignment="1" applyProtection="1">
      <alignment horizontal="left" vertical="center"/>
      <protection locked="0"/>
    </xf>
    <xf numFmtId="0" fontId="5" fillId="0" borderId="1" xfId="0" applyFont="1" applyBorder="1" applyAlignment="1">
      <alignment vertical="center" wrapText="1"/>
    </xf>
    <xf numFmtId="0" fontId="13" fillId="0" borderId="1" xfId="4" applyFont="1" applyFill="1" applyBorder="1" applyAlignment="1">
      <alignment vertical="center" wrapText="1"/>
    </xf>
    <xf numFmtId="0" fontId="5" fillId="0" borderId="0" xfId="0" applyFont="1" applyAlignment="1">
      <alignment vertical="center" wrapText="1"/>
    </xf>
    <xf numFmtId="49" fontId="13" fillId="0" borderId="1" xfId="4" applyNumberFormat="1" applyFont="1" applyFill="1" applyBorder="1" applyAlignment="1">
      <alignment horizontal="left" vertical="center" wrapText="1"/>
    </xf>
    <xf numFmtId="0" fontId="16" fillId="0" borderId="1"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0" fontId="17" fillId="0" borderId="0" xfId="1" applyFont="1" applyFill="1" applyAlignment="1">
      <alignment horizontal="center" vertical="center" wrapText="1"/>
    </xf>
    <xf numFmtId="0" fontId="5" fillId="0" borderId="0" xfId="0" applyFont="1" applyFill="1" applyAlignment="1">
      <alignment horizontal="center" vertical="center" wrapText="1"/>
    </xf>
    <xf numFmtId="0" fontId="16" fillId="0" borderId="0" xfId="0" applyFont="1" applyFill="1" applyAlignment="1">
      <alignment horizontal="center" vertical="center" wrapText="1"/>
    </xf>
    <xf numFmtId="0" fontId="16" fillId="0" borderId="0" xfId="0" applyFont="1" applyFill="1" applyBorder="1" applyAlignment="1">
      <alignment horizontal="center" vertical="center" wrapText="1"/>
    </xf>
    <xf numFmtId="0" fontId="5" fillId="0" borderId="1" xfId="0" applyFont="1" applyBorder="1" applyAlignment="1">
      <alignment vertical="center" wrapText="1"/>
    </xf>
    <xf numFmtId="0" fontId="13" fillId="0" borderId="1" xfId="7" applyFont="1" applyFill="1" applyBorder="1" applyAlignment="1">
      <alignment horizontal="left" vertical="center" wrapText="1"/>
    </xf>
    <xf numFmtId="0" fontId="5" fillId="0" borderId="1" xfId="0" applyFont="1" applyBorder="1" applyAlignment="1">
      <alignment vertical="center" wrapText="1"/>
    </xf>
    <xf numFmtId="0" fontId="16" fillId="0" borderId="1" xfId="0" applyNumberFormat="1" applyFont="1" applyBorder="1" applyAlignment="1">
      <alignment horizontal="center" vertical="center"/>
    </xf>
    <xf numFmtId="11" fontId="16" fillId="0" borderId="1" xfId="0" applyNumberFormat="1" applyFont="1" applyBorder="1" applyAlignment="1">
      <alignment horizontal="center" vertical="center"/>
    </xf>
    <xf numFmtId="0" fontId="0" fillId="0" borderId="1" xfId="0" applyNumberFormat="1" applyBorder="1" applyAlignment="1">
      <alignment horizontal="center" vertical="center"/>
    </xf>
    <xf numFmtId="11" fontId="0" fillId="0" borderId="1" xfId="0" applyNumberFormat="1" applyBorder="1" applyAlignment="1">
      <alignment horizontal="center" vertical="center"/>
    </xf>
    <xf numFmtId="0" fontId="5" fillId="0" borderId="1" xfId="0" applyNumberFormat="1" applyFont="1" applyBorder="1" applyAlignment="1">
      <alignment horizontal="center" vertical="center"/>
    </xf>
    <xf numFmtId="11" fontId="5" fillId="0" borderId="1" xfId="0" applyNumberFormat="1" applyFont="1" applyBorder="1" applyAlignment="1">
      <alignment horizontal="center" vertical="center"/>
    </xf>
    <xf numFmtId="11" fontId="5" fillId="0" borderId="1" xfId="0" applyNumberFormat="1" applyFont="1" applyFill="1" applyBorder="1" applyAlignment="1">
      <alignment horizontal="center" vertical="center" wrapText="1"/>
    </xf>
    <xf numFmtId="0" fontId="5" fillId="0" borderId="8" xfId="0" applyFont="1" applyFill="1" applyBorder="1" applyAlignment="1">
      <alignment wrapText="1"/>
    </xf>
    <xf numFmtId="0" fontId="17" fillId="0" borderId="1" xfId="0" applyFont="1" applyFill="1" applyBorder="1" applyAlignment="1">
      <alignment horizontal="left" vertical="center" wrapText="1"/>
    </xf>
    <xf numFmtId="0" fontId="6" fillId="0" borderId="1" xfId="3" applyFont="1" applyFill="1" applyBorder="1" applyAlignment="1">
      <alignment horizontal="left" vertical="center" wrapText="1"/>
    </xf>
    <xf numFmtId="0" fontId="19" fillId="0" borderId="1" xfId="3" applyFont="1" applyFill="1" applyBorder="1" applyAlignment="1">
      <alignment horizontal="left" vertical="center" wrapText="1"/>
    </xf>
    <xf numFmtId="0" fontId="21" fillId="0" borderId="1" xfId="3" applyFont="1" applyFill="1" applyBorder="1" applyAlignment="1">
      <alignment horizontal="center" vertical="center" wrapText="1"/>
    </xf>
    <xf numFmtId="0" fontId="6" fillId="0" borderId="1" xfId="3" applyFont="1" applyFill="1" applyBorder="1" applyAlignment="1">
      <alignment horizontal="left" vertical="center"/>
    </xf>
    <xf numFmtId="0" fontId="5" fillId="0" borderId="1" xfId="0" applyFont="1" applyBorder="1" applyAlignment="1">
      <alignment vertical="center" wrapText="1"/>
    </xf>
    <xf numFmtId="0" fontId="13" fillId="0" borderId="1" xfId="0" applyFont="1" applyBorder="1" applyAlignment="1">
      <alignment vertical="center" wrapText="1"/>
    </xf>
    <xf numFmtId="0" fontId="15" fillId="0" borderId="2" xfId="6" applyFont="1" applyFill="1" applyBorder="1" applyAlignment="1">
      <alignment horizontal="left" vertical="center" wrapText="1"/>
    </xf>
    <xf numFmtId="0" fontId="15" fillId="0" borderId="3" xfId="6" applyFont="1" applyFill="1" applyBorder="1" applyAlignment="1">
      <alignment horizontal="left" vertical="center" wrapText="1"/>
    </xf>
    <xf numFmtId="0" fontId="15" fillId="0" borderId="4" xfId="6" applyFont="1" applyFill="1" applyBorder="1" applyAlignment="1">
      <alignment horizontal="left" vertical="center" wrapText="1"/>
    </xf>
    <xf numFmtId="0" fontId="5" fillId="0" borderId="5" xfId="0" applyNumberFormat="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6" fillId="0" borderId="5" xfId="0" applyNumberFormat="1"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5" fillId="0" borderId="1" xfId="6" applyFont="1" applyFill="1" applyBorder="1" applyAlignment="1">
      <alignment horizontal="left" vertical="center" wrapText="1"/>
    </xf>
  </cellXfs>
  <cellStyles count="8">
    <cellStyle name="Excel Built-in Normal" xfId="1" xr:uid="{00000000-0005-0000-0000-000000000000}"/>
    <cellStyle name="標準" xfId="0" builtinId="0"/>
    <cellStyle name="標準 2" xfId="2" xr:uid="{00000000-0005-0000-0000-000002000000}"/>
    <cellStyle name="標準_080429code_book" xfId="3" xr:uid="{00000000-0005-0000-0000-000003000000}"/>
    <cellStyle name="標準_080429code_book 2" xfId="4" xr:uid="{00000000-0005-0000-0000-000004000000}"/>
    <cellStyle name="標準_080429code_book 2_Japanese_3city" xfId="5" xr:uid="{00000000-0005-0000-0000-000005000000}"/>
    <cellStyle name="標準_080429code_book_Japanese_3city" xfId="6" xr:uid="{00000000-0005-0000-0000-000006000000}"/>
    <cellStyle name="標準_Generate" xfId="7" xr:uid="{00000000-0005-0000-0000-000007000000}"/>
  </cellStyles>
  <dxfs count="10">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DC2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theme" Target="theme/theme1.xml"/><Relationship Id="rId3" Type="http://purl.oclc.org/ooxml/officeDocument/relationships/worksheet" Target="worksheets/sheet3.xml"/><Relationship Id="rId7" Type="http://purl.oclc.org/ooxml/officeDocument/relationships/worksheet" Target="worksheets/sheet7.xml"/><Relationship Id="rId12" Type="http://purl.oclc.org/ooxml/officeDocument/relationships/worksheet" Target="worksheets/sheet12.xml"/><Relationship Id="rId2" Type="http://purl.oclc.org/ooxml/officeDocument/relationships/worksheet" Target="worksheets/sheet2.xml"/><Relationship Id="rId16" Type="http://purl.oclc.org/ooxml/officeDocument/relationships/calcChain" Target="calcChain.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5" Type="http://purl.oclc.org/ooxml/officeDocument/relationships/worksheet" Target="worksheets/sheet5.xml"/><Relationship Id="rId15" Type="http://purl.oclc.org/ooxml/officeDocument/relationships/sharedStrings" Target="sharedStrings.xml"/><Relationship Id="rId10" Type="http://purl.oclc.org/ooxml/officeDocument/relationships/worksheet" Target="worksheets/sheet10.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styles" Target="styles.xml"/></Relationships>
</file>

<file path=xl/drawings/drawing1.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0</xdr:col>
          <xdr:colOff>635000</xdr:colOff>
          <xdr:row>83</xdr:row>
          <xdr:rowOff>609600</xdr:rowOff>
        </xdr:from>
        <xdr:to>
          <xdr:col>8</xdr:col>
          <xdr:colOff>76200</xdr:colOff>
          <xdr:row>85</xdr:row>
          <xdr:rowOff>190500</xdr:rowOff>
        </xdr:to>
        <xdr:sp macro="" textlink="">
          <xdr:nvSpPr>
            <xdr:cNvPr id="13313" name="コメント 1" hidden="1">
              <a:extLst>
                <a:ext uri="{FF2B5EF4-FFF2-40B4-BE49-F238E27FC236}">
                  <a16:creationId xmlns:a16="http://schemas.microsoft.com/office/drawing/2014/main" id="{F0BCBC30-377E-E646-8B6B-D69A78020E2D}"/>
                </a:ext>
              </a:extLst>
            </xdr:cNvPr>
            <xdr:cNvSpPr txBox="1">
              <a:spLocks noChangeArrowheads="1"/>
            </xdr:cNvSpPr>
          </xdr:nvSpPr>
          <xdr:spPr bwMode="auto">
            <a:xfrm>
              <a:off x="635000" y="48437800"/>
              <a:ext cx="17830800" cy="812800"/>
            </a:xfrm>
            <a:prstGeom prst="rect">
              <a:avLst/>
            </a:prstGeom>
            <a:gradFill rotWithShape="0">
              <a:gsLst>
                <a:gs pos="0%">
                  <a:srgbClr val="FBFE82"/>
                </a:gs>
                <a:gs pos="100%">
                  <a:srgbClr val="FBF6D6"/>
                </a:gs>
              </a:gsLst>
              <a:lin ang="5400000"/>
            </a:gradFill>
            <a:ln w="9525">
              <a:solidFill>
                <a:srgbClr val="EDEAA1"/>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Ｐゴシック" charset="-128"/>
                  <a:ea typeface="ＭＳ Ｐゴシック" charset="-128"/>
                </a:rPr>
                <a:t>変数のオーバーラップがあった箇所。hでfixしてよい？→データはこのようになおった模様。</a:t>
              </a:r>
            </a:p>
          </xdr:txBody>
        </xdr:sp>
        <xdr:clientData/>
      </xdr:twoCellAnchor>
    </mc:Fallback>
  </mc:AlternateContent>
  <mc:AlternateContent xmlns:mc="http://schemas.openxmlformats.org/markup-compatibility/2006">
    <mc:Choice xmlns:v="urn:schemas-microsoft-com:vml" Requires="v"/>
    <mc:Fallback>
      <xdr:twoCellAnchor editAs="absolute">
        <xdr:from>
          <xdr:col>0</xdr:col>
          <xdr:colOff>635000</xdr:colOff>
          <xdr:row>299</xdr:row>
          <xdr:rowOff>88900</xdr:rowOff>
        </xdr:from>
        <xdr:to>
          <xdr:col>8</xdr:col>
          <xdr:colOff>76200</xdr:colOff>
          <xdr:row>303</xdr:row>
          <xdr:rowOff>50800</xdr:rowOff>
        </xdr:to>
        <xdr:sp macro="" textlink="">
          <xdr:nvSpPr>
            <xdr:cNvPr id="13314" name="コメント 2" hidden="1">
              <a:extLst>
                <a:ext uri="{FF2B5EF4-FFF2-40B4-BE49-F238E27FC236}">
                  <a16:creationId xmlns:a16="http://schemas.microsoft.com/office/drawing/2014/main" id="{47A8DE92-27FB-E14C-96B7-26080DEC3194}"/>
                </a:ext>
              </a:extLst>
            </xdr:cNvPr>
            <xdr:cNvSpPr txBox="1">
              <a:spLocks noChangeArrowheads="1"/>
            </xdr:cNvSpPr>
          </xdr:nvSpPr>
          <xdr:spPr bwMode="auto">
            <a:xfrm>
              <a:off x="635000" y="133413500"/>
              <a:ext cx="17830800" cy="673100"/>
            </a:xfrm>
            <a:prstGeom prst="rect">
              <a:avLst/>
            </a:prstGeom>
            <a:gradFill rotWithShape="0">
              <a:gsLst>
                <a:gs pos="0%">
                  <a:srgbClr val="FBFE82"/>
                </a:gs>
                <a:gs pos="100%">
                  <a:srgbClr val="FBF6D6"/>
                </a:gs>
              </a:gsLst>
              <a:lin ang="5400000"/>
            </a:gradFill>
            <a:ln w="9525">
              <a:solidFill>
                <a:srgbClr val="EDEAA1"/>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Arial" charset="0"/>
                  <a:cs typeface="Arial" charset="0"/>
                </a:rPr>
                <a:t>Tomohito Hata:</a:t>
              </a:r>
              <a:endParaRPr lang="ja-JP" altLang="en-US" sz="1000" b="0" i="0" u="none" strike="noStrike" baseline="0%">
                <a:solidFill>
                  <a:srgbClr val="000000"/>
                </a:solidFill>
                <a:latin typeface="Arial" charset="0"/>
                <a:cs typeface="Arial" charset="0"/>
              </a:endParaRPr>
            </a:p>
            <a:p>
              <a:pPr algn="l" rtl="0">
                <a:defRPr sz="1000"/>
              </a:pPr>
              <a:r>
                <a:rPr lang="ja-JP" altLang="en-US" sz="1000" b="0" i="0" u="none" strike="noStrike" baseline="0%">
                  <a:solidFill>
                    <a:srgbClr val="000000"/>
                  </a:solidFill>
                  <a:latin typeface="Arial" charset="0"/>
                  <a:cs typeface="Arial" charset="0"/>
                </a:rPr>
                <a:t>rename</a:t>
              </a:r>
              <a:r>
                <a:rPr lang="ja-JP" altLang="en-US" sz="1000" b="0" i="0" u="none" strike="noStrike" baseline="0%">
                  <a:solidFill>
                    <a:srgbClr val="000000"/>
                  </a:solidFill>
                  <a:latin typeface="ＭＳ Ｐゴシック" charset="-128"/>
                  <a:ea typeface="ＭＳ Ｐゴシック" charset="-128"/>
                  <a:cs typeface="Arial" charset="0"/>
                </a:rPr>
                <a:t>された可能性有り</a:t>
              </a:r>
              <a:endParaRPr lang="ja-JP" altLang="en-US" sz="1000" b="0" i="0" u="none" strike="noStrike" baseline="0%">
                <a:solidFill>
                  <a:srgbClr val="000000"/>
                </a:solidFill>
                <a:latin typeface="ＭＳ Ｐゴシック" charset="-128"/>
                <a:ea typeface="ＭＳ Ｐゴシック" charset="-128"/>
              </a:endParaRPr>
            </a:p>
          </xdr:txBody>
        </xdr:sp>
        <xdr:clientData/>
      </xdr:twoCellAnchor>
    </mc:Fallback>
  </mc:AlternateContent>
  <mc:AlternateContent xmlns:mc="http://schemas.openxmlformats.org/markup-compatibility/2006">
    <mc:Choice xmlns:v="urn:schemas-microsoft-com:vml" Requires="v"/>
    <mc:Fallback>
      <xdr:twoCellAnchor editAs="absolute">
        <xdr:from>
          <xdr:col>0</xdr:col>
          <xdr:colOff>635000</xdr:colOff>
          <xdr:row>459</xdr:row>
          <xdr:rowOff>12700</xdr:rowOff>
        </xdr:from>
        <xdr:to>
          <xdr:col>8</xdr:col>
          <xdr:colOff>76200</xdr:colOff>
          <xdr:row>459</xdr:row>
          <xdr:rowOff>12700</xdr:rowOff>
        </xdr:to>
        <xdr:sp macro="" textlink="">
          <xdr:nvSpPr>
            <xdr:cNvPr id="13315" name="コメント 3" hidden="1">
              <a:extLst>
                <a:ext uri="{FF2B5EF4-FFF2-40B4-BE49-F238E27FC236}">
                  <a16:creationId xmlns:a16="http://schemas.microsoft.com/office/drawing/2014/main" id="{C44E0345-D66D-C24F-8D1C-4D3F7E802522}"/>
                </a:ext>
              </a:extLst>
            </xdr:cNvPr>
            <xdr:cNvSpPr txBox="1">
              <a:spLocks noChangeArrowheads="1"/>
            </xdr:cNvSpPr>
          </xdr:nvSpPr>
          <xdr:spPr bwMode="auto">
            <a:xfrm>
              <a:off x="635000" y="196964300"/>
              <a:ext cx="17830800" cy="0"/>
            </a:xfrm>
            <a:prstGeom prst="rect">
              <a:avLst/>
            </a:prstGeom>
            <a:gradFill rotWithShape="0">
              <a:gsLst>
                <a:gs pos="0%">
                  <a:srgbClr val="FBFE82"/>
                </a:gs>
                <a:gs pos="100%">
                  <a:srgbClr val="FBF6D6"/>
                </a:gs>
              </a:gsLst>
              <a:lin ang="5400000"/>
            </a:gradFill>
            <a:ln w="9525">
              <a:solidFill>
                <a:srgbClr val="EDEAA1"/>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Arial" charset="0"/>
                  <a:cs typeface="Arial" charset="0"/>
                </a:rPr>
                <a:t>Tomohito Hata:</a:t>
              </a:r>
              <a:endParaRPr lang="ja-JP" altLang="en-US" sz="1000" b="0" i="0" u="none" strike="noStrike" baseline="0%">
                <a:solidFill>
                  <a:srgbClr val="000000"/>
                </a:solidFill>
                <a:latin typeface="Arial" charset="0"/>
                <a:cs typeface="Arial" charset="0"/>
              </a:endParaRPr>
            </a:p>
            <a:p>
              <a:pPr algn="l" rtl="0">
                <a:defRPr sz="1000"/>
              </a:pPr>
              <a:r>
                <a:rPr lang="ja-JP" altLang="en-US" sz="1000" b="0" i="0" u="none" strike="noStrike" baseline="0%">
                  <a:solidFill>
                    <a:srgbClr val="000000"/>
                  </a:solidFill>
                  <a:latin typeface="Arial" charset="0"/>
                  <a:cs typeface="Arial" charset="0"/>
                </a:rPr>
                <a:t>030_h</a:t>
              </a:r>
              <a:r>
                <a:rPr lang="ja-JP" altLang="en-US" sz="1000" b="0" i="0" u="none" strike="noStrike" baseline="0%">
                  <a:solidFill>
                    <a:srgbClr val="000000"/>
                  </a:solidFill>
                  <a:latin typeface="ＭＳ Ｐゴシック" charset="-128"/>
                  <a:ea typeface="ＭＳ Ｐゴシック" charset="-128"/>
                  <a:cs typeface="Arial" charset="0"/>
                </a:rPr>
                <a:t>と同様のオーバーラップ有り。直したかどうかを今泉君に確認。</a:t>
              </a:r>
              <a:endParaRPr lang="ja-JP" altLang="en-US" sz="1000" b="0" i="0" u="none" strike="noStrike" baseline="0%">
                <a:solidFill>
                  <a:srgbClr val="000000"/>
                </a:solidFill>
                <a:latin typeface="ＭＳ Ｐゴシック" charset="-128"/>
                <a:ea typeface="ＭＳ Ｐゴシック" charset="-128"/>
              </a:endParaRPr>
            </a:p>
          </xdr:txBody>
        </xdr:sp>
        <xdr:clientData/>
      </xdr:twoCellAnchor>
    </mc:Fallback>
  </mc:AlternateContent>
  <mc:AlternateContent xmlns:mc="http://schemas.openxmlformats.org/markup-compatibility/2006">
    <mc:Choice xmlns:v="urn:schemas-microsoft-com:vml" Requires="v"/>
    <mc:Fallback>
      <xdr:twoCellAnchor editAs="absolute">
        <xdr:from>
          <xdr:col>0</xdr:col>
          <xdr:colOff>635000</xdr:colOff>
          <xdr:row>665</xdr:row>
          <xdr:rowOff>0</xdr:rowOff>
        </xdr:from>
        <xdr:to>
          <xdr:col>8</xdr:col>
          <xdr:colOff>76200</xdr:colOff>
          <xdr:row>676</xdr:row>
          <xdr:rowOff>139700</xdr:rowOff>
        </xdr:to>
        <xdr:sp macro="" textlink="">
          <xdr:nvSpPr>
            <xdr:cNvPr id="13316" name="コメント 4" hidden="1">
              <a:extLst>
                <a:ext uri="{FF2B5EF4-FFF2-40B4-BE49-F238E27FC236}">
                  <a16:creationId xmlns:a16="http://schemas.microsoft.com/office/drawing/2014/main" id="{7E2E76A2-4986-8647-83F7-9BE71BA75486}"/>
                </a:ext>
              </a:extLst>
            </xdr:cNvPr>
            <xdr:cNvSpPr txBox="1">
              <a:spLocks noChangeArrowheads="1"/>
            </xdr:cNvSpPr>
          </xdr:nvSpPr>
          <xdr:spPr bwMode="auto">
            <a:xfrm>
              <a:off x="635000" y="270205200"/>
              <a:ext cx="17830800" cy="2095500"/>
            </a:xfrm>
            <a:prstGeom prst="rect">
              <a:avLst/>
            </a:prstGeom>
            <a:gradFill rotWithShape="0">
              <a:gsLst>
                <a:gs pos="0%">
                  <a:srgbClr val="FBFE82"/>
                </a:gs>
                <a:gs pos="100%">
                  <a:srgbClr val="FBF6D6"/>
                </a:gs>
              </a:gsLst>
              <a:lin ang="5400000"/>
            </a:gradFill>
            <a:ln w="9525">
              <a:solidFill>
                <a:srgbClr val="EDEAA1"/>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Arial" charset="0"/>
                  <a:cs typeface="Arial" charset="0"/>
                </a:rPr>
                <a:t>Tomohito Hata:</a:t>
              </a:r>
              <a:endParaRPr lang="ja-JP" altLang="en-US" sz="1000" b="0" i="0" u="none" strike="noStrike" baseline="0%">
                <a:solidFill>
                  <a:srgbClr val="000000"/>
                </a:solidFill>
                <a:latin typeface="Arial" charset="0"/>
                <a:cs typeface="Arial" charset="0"/>
              </a:endParaRPr>
            </a:p>
            <a:p>
              <a:pPr algn="l" rtl="0">
                <a:defRPr sz="1000"/>
              </a:pPr>
              <a:r>
                <a:rPr lang="ja-JP" altLang="en-US" sz="1000" b="0" i="0" u="none" strike="noStrike" baseline="0%">
                  <a:solidFill>
                    <a:srgbClr val="000000"/>
                  </a:solidFill>
                  <a:latin typeface="ＭＳ Ｐゴシック" charset="-128"/>
                  <a:ea typeface="ＭＳ Ｐゴシック" charset="-128"/>
                </a:rPr>
                <a:t>元データの変数名はc_167。他の場所のパターンだとc_167_aとなるべきだが。</a:t>
              </a:r>
            </a:p>
          </xdr:txBody>
        </xdr:sp>
        <xdr:clientData/>
      </xdr:twoCellAnchor>
    </mc:Fallback>
  </mc:AlternateContent>
  <mc:AlternateContent xmlns:mc="http://schemas.openxmlformats.org/markup-compatibility/2006">
    <mc:Choice xmlns:v="urn:schemas-microsoft-com:vml" Requires="v"/>
    <mc:Fallback>
      <xdr:twoCellAnchor editAs="absolute">
        <xdr:from>
          <xdr:col>19</xdr:col>
          <xdr:colOff>647700</xdr:colOff>
          <xdr:row>316</xdr:row>
          <xdr:rowOff>558800</xdr:rowOff>
        </xdr:from>
        <xdr:to>
          <xdr:col>19</xdr:col>
          <xdr:colOff>1066800</xdr:colOff>
          <xdr:row>319</xdr:row>
          <xdr:rowOff>952500</xdr:rowOff>
        </xdr:to>
        <xdr:sp macro="" textlink="">
          <xdr:nvSpPr>
            <xdr:cNvPr id="13317" name="コメント 5" hidden="1">
              <a:extLst>
                <a:ext uri="{FF2B5EF4-FFF2-40B4-BE49-F238E27FC236}">
                  <a16:creationId xmlns:a16="http://schemas.microsoft.com/office/drawing/2014/main" id="{53347739-8EB8-9F41-A1B3-EA72FC586ACD}"/>
                </a:ext>
              </a:extLst>
            </xdr:cNvPr>
            <xdr:cNvSpPr txBox="1">
              <a:spLocks noChangeArrowheads="1"/>
            </xdr:cNvSpPr>
          </xdr:nvSpPr>
          <xdr:spPr bwMode="auto">
            <a:xfrm>
              <a:off x="28663900" y="142417800"/>
              <a:ext cx="393700" cy="1752600"/>
            </a:xfrm>
            <a:prstGeom prst="rect">
              <a:avLst/>
            </a:prstGeom>
            <a:gradFill rotWithShape="0">
              <a:gsLst>
                <a:gs pos="0%">
                  <a:srgbClr val="FBFE82"/>
                </a:gs>
                <a:gs pos="100%">
                  <a:srgbClr val="FBF6D6"/>
                </a:gs>
              </a:gsLst>
              <a:lin ang="5400000"/>
            </a:gradFill>
            <a:ln w="9525">
              <a:solidFill>
                <a:srgbClr val="EDEAA1"/>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Arial" charset="0"/>
                  <a:cs typeface="Arial" charset="0"/>
                </a:rPr>
                <a:t>Tomohito Hata:</a:t>
              </a:r>
              <a:endParaRPr lang="ja-JP" altLang="en-US" sz="1000" b="0" i="0" u="none" strike="noStrike" baseline="0%">
                <a:solidFill>
                  <a:srgbClr val="000000"/>
                </a:solidFill>
                <a:latin typeface="Arial" charset="0"/>
                <a:cs typeface="Arial" charset="0"/>
              </a:endParaRPr>
            </a:p>
            <a:p>
              <a:pPr algn="l" rtl="0">
                <a:defRPr sz="1000"/>
              </a:pPr>
              <a:r>
                <a:rPr lang="ja-JP" altLang="en-US" sz="1000" b="0" i="0" u="none" strike="noStrike" baseline="0%">
                  <a:solidFill>
                    <a:srgbClr val="000000"/>
                  </a:solidFill>
                  <a:latin typeface="Arial" charset="0"/>
                  <a:cs typeface="Arial" charset="0"/>
                </a:rPr>
                <a:t>3.</a:t>
              </a:r>
              <a:r>
                <a:rPr lang="ja-JP" altLang="en-US" sz="1000" b="0" i="0" u="none" strike="noStrike" baseline="0%">
                  <a:solidFill>
                    <a:srgbClr val="000000"/>
                  </a:solidFill>
                  <a:latin typeface="ＭＳ Ｐゴシック" charset="-128"/>
                  <a:ea typeface="ＭＳ Ｐゴシック" charset="-128"/>
                  <a:cs typeface="Arial" charset="0"/>
                </a:rPr>
                <a:t>は秦挿入。</a:t>
              </a:r>
              <a:endParaRPr lang="ja-JP" altLang="en-US" sz="1000" b="0" i="0" u="none" strike="noStrike" baseline="0%">
                <a:solidFill>
                  <a:srgbClr val="000000"/>
                </a:solidFill>
                <a:latin typeface="ＭＳ Ｐゴシック" charset="-128"/>
                <a:ea typeface="ＭＳ Ｐゴシック" charset="-128"/>
              </a:endParaRPr>
            </a:p>
          </xdr:txBody>
        </xdr:sp>
        <xdr:clientData/>
      </xdr:twoCellAnchor>
    </mc:Fallback>
  </mc:AlternateContent>
</xdr:wsDr>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xmlns:a="http://schemas.openxmlformats.org/drawingml/2006/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xmlns:a="http://schemas.openxmlformats.org/drawingml/2006/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4.xml.rels><?xml version="1.0" encoding="UTF-8" standalone="yes"?>
<Relationships xmlns="http://schemas.openxmlformats.org/package/2006/relationships"><Relationship Id="rId3" Type="http://purl.oclc.org/ooxml/officeDocument/relationships/comments" Target="../comments1.xml"/><Relationship Id="rId2" Type="http://schemas.openxmlformats.org/officeDocument/2006/relationships/vmlDrawing" Target="../drawings/vmlDrawing1.vml"/><Relationship Id="rId1" Type="http://purl.oclc.org/ooxml/officeDocument/relationships/drawing" Target="../drawings/drawing1.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N331"/>
  <sheetViews>
    <sheetView view="pageLayout" topLeftCell="C1" zoomScaleNormal="50" zoomScaleSheetLayoutView="100" workbookViewId="0">
      <selection activeCell="E3" sqref="E3:N327"/>
    </sheetView>
  </sheetViews>
  <sheetFormatPr baseColWidth="10" defaultColWidth="51.5" defaultRowHeight="14"/>
  <cols>
    <col min="1" max="1" width="19.5" style="80" bestFit="1" customWidth="1"/>
    <col min="2" max="2" width="24.1640625" style="80" bestFit="1" customWidth="1"/>
    <col min="3" max="3" width="99.5" style="68" customWidth="1"/>
    <col min="4" max="4" width="73.33203125" style="68" customWidth="1"/>
    <col min="5" max="5" width="7.33203125" style="82" bestFit="1" customWidth="1"/>
    <col min="6" max="6" width="9" style="82" bestFit="1" customWidth="1"/>
    <col min="7" max="7" width="8.6640625" style="82" bestFit="1" customWidth="1"/>
    <col min="8" max="8" width="7.5" style="82" bestFit="1" customWidth="1"/>
    <col min="9" max="9" width="9.5" style="82" bestFit="1" customWidth="1"/>
    <col min="10" max="13" width="7.5" style="82" bestFit="1" customWidth="1"/>
    <col min="14" max="14" width="7.33203125" style="82" bestFit="1" customWidth="1"/>
    <col min="15" max="16384" width="51.5" style="80"/>
  </cols>
  <sheetData>
    <row r="1" spans="1:14" s="78" customFormat="1">
      <c r="A1" s="1" t="s">
        <v>4830</v>
      </c>
      <c r="B1" s="41" t="s">
        <v>4831</v>
      </c>
      <c r="C1" s="75" t="s">
        <v>4123</v>
      </c>
      <c r="D1" s="76" t="s">
        <v>4821</v>
      </c>
      <c r="E1" s="2" t="s">
        <v>271</v>
      </c>
      <c r="F1" s="2" t="s">
        <v>272</v>
      </c>
      <c r="G1" s="2" t="s">
        <v>273</v>
      </c>
      <c r="H1" s="2" t="s">
        <v>274</v>
      </c>
      <c r="I1" s="2" t="s">
        <v>275</v>
      </c>
      <c r="J1" s="2" t="s">
        <v>276</v>
      </c>
      <c r="K1" s="2" t="s">
        <v>2898</v>
      </c>
      <c r="L1" s="2" t="s">
        <v>2899</v>
      </c>
      <c r="M1" s="2" t="s">
        <v>2900</v>
      </c>
      <c r="N1" s="2" t="s">
        <v>2901</v>
      </c>
    </row>
    <row r="2" spans="1:14" s="79" customFormat="1">
      <c r="A2" s="125" t="s">
        <v>4832</v>
      </c>
      <c r="B2" s="125"/>
      <c r="C2" s="125"/>
      <c r="D2" s="125"/>
      <c r="E2" s="125"/>
      <c r="F2" s="125"/>
      <c r="G2" s="125"/>
      <c r="H2" s="125"/>
      <c r="I2" s="125"/>
      <c r="J2" s="125"/>
      <c r="K2" s="125"/>
      <c r="L2" s="125"/>
      <c r="M2" s="125"/>
      <c r="N2" s="125"/>
    </row>
    <row r="3" spans="1:14" ht="84">
      <c r="A3" s="3" t="s">
        <v>4822</v>
      </c>
      <c r="B3" s="105" t="s">
        <v>4550</v>
      </c>
      <c r="C3" s="3" t="s">
        <v>1728</v>
      </c>
      <c r="D3" s="3" t="s">
        <v>4833</v>
      </c>
      <c r="E3" s="117">
        <v>1953</v>
      </c>
      <c r="F3" s="117">
        <v>2.8359999999999999</v>
      </c>
      <c r="G3" s="117">
        <v>0.90600000000000003</v>
      </c>
      <c r="H3" s="117">
        <v>1</v>
      </c>
      <c r="I3" s="117">
        <v>6</v>
      </c>
      <c r="J3" s="117">
        <v>2</v>
      </c>
      <c r="K3" s="117">
        <v>2</v>
      </c>
      <c r="L3" s="117">
        <v>3</v>
      </c>
      <c r="M3" s="117">
        <v>3</v>
      </c>
      <c r="N3" s="117">
        <v>4</v>
      </c>
    </row>
    <row r="4" spans="1:14" s="81" customFormat="1" ht="42">
      <c r="A4" s="9"/>
      <c r="B4" s="105" t="s">
        <v>4551</v>
      </c>
      <c r="C4" s="9" t="s">
        <v>4834</v>
      </c>
      <c r="D4" s="9"/>
      <c r="E4" s="106" t="s">
        <v>3877</v>
      </c>
      <c r="F4" s="106" t="s">
        <v>3877</v>
      </c>
      <c r="G4" s="106" t="s">
        <v>3877</v>
      </c>
      <c r="H4" s="106" t="s">
        <v>3877</v>
      </c>
      <c r="I4" s="106" t="s">
        <v>3877</v>
      </c>
      <c r="J4" s="106" t="s">
        <v>3877</v>
      </c>
      <c r="K4" s="106" t="s">
        <v>3877</v>
      </c>
      <c r="L4" s="106" t="s">
        <v>3877</v>
      </c>
      <c r="M4" s="106" t="s">
        <v>3877</v>
      </c>
      <c r="N4" s="106" t="s">
        <v>3877</v>
      </c>
    </row>
    <row r="5" spans="1:14" ht="28">
      <c r="A5" s="3" t="s">
        <v>277</v>
      </c>
      <c r="B5" s="105" t="s">
        <v>3877</v>
      </c>
      <c r="C5" s="3" t="s">
        <v>4835</v>
      </c>
      <c r="D5" s="3" t="s">
        <v>59</v>
      </c>
      <c r="E5" s="117">
        <v>2007</v>
      </c>
      <c r="F5" s="117">
        <v>1.0369999999999999</v>
      </c>
      <c r="G5" s="117">
        <v>0.188</v>
      </c>
      <c r="H5" s="117">
        <v>1</v>
      </c>
      <c r="I5" s="117">
        <v>2</v>
      </c>
      <c r="J5" s="117">
        <v>1</v>
      </c>
      <c r="K5" s="117">
        <v>1</v>
      </c>
      <c r="L5" s="117">
        <v>1</v>
      </c>
      <c r="M5" s="117">
        <v>1</v>
      </c>
      <c r="N5" s="117">
        <v>1</v>
      </c>
    </row>
    <row r="6" spans="1:14" s="81" customFormat="1" ht="28">
      <c r="A6" s="9" t="s">
        <v>278</v>
      </c>
      <c r="B6" s="105" t="s">
        <v>3877</v>
      </c>
      <c r="C6" s="9" t="s">
        <v>1729</v>
      </c>
      <c r="D6" s="9" t="s">
        <v>59</v>
      </c>
      <c r="E6" s="117">
        <v>2007</v>
      </c>
      <c r="F6" s="117">
        <v>1.0209999999999999</v>
      </c>
      <c r="G6" s="117">
        <v>0.14499999999999999</v>
      </c>
      <c r="H6" s="117">
        <v>1</v>
      </c>
      <c r="I6" s="117">
        <v>2</v>
      </c>
      <c r="J6" s="117">
        <v>1</v>
      </c>
      <c r="K6" s="117">
        <v>1</v>
      </c>
      <c r="L6" s="117">
        <v>1</v>
      </c>
      <c r="M6" s="117">
        <v>1</v>
      </c>
      <c r="N6" s="117">
        <v>1</v>
      </c>
    </row>
    <row r="7" spans="1:14" ht="28">
      <c r="A7" s="3" t="s">
        <v>279</v>
      </c>
      <c r="B7" s="105" t="s">
        <v>3877</v>
      </c>
      <c r="C7" s="3" t="s">
        <v>5367</v>
      </c>
      <c r="D7" s="3" t="s">
        <v>59</v>
      </c>
      <c r="E7" s="117">
        <v>2008</v>
      </c>
      <c r="F7" s="117">
        <v>1.012</v>
      </c>
      <c r="G7" s="117">
        <v>0.109</v>
      </c>
      <c r="H7" s="117">
        <v>1</v>
      </c>
      <c r="I7" s="117">
        <v>2</v>
      </c>
      <c r="J7" s="117">
        <v>1</v>
      </c>
      <c r="K7" s="117">
        <v>1</v>
      </c>
      <c r="L7" s="117">
        <v>1</v>
      </c>
      <c r="M7" s="117">
        <v>1</v>
      </c>
      <c r="N7" s="117">
        <v>1</v>
      </c>
    </row>
    <row r="8" spans="1:14" s="81" customFormat="1" ht="28">
      <c r="A8" s="9" t="s">
        <v>280</v>
      </c>
      <c r="B8" s="105" t="s">
        <v>3877</v>
      </c>
      <c r="C8" s="9" t="s">
        <v>1730</v>
      </c>
      <c r="D8" s="9" t="s">
        <v>59</v>
      </c>
      <c r="E8" s="117">
        <v>2005</v>
      </c>
      <c r="F8" s="117">
        <v>1.022</v>
      </c>
      <c r="G8" s="117">
        <v>0.14799999999999999</v>
      </c>
      <c r="H8" s="117">
        <v>1</v>
      </c>
      <c r="I8" s="117">
        <v>2</v>
      </c>
      <c r="J8" s="117">
        <v>1</v>
      </c>
      <c r="K8" s="117">
        <v>1</v>
      </c>
      <c r="L8" s="117">
        <v>1</v>
      </c>
      <c r="M8" s="117">
        <v>1</v>
      </c>
      <c r="N8" s="117">
        <v>1</v>
      </c>
    </row>
    <row r="9" spans="1:14" ht="28">
      <c r="A9" s="3" t="s">
        <v>281</v>
      </c>
      <c r="B9" s="105" t="s">
        <v>3877</v>
      </c>
      <c r="C9" s="3" t="s">
        <v>1731</v>
      </c>
      <c r="D9" s="3" t="s">
        <v>59</v>
      </c>
      <c r="E9" s="117">
        <v>2006</v>
      </c>
      <c r="F9" s="117">
        <v>1.0369999999999999</v>
      </c>
      <c r="G9" s="117">
        <v>0.189</v>
      </c>
      <c r="H9" s="117">
        <v>1</v>
      </c>
      <c r="I9" s="117">
        <v>2</v>
      </c>
      <c r="J9" s="117">
        <v>1</v>
      </c>
      <c r="K9" s="117">
        <v>1</v>
      </c>
      <c r="L9" s="117">
        <v>1</v>
      </c>
      <c r="M9" s="117">
        <v>1</v>
      </c>
      <c r="N9" s="117">
        <v>1</v>
      </c>
    </row>
    <row r="10" spans="1:14" s="81" customFormat="1" ht="28">
      <c r="A10" s="9" t="s">
        <v>282</v>
      </c>
      <c r="B10" s="105" t="s">
        <v>3877</v>
      </c>
      <c r="C10" s="9" t="s">
        <v>1732</v>
      </c>
      <c r="D10" s="9" t="s">
        <v>59</v>
      </c>
      <c r="E10" s="117">
        <v>1999</v>
      </c>
      <c r="F10" s="117">
        <v>1.052</v>
      </c>
      <c r="G10" s="117">
        <v>0.221</v>
      </c>
      <c r="H10" s="117">
        <v>1</v>
      </c>
      <c r="I10" s="117">
        <v>2</v>
      </c>
      <c r="J10" s="117">
        <v>1</v>
      </c>
      <c r="K10" s="117">
        <v>1</v>
      </c>
      <c r="L10" s="117">
        <v>1</v>
      </c>
      <c r="M10" s="117">
        <v>1</v>
      </c>
      <c r="N10" s="117">
        <v>1</v>
      </c>
    </row>
    <row r="11" spans="1:14" ht="28">
      <c r="A11" s="3" t="s">
        <v>283</v>
      </c>
      <c r="B11" s="105" t="s">
        <v>3877</v>
      </c>
      <c r="C11" s="3" t="s">
        <v>1733</v>
      </c>
      <c r="D11" s="3" t="s">
        <v>59</v>
      </c>
      <c r="E11" s="117">
        <v>2008</v>
      </c>
      <c r="F11" s="117">
        <v>1.085</v>
      </c>
      <c r="G11" s="117">
        <v>0.27800000000000002</v>
      </c>
      <c r="H11" s="117">
        <v>1</v>
      </c>
      <c r="I11" s="117">
        <v>2</v>
      </c>
      <c r="J11" s="117">
        <v>1</v>
      </c>
      <c r="K11" s="117">
        <v>1</v>
      </c>
      <c r="L11" s="117">
        <v>1</v>
      </c>
      <c r="M11" s="117">
        <v>1</v>
      </c>
      <c r="N11" s="117">
        <v>1</v>
      </c>
    </row>
    <row r="12" spans="1:14" s="81" customFormat="1" ht="28">
      <c r="A12" s="9" t="s">
        <v>284</v>
      </c>
      <c r="B12" s="105" t="s">
        <v>3877</v>
      </c>
      <c r="C12" s="9" t="s">
        <v>2191</v>
      </c>
      <c r="D12" s="9" t="s">
        <v>59</v>
      </c>
      <c r="E12" s="117">
        <v>2004</v>
      </c>
      <c r="F12" s="117">
        <v>1.119</v>
      </c>
      <c r="G12" s="117">
        <v>0.32400000000000001</v>
      </c>
      <c r="H12" s="117">
        <v>1</v>
      </c>
      <c r="I12" s="117">
        <v>2</v>
      </c>
      <c r="J12" s="117">
        <v>1</v>
      </c>
      <c r="K12" s="117">
        <v>1</v>
      </c>
      <c r="L12" s="117">
        <v>1</v>
      </c>
      <c r="M12" s="117">
        <v>1</v>
      </c>
      <c r="N12" s="117">
        <v>2</v>
      </c>
    </row>
    <row r="13" spans="1:14" ht="28">
      <c r="A13" s="3" t="s">
        <v>285</v>
      </c>
      <c r="B13" s="105" t="s">
        <v>3877</v>
      </c>
      <c r="C13" s="3" t="s">
        <v>2192</v>
      </c>
      <c r="D13" s="3" t="s">
        <v>59</v>
      </c>
      <c r="E13" s="117">
        <v>2001</v>
      </c>
      <c r="F13" s="117">
        <v>1.07</v>
      </c>
      <c r="G13" s="117">
        <v>0.25600000000000001</v>
      </c>
      <c r="H13" s="117">
        <v>1</v>
      </c>
      <c r="I13" s="117">
        <v>2</v>
      </c>
      <c r="J13" s="117">
        <v>1</v>
      </c>
      <c r="K13" s="117">
        <v>1</v>
      </c>
      <c r="L13" s="117">
        <v>1</v>
      </c>
      <c r="M13" s="117">
        <v>1</v>
      </c>
      <c r="N13" s="117">
        <v>1</v>
      </c>
    </row>
    <row r="14" spans="1:14" s="81" customFormat="1" ht="28">
      <c r="A14" s="9" t="s">
        <v>286</v>
      </c>
      <c r="B14" s="105" t="s">
        <v>3877</v>
      </c>
      <c r="C14" s="9" t="s">
        <v>2193</v>
      </c>
      <c r="D14" s="9" t="s">
        <v>59</v>
      </c>
      <c r="E14" s="117">
        <v>2007</v>
      </c>
      <c r="F14" s="117">
        <v>1.26</v>
      </c>
      <c r="G14" s="117">
        <v>0.439</v>
      </c>
      <c r="H14" s="117">
        <v>1</v>
      </c>
      <c r="I14" s="117">
        <v>2</v>
      </c>
      <c r="J14" s="117">
        <v>1</v>
      </c>
      <c r="K14" s="117">
        <v>1</v>
      </c>
      <c r="L14" s="117">
        <v>1</v>
      </c>
      <c r="M14" s="117">
        <v>2</v>
      </c>
      <c r="N14" s="117">
        <v>2</v>
      </c>
    </row>
    <row r="15" spans="1:14" ht="28">
      <c r="A15" s="3" t="s">
        <v>287</v>
      </c>
      <c r="B15" s="105" t="s">
        <v>3877</v>
      </c>
      <c r="C15" s="3" t="s">
        <v>2194</v>
      </c>
      <c r="D15" s="3" t="s">
        <v>59</v>
      </c>
      <c r="E15" s="117">
        <v>2005</v>
      </c>
      <c r="F15" s="117">
        <v>1.1180000000000001</v>
      </c>
      <c r="G15" s="117">
        <v>0.32300000000000001</v>
      </c>
      <c r="H15" s="117">
        <v>1</v>
      </c>
      <c r="I15" s="117">
        <v>2</v>
      </c>
      <c r="J15" s="117">
        <v>1</v>
      </c>
      <c r="K15" s="117">
        <v>1</v>
      </c>
      <c r="L15" s="117">
        <v>1</v>
      </c>
      <c r="M15" s="117">
        <v>1</v>
      </c>
      <c r="N15" s="117">
        <v>2</v>
      </c>
    </row>
    <row r="16" spans="1:14" s="81" customFormat="1" ht="28">
      <c r="A16" s="9" t="s">
        <v>288</v>
      </c>
      <c r="B16" s="105" t="s">
        <v>3877</v>
      </c>
      <c r="C16" s="9" t="s">
        <v>2195</v>
      </c>
      <c r="D16" s="9" t="s">
        <v>59</v>
      </c>
      <c r="E16" s="117">
        <v>2009</v>
      </c>
      <c r="F16" s="117">
        <v>1.036</v>
      </c>
      <c r="G16" s="117">
        <v>0.186</v>
      </c>
      <c r="H16" s="117">
        <v>1</v>
      </c>
      <c r="I16" s="117">
        <v>2</v>
      </c>
      <c r="J16" s="117">
        <v>1</v>
      </c>
      <c r="K16" s="117">
        <v>1</v>
      </c>
      <c r="L16" s="117">
        <v>1</v>
      </c>
      <c r="M16" s="117">
        <v>1</v>
      </c>
      <c r="N16" s="117">
        <v>1</v>
      </c>
    </row>
    <row r="17" spans="1:14" ht="28">
      <c r="A17" s="3" t="s">
        <v>289</v>
      </c>
      <c r="B17" s="105" t="s">
        <v>3877</v>
      </c>
      <c r="C17" s="3" t="s">
        <v>2196</v>
      </c>
      <c r="D17" s="3" t="s">
        <v>59</v>
      </c>
      <c r="E17" s="117">
        <v>2006</v>
      </c>
      <c r="F17" s="117">
        <v>1.1200000000000001</v>
      </c>
      <c r="G17" s="117">
        <v>0.32500000000000001</v>
      </c>
      <c r="H17" s="117">
        <v>1</v>
      </c>
      <c r="I17" s="117">
        <v>2</v>
      </c>
      <c r="J17" s="117">
        <v>1</v>
      </c>
      <c r="K17" s="117">
        <v>1</v>
      </c>
      <c r="L17" s="117">
        <v>1</v>
      </c>
      <c r="M17" s="117">
        <v>1</v>
      </c>
      <c r="N17" s="117">
        <v>2</v>
      </c>
    </row>
    <row r="18" spans="1:14" s="81" customFormat="1" ht="28">
      <c r="A18" s="9" t="s">
        <v>290</v>
      </c>
      <c r="B18" s="105" t="s">
        <v>3877</v>
      </c>
      <c r="C18" s="9" t="s">
        <v>2197</v>
      </c>
      <c r="D18" s="9" t="s">
        <v>59</v>
      </c>
      <c r="E18" s="117">
        <v>2007</v>
      </c>
      <c r="F18" s="117">
        <v>1.0089999999999999</v>
      </c>
      <c r="G18" s="117">
        <v>9.69E-2</v>
      </c>
      <c r="H18" s="117">
        <v>1</v>
      </c>
      <c r="I18" s="117">
        <v>2</v>
      </c>
      <c r="J18" s="117">
        <v>1</v>
      </c>
      <c r="K18" s="117">
        <v>1</v>
      </c>
      <c r="L18" s="117">
        <v>1</v>
      </c>
      <c r="M18" s="117">
        <v>1</v>
      </c>
      <c r="N18" s="117">
        <v>1</v>
      </c>
    </row>
    <row r="19" spans="1:14" ht="28">
      <c r="A19" s="3" t="s">
        <v>291</v>
      </c>
      <c r="B19" s="105" t="s">
        <v>3877</v>
      </c>
      <c r="C19" s="3" t="s">
        <v>2198</v>
      </c>
      <c r="D19" s="3" t="s">
        <v>59</v>
      </c>
      <c r="E19" s="117">
        <v>2006</v>
      </c>
      <c r="F19" s="117">
        <v>1.0069999999999999</v>
      </c>
      <c r="G19" s="117">
        <v>8.3299999999999999E-2</v>
      </c>
      <c r="H19" s="117">
        <v>1</v>
      </c>
      <c r="I19" s="117">
        <v>2</v>
      </c>
      <c r="J19" s="117">
        <v>1</v>
      </c>
      <c r="K19" s="117">
        <v>1</v>
      </c>
      <c r="L19" s="117">
        <v>1</v>
      </c>
      <c r="M19" s="117">
        <v>1</v>
      </c>
      <c r="N19" s="117">
        <v>1</v>
      </c>
    </row>
    <row r="20" spans="1:14" s="81" customFormat="1" ht="84">
      <c r="A20" s="9" t="s">
        <v>292</v>
      </c>
      <c r="B20" s="105" t="s">
        <v>4552</v>
      </c>
      <c r="C20" s="9" t="s">
        <v>4836</v>
      </c>
      <c r="D20" s="9" t="s">
        <v>60</v>
      </c>
      <c r="E20" s="117">
        <v>1997</v>
      </c>
      <c r="F20" s="117">
        <v>3.419</v>
      </c>
      <c r="G20" s="117">
        <v>1.177</v>
      </c>
      <c r="H20" s="117">
        <v>1</v>
      </c>
      <c r="I20" s="117">
        <v>6</v>
      </c>
      <c r="J20" s="117">
        <v>2</v>
      </c>
      <c r="K20" s="117">
        <v>3</v>
      </c>
      <c r="L20" s="117">
        <v>3</v>
      </c>
      <c r="M20" s="117">
        <v>5</v>
      </c>
      <c r="N20" s="117">
        <v>5</v>
      </c>
    </row>
    <row r="21" spans="1:14" ht="42">
      <c r="A21" s="3" t="s">
        <v>293</v>
      </c>
      <c r="B21" s="105" t="s">
        <v>4553</v>
      </c>
      <c r="C21" s="3" t="s">
        <v>4837</v>
      </c>
      <c r="D21" s="3" t="s">
        <v>61</v>
      </c>
      <c r="E21" s="117">
        <v>1982</v>
      </c>
      <c r="F21" s="117">
        <v>2.3929999999999998</v>
      </c>
      <c r="G21" s="117">
        <v>0.77</v>
      </c>
      <c r="H21" s="117">
        <v>1</v>
      </c>
      <c r="I21" s="117">
        <v>3</v>
      </c>
      <c r="J21" s="117">
        <v>1</v>
      </c>
      <c r="K21" s="117">
        <v>2</v>
      </c>
      <c r="L21" s="117">
        <v>3</v>
      </c>
      <c r="M21" s="117">
        <v>3</v>
      </c>
      <c r="N21" s="117">
        <v>3</v>
      </c>
    </row>
    <row r="22" spans="1:14" s="81" customFormat="1">
      <c r="A22" s="9" t="s">
        <v>294</v>
      </c>
      <c r="B22" s="105" t="s">
        <v>4554</v>
      </c>
      <c r="C22" s="9" t="s">
        <v>4838</v>
      </c>
      <c r="D22" s="9" t="s">
        <v>62</v>
      </c>
      <c r="E22" s="117">
        <v>817</v>
      </c>
      <c r="F22" s="117">
        <v>21.08</v>
      </c>
      <c r="G22" s="117">
        <v>4.7480000000000002</v>
      </c>
      <c r="H22" s="117">
        <v>11</v>
      </c>
      <c r="I22" s="117">
        <v>50</v>
      </c>
      <c r="J22" s="117">
        <v>18</v>
      </c>
      <c r="K22" s="117">
        <v>19</v>
      </c>
      <c r="L22" s="117">
        <v>20</v>
      </c>
      <c r="M22" s="117">
        <v>20</v>
      </c>
      <c r="N22" s="117">
        <v>25</v>
      </c>
    </row>
    <row r="23" spans="1:14" ht="28">
      <c r="A23" s="3" t="s">
        <v>295</v>
      </c>
      <c r="B23" s="105" t="s">
        <v>4555</v>
      </c>
      <c r="C23" s="3" t="s">
        <v>4839</v>
      </c>
      <c r="D23" s="3" t="s">
        <v>4840</v>
      </c>
      <c r="E23" s="117">
        <v>597</v>
      </c>
      <c r="F23" s="117">
        <v>19.850000000000001</v>
      </c>
      <c r="G23" s="117">
        <v>11.94</v>
      </c>
      <c r="H23" s="117">
        <v>0</v>
      </c>
      <c r="I23" s="117">
        <v>100</v>
      </c>
      <c r="J23" s="117">
        <v>9</v>
      </c>
      <c r="K23" s="117">
        <v>10</v>
      </c>
      <c r="L23" s="117">
        <v>20</v>
      </c>
      <c r="M23" s="117">
        <v>20</v>
      </c>
      <c r="N23" s="117">
        <v>30</v>
      </c>
    </row>
    <row r="24" spans="1:14" s="81" customFormat="1">
      <c r="A24" s="9" t="s">
        <v>4163</v>
      </c>
      <c r="B24" s="105" t="s">
        <v>3877</v>
      </c>
      <c r="C24" s="9"/>
      <c r="D24" s="9" t="s">
        <v>4841</v>
      </c>
      <c r="E24" s="117">
        <v>189</v>
      </c>
      <c r="F24" s="117">
        <v>1.4550000000000001</v>
      </c>
      <c r="G24" s="117">
        <v>0.92600000000000005</v>
      </c>
      <c r="H24" s="117">
        <v>0</v>
      </c>
      <c r="I24" s="117">
        <v>10</v>
      </c>
      <c r="J24" s="117">
        <v>1</v>
      </c>
      <c r="K24" s="117">
        <v>1</v>
      </c>
      <c r="L24" s="117">
        <v>1</v>
      </c>
      <c r="M24" s="117">
        <v>2</v>
      </c>
      <c r="N24" s="117">
        <v>2</v>
      </c>
    </row>
    <row r="25" spans="1:14">
      <c r="A25" s="3" t="s">
        <v>4164</v>
      </c>
      <c r="B25" s="105" t="s">
        <v>3877</v>
      </c>
      <c r="C25" s="3"/>
      <c r="D25" s="3" t="s">
        <v>4449</v>
      </c>
      <c r="E25" s="117">
        <v>750</v>
      </c>
      <c r="F25" s="117">
        <v>21.84</v>
      </c>
      <c r="G25" s="117">
        <v>14.4</v>
      </c>
      <c r="H25" s="117">
        <v>1</v>
      </c>
      <c r="I25" s="117">
        <v>200</v>
      </c>
      <c r="J25" s="117">
        <v>10</v>
      </c>
      <c r="K25" s="117">
        <v>15</v>
      </c>
      <c r="L25" s="117">
        <v>20</v>
      </c>
      <c r="M25" s="117">
        <v>25</v>
      </c>
      <c r="N25" s="117">
        <v>40</v>
      </c>
    </row>
    <row r="26" spans="1:14" s="81" customFormat="1">
      <c r="A26" s="9" t="s">
        <v>4165</v>
      </c>
      <c r="B26" s="105" t="s">
        <v>4556</v>
      </c>
      <c r="C26" s="9" t="s">
        <v>4842</v>
      </c>
      <c r="D26" s="9" t="s">
        <v>62</v>
      </c>
      <c r="E26" s="117">
        <v>486</v>
      </c>
      <c r="F26" s="117">
        <v>48</v>
      </c>
      <c r="G26" s="117">
        <v>13.03</v>
      </c>
      <c r="H26" s="117">
        <v>17</v>
      </c>
      <c r="I26" s="117">
        <v>75</v>
      </c>
      <c r="J26" s="117">
        <v>30</v>
      </c>
      <c r="K26" s="117">
        <v>38</v>
      </c>
      <c r="L26" s="117">
        <v>50</v>
      </c>
      <c r="M26" s="117">
        <v>60</v>
      </c>
      <c r="N26" s="117">
        <v>64</v>
      </c>
    </row>
    <row r="27" spans="1:14" ht="84">
      <c r="A27" s="3" t="s">
        <v>296</v>
      </c>
      <c r="B27" s="105" t="s">
        <v>4557</v>
      </c>
      <c r="C27" s="3" t="s">
        <v>2199</v>
      </c>
      <c r="D27" s="3" t="s">
        <v>4843</v>
      </c>
      <c r="E27" s="117">
        <v>1952</v>
      </c>
      <c r="F27" s="117">
        <v>4.1449999999999996</v>
      </c>
      <c r="G27" s="117">
        <v>2.0510000000000002</v>
      </c>
      <c r="H27" s="117">
        <v>1</v>
      </c>
      <c r="I27" s="117">
        <v>6</v>
      </c>
      <c r="J27" s="117">
        <v>1</v>
      </c>
      <c r="K27" s="117">
        <v>2</v>
      </c>
      <c r="L27" s="117">
        <v>5</v>
      </c>
      <c r="M27" s="117">
        <v>6</v>
      </c>
      <c r="N27" s="117">
        <v>6</v>
      </c>
    </row>
    <row r="28" spans="1:14" s="81" customFormat="1">
      <c r="A28" s="9"/>
      <c r="B28" s="105" t="s">
        <v>4558</v>
      </c>
      <c r="C28" s="9" t="s">
        <v>4844</v>
      </c>
      <c r="D28" s="9"/>
      <c r="E28" s="106" t="s">
        <v>3877</v>
      </c>
      <c r="F28" s="106" t="s">
        <v>3877</v>
      </c>
      <c r="G28" s="106" t="s">
        <v>3877</v>
      </c>
      <c r="H28" s="106" t="s">
        <v>3877</v>
      </c>
      <c r="I28" s="106" t="s">
        <v>3877</v>
      </c>
      <c r="J28" s="106" t="s">
        <v>3877</v>
      </c>
      <c r="K28" s="106" t="s">
        <v>3877</v>
      </c>
      <c r="L28" s="106" t="s">
        <v>3877</v>
      </c>
      <c r="M28" s="106" t="s">
        <v>3877</v>
      </c>
      <c r="N28" s="106" t="s">
        <v>3877</v>
      </c>
    </row>
    <row r="29" spans="1:14">
      <c r="A29" s="3" t="s">
        <v>297</v>
      </c>
      <c r="B29" s="105" t="s">
        <v>3877</v>
      </c>
      <c r="C29" s="3" t="s">
        <v>4845</v>
      </c>
      <c r="D29" s="3"/>
      <c r="E29" s="117">
        <v>604</v>
      </c>
      <c r="F29" s="117">
        <v>1</v>
      </c>
      <c r="G29" s="117">
        <v>0</v>
      </c>
      <c r="H29" s="117">
        <v>1</v>
      </c>
      <c r="I29" s="117">
        <v>1</v>
      </c>
      <c r="J29" s="117">
        <v>1</v>
      </c>
      <c r="K29" s="117">
        <v>1</v>
      </c>
      <c r="L29" s="117">
        <v>1</v>
      </c>
      <c r="M29" s="117">
        <v>1</v>
      </c>
      <c r="N29" s="117">
        <v>1</v>
      </c>
    </row>
    <row r="30" spans="1:14" s="81" customFormat="1">
      <c r="A30" s="9" t="s">
        <v>298</v>
      </c>
      <c r="B30" s="105" t="s">
        <v>3877</v>
      </c>
      <c r="C30" s="9" t="s">
        <v>2200</v>
      </c>
      <c r="D30" s="9"/>
      <c r="E30" s="117">
        <v>320</v>
      </c>
      <c r="F30" s="117">
        <v>1</v>
      </c>
      <c r="G30" s="117">
        <v>0</v>
      </c>
      <c r="H30" s="117">
        <v>1</v>
      </c>
      <c r="I30" s="117">
        <v>1</v>
      </c>
      <c r="J30" s="117">
        <v>1</v>
      </c>
      <c r="K30" s="117">
        <v>1</v>
      </c>
      <c r="L30" s="117">
        <v>1</v>
      </c>
      <c r="M30" s="117">
        <v>1</v>
      </c>
      <c r="N30" s="117">
        <v>1</v>
      </c>
    </row>
    <row r="31" spans="1:14">
      <c r="A31" s="3" t="s">
        <v>299</v>
      </c>
      <c r="B31" s="105" t="s">
        <v>3877</v>
      </c>
      <c r="C31" s="3" t="s">
        <v>2201</v>
      </c>
      <c r="D31" s="3"/>
      <c r="E31" s="117">
        <v>123</v>
      </c>
      <c r="F31" s="117">
        <v>1</v>
      </c>
      <c r="G31" s="117">
        <v>0</v>
      </c>
      <c r="H31" s="117">
        <v>1</v>
      </c>
      <c r="I31" s="117">
        <v>1</v>
      </c>
      <c r="J31" s="117">
        <v>1</v>
      </c>
      <c r="K31" s="117">
        <v>1</v>
      </c>
      <c r="L31" s="117">
        <v>1</v>
      </c>
      <c r="M31" s="117">
        <v>1</v>
      </c>
      <c r="N31" s="117">
        <v>1</v>
      </c>
    </row>
    <row r="32" spans="1:14" s="81" customFormat="1">
      <c r="A32" s="9" t="s">
        <v>300</v>
      </c>
      <c r="B32" s="105" t="s">
        <v>3877</v>
      </c>
      <c r="C32" s="9" t="s">
        <v>2202</v>
      </c>
      <c r="D32" s="9"/>
      <c r="E32" s="117">
        <v>46</v>
      </c>
      <c r="F32" s="117">
        <v>1</v>
      </c>
      <c r="G32" s="117">
        <v>0</v>
      </c>
      <c r="H32" s="117">
        <v>1</v>
      </c>
      <c r="I32" s="117">
        <v>1</v>
      </c>
      <c r="J32" s="117">
        <v>1</v>
      </c>
      <c r="K32" s="117">
        <v>1</v>
      </c>
      <c r="L32" s="117">
        <v>1</v>
      </c>
      <c r="M32" s="117">
        <v>1</v>
      </c>
      <c r="N32" s="117">
        <v>1</v>
      </c>
    </row>
    <row r="33" spans="1:14">
      <c r="A33" s="3" t="s">
        <v>301</v>
      </c>
      <c r="B33" s="105" t="s">
        <v>3877</v>
      </c>
      <c r="C33" s="3" t="s">
        <v>2203</v>
      </c>
      <c r="D33" s="3"/>
      <c r="E33" s="117">
        <v>90</v>
      </c>
      <c r="F33" s="117">
        <v>1</v>
      </c>
      <c r="G33" s="117">
        <v>0</v>
      </c>
      <c r="H33" s="117">
        <v>1</v>
      </c>
      <c r="I33" s="117">
        <v>1</v>
      </c>
      <c r="J33" s="117">
        <v>1</v>
      </c>
      <c r="K33" s="117">
        <v>1</v>
      </c>
      <c r="L33" s="117">
        <v>1</v>
      </c>
      <c r="M33" s="117">
        <v>1</v>
      </c>
      <c r="N33" s="117">
        <v>1</v>
      </c>
    </row>
    <row r="34" spans="1:14" s="81" customFormat="1">
      <c r="A34" s="9" t="s">
        <v>302</v>
      </c>
      <c r="B34" s="105" t="s">
        <v>3877</v>
      </c>
      <c r="C34" s="9" t="s">
        <v>2204</v>
      </c>
      <c r="D34" s="9"/>
      <c r="E34" s="117">
        <v>53</v>
      </c>
      <c r="F34" s="117">
        <v>1</v>
      </c>
      <c r="G34" s="117">
        <v>0</v>
      </c>
      <c r="H34" s="117">
        <v>1</v>
      </c>
      <c r="I34" s="117">
        <v>1</v>
      </c>
      <c r="J34" s="117">
        <v>1</v>
      </c>
      <c r="K34" s="117">
        <v>1</v>
      </c>
      <c r="L34" s="117">
        <v>1</v>
      </c>
      <c r="M34" s="117">
        <v>1</v>
      </c>
      <c r="N34" s="117">
        <v>1</v>
      </c>
    </row>
    <row r="35" spans="1:14">
      <c r="A35" s="3" t="s">
        <v>303</v>
      </c>
      <c r="B35" s="105" t="s">
        <v>3877</v>
      </c>
      <c r="C35" s="3" t="s">
        <v>2205</v>
      </c>
      <c r="D35" s="3"/>
      <c r="E35" s="117">
        <v>31</v>
      </c>
      <c r="F35" s="117">
        <v>1</v>
      </c>
      <c r="G35" s="117">
        <v>0</v>
      </c>
      <c r="H35" s="117">
        <v>1</v>
      </c>
      <c r="I35" s="117">
        <v>1</v>
      </c>
      <c r="J35" s="117">
        <v>1</v>
      </c>
      <c r="K35" s="117">
        <v>1</v>
      </c>
      <c r="L35" s="117">
        <v>1</v>
      </c>
      <c r="M35" s="117">
        <v>1</v>
      </c>
      <c r="N35" s="117">
        <v>1</v>
      </c>
    </row>
    <row r="36" spans="1:14" s="81" customFormat="1">
      <c r="A36" s="9" t="s">
        <v>304</v>
      </c>
      <c r="B36" s="105" t="s">
        <v>3877</v>
      </c>
      <c r="C36" s="9"/>
      <c r="D36" s="9" t="s">
        <v>4846</v>
      </c>
      <c r="E36" s="117">
        <v>602</v>
      </c>
      <c r="F36" s="117">
        <v>1.4139999999999999</v>
      </c>
      <c r="G36" s="117">
        <v>0.84899999999999998</v>
      </c>
      <c r="H36" s="117">
        <v>0.2</v>
      </c>
      <c r="I36" s="117">
        <v>6</v>
      </c>
      <c r="J36" s="117">
        <v>1</v>
      </c>
      <c r="K36" s="117">
        <v>1</v>
      </c>
      <c r="L36" s="117">
        <v>1</v>
      </c>
      <c r="M36" s="117">
        <v>2</v>
      </c>
      <c r="N36" s="117">
        <v>2</v>
      </c>
    </row>
    <row r="37" spans="1:14">
      <c r="A37" s="3" t="s">
        <v>305</v>
      </c>
      <c r="B37" s="105" t="s">
        <v>3877</v>
      </c>
      <c r="C37" s="3"/>
      <c r="D37" s="3" t="s">
        <v>4453</v>
      </c>
      <c r="E37" s="117">
        <v>316</v>
      </c>
      <c r="F37" s="117">
        <v>1.351</v>
      </c>
      <c r="G37" s="117">
        <v>1.0880000000000001</v>
      </c>
      <c r="H37" s="117">
        <v>0.1</v>
      </c>
      <c r="I37" s="117">
        <v>15</v>
      </c>
      <c r="J37" s="117">
        <v>0.5</v>
      </c>
      <c r="K37" s="117">
        <v>1</v>
      </c>
      <c r="L37" s="117">
        <v>1</v>
      </c>
      <c r="M37" s="117">
        <v>2</v>
      </c>
      <c r="N37" s="117">
        <v>2</v>
      </c>
    </row>
    <row r="38" spans="1:14" s="81" customFormat="1">
      <c r="A38" s="9" t="s">
        <v>306</v>
      </c>
      <c r="B38" s="105" t="s">
        <v>3877</v>
      </c>
      <c r="C38" s="9"/>
      <c r="D38" s="9" t="s">
        <v>4453</v>
      </c>
      <c r="E38" s="117">
        <v>122</v>
      </c>
      <c r="F38" s="117">
        <v>1.431</v>
      </c>
      <c r="G38" s="117">
        <v>0.83199999999999996</v>
      </c>
      <c r="H38" s="117">
        <v>0.3</v>
      </c>
      <c r="I38" s="117">
        <v>5</v>
      </c>
      <c r="J38" s="117">
        <v>0.5</v>
      </c>
      <c r="K38" s="117">
        <v>1</v>
      </c>
      <c r="L38" s="117">
        <v>1</v>
      </c>
      <c r="M38" s="117">
        <v>2</v>
      </c>
      <c r="N38" s="117">
        <v>2</v>
      </c>
    </row>
    <row r="39" spans="1:14">
      <c r="A39" s="3" t="s">
        <v>307</v>
      </c>
      <c r="B39" s="105" t="s">
        <v>3877</v>
      </c>
      <c r="C39" s="3"/>
      <c r="D39" s="3" t="s">
        <v>4454</v>
      </c>
      <c r="E39" s="117">
        <v>46</v>
      </c>
      <c r="F39" s="117">
        <v>1.885</v>
      </c>
      <c r="G39" s="117">
        <v>1.1579999999999999</v>
      </c>
      <c r="H39" s="117">
        <v>0.2</v>
      </c>
      <c r="I39" s="117">
        <v>5</v>
      </c>
      <c r="J39" s="117">
        <v>1</v>
      </c>
      <c r="K39" s="117">
        <v>1</v>
      </c>
      <c r="L39" s="117">
        <v>2</v>
      </c>
      <c r="M39" s="117">
        <v>2</v>
      </c>
      <c r="N39" s="117">
        <v>3</v>
      </c>
    </row>
    <row r="40" spans="1:14" s="81" customFormat="1">
      <c r="A40" s="9" t="s">
        <v>308</v>
      </c>
      <c r="B40" s="105" t="s">
        <v>3877</v>
      </c>
      <c r="C40" s="9"/>
      <c r="D40" s="9" t="s">
        <v>4455</v>
      </c>
      <c r="E40" s="117">
        <v>88</v>
      </c>
      <c r="F40" s="117">
        <v>1.524</v>
      </c>
      <c r="G40" s="117">
        <v>0.878</v>
      </c>
      <c r="H40" s="117">
        <v>0.3</v>
      </c>
      <c r="I40" s="117">
        <v>5</v>
      </c>
      <c r="J40" s="117">
        <v>0.5</v>
      </c>
      <c r="K40" s="117">
        <v>1</v>
      </c>
      <c r="L40" s="117">
        <v>1</v>
      </c>
      <c r="M40" s="117">
        <v>2</v>
      </c>
      <c r="N40" s="117">
        <v>3</v>
      </c>
    </row>
    <row r="41" spans="1:14">
      <c r="A41" s="3" t="s">
        <v>309</v>
      </c>
      <c r="B41" s="105" t="s">
        <v>3877</v>
      </c>
      <c r="C41" s="3"/>
      <c r="D41" s="3" t="s">
        <v>4456</v>
      </c>
      <c r="E41" s="117">
        <v>49</v>
      </c>
      <c r="F41" s="117">
        <v>375.7</v>
      </c>
      <c r="G41" s="117">
        <v>237.4</v>
      </c>
      <c r="H41" s="117">
        <v>1</v>
      </c>
      <c r="I41" s="117">
        <v>1500</v>
      </c>
      <c r="J41" s="117">
        <v>170</v>
      </c>
      <c r="K41" s="117">
        <v>250</v>
      </c>
      <c r="L41" s="117">
        <v>350</v>
      </c>
      <c r="M41" s="117">
        <v>350</v>
      </c>
      <c r="N41" s="117">
        <v>700</v>
      </c>
    </row>
    <row r="42" spans="1:14" s="81" customFormat="1">
      <c r="A42" s="9" t="s">
        <v>310</v>
      </c>
      <c r="B42" s="105" t="s">
        <v>3877</v>
      </c>
      <c r="C42" s="9"/>
      <c r="D42" s="9" t="s">
        <v>4456</v>
      </c>
      <c r="E42" s="117">
        <v>28</v>
      </c>
      <c r="F42" s="117">
        <v>310.39999999999998</v>
      </c>
      <c r="G42" s="117">
        <v>202.3</v>
      </c>
      <c r="H42" s="117">
        <v>50</v>
      </c>
      <c r="I42" s="117">
        <v>1000</v>
      </c>
      <c r="J42" s="117">
        <v>120</v>
      </c>
      <c r="K42" s="117">
        <v>180</v>
      </c>
      <c r="L42" s="117">
        <v>285</v>
      </c>
      <c r="M42" s="117">
        <v>360</v>
      </c>
      <c r="N42" s="117">
        <v>700</v>
      </c>
    </row>
    <row r="43" spans="1:14">
      <c r="A43" s="3" t="s">
        <v>311</v>
      </c>
      <c r="B43" s="105" t="s">
        <v>3877</v>
      </c>
      <c r="C43" s="3"/>
      <c r="D43" s="3"/>
      <c r="E43" s="106"/>
      <c r="F43" s="106"/>
      <c r="G43" s="106"/>
      <c r="H43" s="106"/>
      <c r="I43" s="106"/>
      <c r="J43" s="106"/>
      <c r="K43" s="106"/>
      <c r="L43" s="106"/>
      <c r="M43" s="106"/>
      <c r="N43" s="106"/>
    </row>
    <row r="44" spans="1:14" s="81" customFormat="1" ht="42">
      <c r="A44" s="9" t="s">
        <v>312</v>
      </c>
      <c r="B44" s="105" t="s">
        <v>4559</v>
      </c>
      <c r="C44" s="9" t="s">
        <v>4847</v>
      </c>
      <c r="D44" s="9" t="s">
        <v>64</v>
      </c>
      <c r="E44" s="117">
        <v>1985</v>
      </c>
      <c r="F44" s="117">
        <v>1.19</v>
      </c>
      <c r="G44" s="117">
        <v>0.56699999999999995</v>
      </c>
      <c r="H44" s="117">
        <v>1</v>
      </c>
      <c r="I44" s="117">
        <v>3</v>
      </c>
      <c r="J44" s="117">
        <v>1</v>
      </c>
      <c r="K44" s="117">
        <v>1</v>
      </c>
      <c r="L44" s="117">
        <v>1</v>
      </c>
      <c r="M44" s="117">
        <v>1</v>
      </c>
      <c r="N44" s="117">
        <v>2</v>
      </c>
    </row>
    <row r="45" spans="1:14" ht="42">
      <c r="A45" s="3" t="s">
        <v>313</v>
      </c>
      <c r="B45" s="105" t="s">
        <v>4560</v>
      </c>
      <c r="C45" s="3" t="s">
        <v>4848</v>
      </c>
      <c r="D45" s="3" t="s">
        <v>64</v>
      </c>
      <c r="E45" s="117">
        <v>1984</v>
      </c>
      <c r="F45" s="117">
        <v>2.1549999999999998</v>
      </c>
      <c r="G45" s="117">
        <v>0.878</v>
      </c>
      <c r="H45" s="117">
        <v>1</v>
      </c>
      <c r="I45" s="117">
        <v>3</v>
      </c>
      <c r="J45" s="117">
        <v>1</v>
      </c>
      <c r="K45" s="117">
        <v>1</v>
      </c>
      <c r="L45" s="117">
        <v>2</v>
      </c>
      <c r="M45" s="117">
        <v>3</v>
      </c>
      <c r="N45" s="117">
        <v>3</v>
      </c>
    </row>
    <row r="46" spans="1:14" s="81" customFormat="1" ht="42">
      <c r="A46" s="9"/>
      <c r="B46" s="105" t="s">
        <v>4561</v>
      </c>
      <c r="C46" s="77" t="s">
        <v>4116</v>
      </c>
      <c r="D46" s="9"/>
      <c r="E46" s="106" t="s">
        <v>3877</v>
      </c>
      <c r="F46" s="106" t="s">
        <v>3877</v>
      </c>
      <c r="G46" s="106" t="s">
        <v>3877</v>
      </c>
      <c r="H46" s="106" t="s">
        <v>3877</v>
      </c>
      <c r="I46" s="106" t="s">
        <v>3877</v>
      </c>
      <c r="J46" s="106" t="s">
        <v>3877</v>
      </c>
      <c r="K46" s="106" t="s">
        <v>3877</v>
      </c>
      <c r="L46" s="106" t="s">
        <v>3877</v>
      </c>
      <c r="M46" s="106" t="s">
        <v>3877</v>
      </c>
      <c r="N46" s="106" t="s">
        <v>3877</v>
      </c>
    </row>
    <row r="47" spans="1:14" ht="56">
      <c r="A47" s="3" t="s">
        <v>314</v>
      </c>
      <c r="B47" s="105" t="s">
        <v>3877</v>
      </c>
      <c r="C47" s="3" t="s">
        <v>4849</v>
      </c>
      <c r="D47" s="3" t="s">
        <v>65</v>
      </c>
      <c r="E47" s="117">
        <v>1947</v>
      </c>
      <c r="F47" s="117">
        <v>1.363</v>
      </c>
      <c r="G47" s="117">
        <v>0.66500000000000004</v>
      </c>
      <c r="H47" s="117">
        <v>1</v>
      </c>
      <c r="I47" s="117">
        <v>4</v>
      </c>
      <c r="J47" s="117">
        <v>1</v>
      </c>
      <c r="K47" s="117">
        <v>1</v>
      </c>
      <c r="L47" s="117">
        <v>1</v>
      </c>
      <c r="M47" s="117">
        <v>2</v>
      </c>
      <c r="N47" s="117">
        <v>2</v>
      </c>
    </row>
    <row r="48" spans="1:14" s="81" customFormat="1" ht="56">
      <c r="A48" s="9" t="s">
        <v>315</v>
      </c>
      <c r="B48" s="105" t="s">
        <v>3877</v>
      </c>
      <c r="C48" s="9" t="s">
        <v>4850</v>
      </c>
      <c r="D48" s="9" t="s">
        <v>65</v>
      </c>
      <c r="E48" s="117">
        <v>1973</v>
      </c>
      <c r="F48" s="117">
        <v>1.137</v>
      </c>
      <c r="G48" s="117">
        <v>0.45400000000000001</v>
      </c>
      <c r="H48" s="117">
        <v>1</v>
      </c>
      <c r="I48" s="117">
        <v>4</v>
      </c>
      <c r="J48" s="117">
        <v>1</v>
      </c>
      <c r="K48" s="117">
        <v>1</v>
      </c>
      <c r="L48" s="117">
        <v>1</v>
      </c>
      <c r="M48" s="117">
        <v>1</v>
      </c>
      <c r="N48" s="117">
        <v>2</v>
      </c>
    </row>
    <row r="49" spans="1:14" ht="56">
      <c r="A49" s="3" t="s">
        <v>316</v>
      </c>
      <c r="B49" s="105" t="s">
        <v>3877</v>
      </c>
      <c r="C49" s="3" t="s">
        <v>2206</v>
      </c>
      <c r="D49" s="3" t="s">
        <v>65</v>
      </c>
      <c r="E49" s="117">
        <v>1955</v>
      </c>
      <c r="F49" s="117">
        <v>1.171</v>
      </c>
      <c r="G49" s="117">
        <v>0.51200000000000001</v>
      </c>
      <c r="H49" s="117">
        <v>1</v>
      </c>
      <c r="I49" s="117">
        <v>4</v>
      </c>
      <c r="J49" s="117">
        <v>1</v>
      </c>
      <c r="K49" s="117">
        <v>1</v>
      </c>
      <c r="L49" s="117">
        <v>1</v>
      </c>
      <c r="M49" s="117">
        <v>1</v>
      </c>
      <c r="N49" s="117">
        <v>2</v>
      </c>
    </row>
    <row r="50" spans="1:14" s="81" customFormat="1" ht="56">
      <c r="A50" s="9" t="s">
        <v>317</v>
      </c>
      <c r="B50" s="105" t="s">
        <v>3877</v>
      </c>
      <c r="C50" s="9" t="s">
        <v>2207</v>
      </c>
      <c r="D50" s="9" t="s">
        <v>65</v>
      </c>
      <c r="E50" s="117">
        <v>1918</v>
      </c>
      <c r="F50" s="117">
        <v>1.9019999999999999</v>
      </c>
      <c r="G50" s="117">
        <v>1.29</v>
      </c>
      <c r="H50" s="117">
        <v>1</v>
      </c>
      <c r="I50" s="117">
        <v>4</v>
      </c>
      <c r="J50" s="117">
        <v>1</v>
      </c>
      <c r="K50" s="117">
        <v>1</v>
      </c>
      <c r="L50" s="117">
        <v>1</v>
      </c>
      <c r="M50" s="117">
        <v>3</v>
      </c>
      <c r="N50" s="117">
        <v>4</v>
      </c>
    </row>
    <row r="51" spans="1:14" ht="56">
      <c r="A51" s="3" t="s">
        <v>318</v>
      </c>
      <c r="B51" s="105" t="s">
        <v>3877</v>
      </c>
      <c r="C51" s="3" t="s">
        <v>2208</v>
      </c>
      <c r="D51" s="3" t="s">
        <v>65</v>
      </c>
      <c r="E51" s="117">
        <v>1956</v>
      </c>
      <c r="F51" s="117">
        <v>1.2689999999999999</v>
      </c>
      <c r="G51" s="117">
        <v>0.625</v>
      </c>
      <c r="H51" s="117">
        <v>1</v>
      </c>
      <c r="I51" s="117">
        <v>4</v>
      </c>
      <c r="J51" s="117">
        <v>1</v>
      </c>
      <c r="K51" s="117">
        <v>1</v>
      </c>
      <c r="L51" s="117">
        <v>1</v>
      </c>
      <c r="M51" s="117">
        <v>1</v>
      </c>
      <c r="N51" s="117">
        <v>2</v>
      </c>
    </row>
    <row r="52" spans="1:14" s="81" customFormat="1" ht="56">
      <c r="A52" s="9" t="s">
        <v>319</v>
      </c>
      <c r="B52" s="105" t="s">
        <v>3877</v>
      </c>
      <c r="C52" s="9" t="s">
        <v>2209</v>
      </c>
      <c r="D52" s="9" t="s">
        <v>65</v>
      </c>
      <c r="E52" s="117">
        <v>1958</v>
      </c>
      <c r="F52" s="117">
        <v>1.325</v>
      </c>
      <c r="G52" s="117">
        <v>0.66400000000000003</v>
      </c>
      <c r="H52" s="117">
        <v>1</v>
      </c>
      <c r="I52" s="117">
        <v>4</v>
      </c>
      <c r="J52" s="117">
        <v>1</v>
      </c>
      <c r="K52" s="117">
        <v>1</v>
      </c>
      <c r="L52" s="117">
        <v>1</v>
      </c>
      <c r="M52" s="117">
        <v>1</v>
      </c>
      <c r="N52" s="117">
        <v>2</v>
      </c>
    </row>
    <row r="53" spans="1:14" ht="56">
      <c r="A53" s="3" t="s">
        <v>320</v>
      </c>
      <c r="B53" s="105" t="s">
        <v>3877</v>
      </c>
      <c r="C53" s="3" t="s">
        <v>2210</v>
      </c>
      <c r="D53" s="3" t="s">
        <v>65</v>
      </c>
      <c r="E53" s="117">
        <v>1958</v>
      </c>
      <c r="F53" s="117">
        <v>1.337</v>
      </c>
      <c r="G53" s="117">
        <v>0.65100000000000002</v>
      </c>
      <c r="H53" s="117">
        <v>1</v>
      </c>
      <c r="I53" s="117">
        <v>4</v>
      </c>
      <c r="J53" s="117">
        <v>1</v>
      </c>
      <c r="K53" s="117">
        <v>1</v>
      </c>
      <c r="L53" s="117">
        <v>1</v>
      </c>
      <c r="M53" s="117">
        <v>2</v>
      </c>
      <c r="N53" s="117">
        <v>2</v>
      </c>
    </row>
    <row r="54" spans="1:14" s="81" customFormat="1" ht="56">
      <c r="A54" s="9" t="s">
        <v>321</v>
      </c>
      <c r="B54" s="105" t="s">
        <v>3877</v>
      </c>
      <c r="C54" s="9" t="s">
        <v>2180</v>
      </c>
      <c r="D54" s="9" t="s">
        <v>65</v>
      </c>
      <c r="E54" s="117">
        <v>1879</v>
      </c>
      <c r="F54" s="117">
        <v>1.7549999999999999</v>
      </c>
      <c r="G54" s="117">
        <v>1.0549999999999999</v>
      </c>
      <c r="H54" s="117">
        <v>1</v>
      </c>
      <c r="I54" s="117">
        <v>4</v>
      </c>
      <c r="J54" s="117">
        <v>1</v>
      </c>
      <c r="K54" s="117">
        <v>1</v>
      </c>
      <c r="L54" s="117">
        <v>1</v>
      </c>
      <c r="M54" s="117">
        <v>2</v>
      </c>
      <c r="N54" s="117">
        <v>4</v>
      </c>
    </row>
    <row r="55" spans="1:14" ht="56">
      <c r="A55" s="3" t="s">
        <v>322</v>
      </c>
      <c r="B55" s="105" t="s">
        <v>3877</v>
      </c>
      <c r="C55" s="3" t="s">
        <v>2181</v>
      </c>
      <c r="D55" s="3" t="s">
        <v>65</v>
      </c>
      <c r="E55" s="117">
        <v>1936</v>
      </c>
      <c r="F55" s="117">
        <v>1.288</v>
      </c>
      <c r="G55" s="117">
        <v>0.64900000000000002</v>
      </c>
      <c r="H55" s="117">
        <v>1</v>
      </c>
      <c r="I55" s="117">
        <v>4</v>
      </c>
      <c r="J55" s="117">
        <v>1</v>
      </c>
      <c r="K55" s="117">
        <v>1</v>
      </c>
      <c r="L55" s="117">
        <v>1</v>
      </c>
      <c r="M55" s="117">
        <v>1</v>
      </c>
      <c r="N55" s="117">
        <v>2</v>
      </c>
    </row>
    <row r="56" spans="1:14" s="81" customFormat="1" ht="56">
      <c r="A56" s="9" t="s">
        <v>323</v>
      </c>
      <c r="B56" s="105" t="s">
        <v>3877</v>
      </c>
      <c r="C56" s="9" t="s">
        <v>2182</v>
      </c>
      <c r="D56" s="9" t="s">
        <v>65</v>
      </c>
      <c r="E56" s="117">
        <v>1936</v>
      </c>
      <c r="F56" s="117">
        <v>1.19</v>
      </c>
      <c r="G56" s="117">
        <v>0.52700000000000002</v>
      </c>
      <c r="H56" s="117">
        <v>1</v>
      </c>
      <c r="I56" s="117">
        <v>4</v>
      </c>
      <c r="J56" s="117">
        <v>1</v>
      </c>
      <c r="K56" s="117">
        <v>1</v>
      </c>
      <c r="L56" s="117">
        <v>1</v>
      </c>
      <c r="M56" s="117">
        <v>1</v>
      </c>
      <c r="N56" s="117">
        <v>2</v>
      </c>
    </row>
    <row r="57" spans="1:14" ht="56">
      <c r="A57" s="3" t="s">
        <v>324</v>
      </c>
      <c r="B57" s="105" t="s">
        <v>3877</v>
      </c>
      <c r="C57" s="3" t="s">
        <v>2183</v>
      </c>
      <c r="D57" s="3" t="s">
        <v>65</v>
      </c>
      <c r="E57" s="117">
        <v>1956</v>
      </c>
      <c r="F57" s="117">
        <v>1.47</v>
      </c>
      <c r="G57" s="117">
        <v>0.755</v>
      </c>
      <c r="H57" s="117">
        <v>1</v>
      </c>
      <c r="I57" s="117">
        <v>4</v>
      </c>
      <c r="J57" s="117">
        <v>1</v>
      </c>
      <c r="K57" s="117">
        <v>1</v>
      </c>
      <c r="L57" s="117">
        <v>1</v>
      </c>
      <c r="M57" s="117">
        <v>2</v>
      </c>
      <c r="N57" s="117">
        <v>2</v>
      </c>
    </row>
    <row r="58" spans="1:14" s="81" customFormat="1" ht="56">
      <c r="A58" s="9" t="s">
        <v>325</v>
      </c>
      <c r="B58" s="105" t="s">
        <v>3877</v>
      </c>
      <c r="C58" s="9" t="s">
        <v>2184</v>
      </c>
      <c r="D58" s="9" t="s">
        <v>65</v>
      </c>
      <c r="E58" s="117">
        <v>1891</v>
      </c>
      <c r="F58" s="117">
        <v>2.08</v>
      </c>
      <c r="G58" s="117">
        <v>1.038</v>
      </c>
      <c r="H58" s="117">
        <v>1</v>
      </c>
      <c r="I58" s="117">
        <v>4</v>
      </c>
      <c r="J58" s="117">
        <v>1</v>
      </c>
      <c r="K58" s="117">
        <v>1</v>
      </c>
      <c r="L58" s="117">
        <v>2</v>
      </c>
      <c r="M58" s="117">
        <v>3</v>
      </c>
      <c r="N58" s="117">
        <v>4</v>
      </c>
    </row>
    <row r="59" spans="1:14" ht="56">
      <c r="A59" s="3" t="s">
        <v>326</v>
      </c>
      <c r="B59" s="105" t="s">
        <v>3877</v>
      </c>
      <c r="C59" s="3" t="s">
        <v>2185</v>
      </c>
      <c r="D59" s="3" t="s">
        <v>65</v>
      </c>
      <c r="E59" s="117">
        <v>1941</v>
      </c>
      <c r="F59" s="117">
        <v>1.268</v>
      </c>
      <c r="G59" s="117">
        <v>0.59799999999999998</v>
      </c>
      <c r="H59" s="117">
        <v>1</v>
      </c>
      <c r="I59" s="117">
        <v>4</v>
      </c>
      <c r="J59" s="117">
        <v>1</v>
      </c>
      <c r="K59" s="117">
        <v>1</v>
      </c>
      <c r="L59" s="117">
        <v>1</v>
      </c>
      <c r="M59" s="117">
        <v>1</v>
      </c>
      <c r="N59" s="117">
        <v>2</v>
      </c>
    </row>
    <row r="60" spans="1:14" s="81" customFormat="1" ht="56">
      <c r="A60" s="9" t="s">
        <v>327</v>
      </c>
      <c r="B60" s="105" t="s">
        <v>3877</v>
      </c>
      <c r="C60" s="9" t="s">
        <v>2186</v>
      </c>
      <c r="D60" s="9" t="s">
        <v>65</v>
      </c>
      <c r="E60" s="117">
        <v>1947</v>
      </c>
      <c r="F60" s="117">
        <v>1.3160000000000001</v>
      </c>
      <c r="G60" s="117">
        <v>0.64600000000000002</v>
      </c>
      <c r="H60" s="117">
        <v>1</v>
      </c>
      <c r="I60" s="117">
        <v>4</v>
      </c>
      <c r="J60" s="117">
        <v>1</v>
      </c>
      <c r="K60" s="117">
        <v>1</v>
      </c>
      <c r="L60" s="117">
        <v>1</v>
      </c>
      <c r="M60" s="117">
        <v>1</v>
      </c>
      <c r="N60" s="117">
        <v>2</v>
      </c>
    </row>
    <row r="61" spans="1:14" ht="56">
      <c r="A61" s="3" t="s">
        <v>328</v>
      </c>
      <c r="B61" s="105" t="s">
        <v>3877</v>
      </c>
      <c r="C61" s="3" t="s">
        <v>2187</v>
      </c>
      <c r="D61" s="3" t="s">
        <v>65</v>
      </c>
      <c r="E61" s="117">
        <v>1943</v>
      </c>
      <c r="F61" s="117">
        <v>1.1140000000000001</v>
      </c>
      <c r="G61" s="117">
        <v>0.39600000000000002</v>
      </c>
      <c r="H61" s="117">
        <v>1</v>
      </c>
      <c r="I61" s="117">
        <v>4</v>
      </c>
      <c r="J61" s="117">
        <v>1</v>
      </c>
      <c r="K61" s="117">
        <v>1</v>
      </c>
      <c r="L61" s="117">
        <v>1</v>
      </c>
      <c r="M61" s="117">
        <v>1</v>
      </c>
      <c r="N61" s="117">
        <v>1</v>
      </c>
    </row>
    <row r="62" spans="1:14" s="81" customFormat="1" ht="56">
      <c r="A62" s="9" t="s">
        <v>329</v>
      </c>
      <c r="B62" s="105" t="s">
        <v>3877</v>
      </c>
      <c r="C62" s="9" t="s">
        <v>2188</v>
      </c>
      <c r="D62" s="9" t="s">
        <v>65</v>
      </c>
      <c r="E62" s="117">
        <v>1903</v>
      </c>
      <c r="F62" s="117">
        <v>2.15</v>
      </c>
      <c r="G62" s="117">
        <v>1.077</v>
      </c>
      <c r="H62" s="117">
        <v>1</v>
      </c>
      <c r="I62" s="117">
        <v>4</v>
      </c>
      <c r="J62" s="117">
        <v>1</v>
      </c>
      <c r="K62" s="117">
        <v>1</v>
      </c>
      <c r="L62" s="117">
        <v>2</v>
      </c>
      <c r="M62" s="117">
        <v>3</v>
      </c>
      <c r="N62" s="117">
        <v>4</v>
      </c>
    </row>
    <row r="63" spans="1:14" ht="56">
      <c r="A63" s="3" t="s">
        <v>330</v>
      </c>
      <c r="B63" s="105" t="s">
        <v>3877</v>
      </c>
      <c r="C63" s="3" t="s">
        <v>2189</v>
      </c>
      <c r="D63" s="3" t="s">
        <v>65</v>
      </c>
      <c r="E63" s="117">
        <v>1947</v>
      </c>
      <c r="F63" s="117">
        <v>1.204</v>
      </c>
      <c r="G63" s="117">
        <v>0.52</v>
      </c>
      <c r="H63" s="117">
        <v>1</v>
      </c>
      <c r="I63" s="117">
        <v>4</v>
      </c>
      <c r="J63" s="117">
        <v>1</v>
      </c>
      <c r="K63" s="117">
        <v>1</v>
      </c>
      <c r="L63" s="117">
        <v>1</v>
      </c>
      <c r="M63" s="117">
        <v>1</v>
      </c>
      <c r="N63" s="117">
        <v>2</v>
      </c>
    </row>
    <row r="64" spans="1:14" s="81" customFormat="1" ht="56">
      <c r="A64" s="9" t="s">
        <v>331</v>
      </c>
      <c r="B64" s="105" t="s">
        <v>3877</v>
      </c>
      <c r="C64" s="9" t="s">
        <v>2190</v>
      </c>
      <c r="D64" s="9" t="s">
        <v>65</v>
      </c>
      <c r="E64" s="117">
        <v>1942</v>
      </c>
      <c r="F64" s="117">
        <v>1.2569999999999999</v>
      </c>
      <c r="G64" s="117">
        <v>0.56799999999999995</v>
      </c>
      <c r="H64" s="117">
        <v>1</v>
      </c>
      <c r="I64" s="117">
        <v>4</v>
      </c>
      <c r="J64" s="117">
        <v>1</v>
      </c>
      <c r="K64" s="117">
        <v>1</v>
      </c>
      <c r="L64" s="117">
        <v>1</v>
      </c>
      <c r="M64" s="117">
        <v>1</v>
      </c>
      <c r="N64" s="117">
        <v>2</v>
      </c>
    </row>
    <row r="65" spans="1:14" ht="56">
      <c r="A65" s="3" t="s">
        <v>332</v>
      </c>
      <c r="B65" s="105" t="s">
        <v>3877</v>
      </c>
      <c r="C65" s="3" t="s">
        <v>3901</v>
      </c>
      <c r="D65" s="3" t="s">
        <v>65</v>
      </c>
      <c r="E65" s="117">
        <v>1951</v>
      </c>
      <c r="F65" s="117">
        <v>1.1240000000000001</v>
      </c>
      <c r="G65" s="117">
        <v>0.40500000000000003</v>
      </c>
      <c r="H65" s="117">
        <v>1</v>
      </c>
      <c r="I65" s="117">
        <v>4</v>
      </c>
      <c r="J65" s="117">
        <v>1</v>
      </c>
      <c r="K65" s="117">
        <v>1</v>
      </c>
      <c r="L65" s="117">
        <v>1</v>
      </c>
      <c r="M65" s="117">
        <v>1</v>
      </c>
      <c r="N65" s="117">
        <v>2</v>
      </c>
    </row>
    <row r="66" spans="1:14" s="81" customFormat="1" ht="56">
      <c r="A66" s="9" t="s">
        <v>333</v>
      </c>
      <c r="B66" s="105" t="s">
        <v>3877</v>
      </c>
      <c r="C66" s="9" t="s">
        <v>3902</v>
      </c>
      <c r="D66" s="9" t="s">
        <v>65</v>
      </c>
      <c r="E66" s="117">
        <v>1951</v>
      </c>
      <c r="F66" s="117">
        <v>1.375</v>
      </c>
      <c r="G66" s="117">
        <v>0.68400000000000005</v>
      </c>
      <c r="H66" s="117">
        <v>1</v>
      </c>
      <c r="I66" s="117">
        <v>4</v>
      </c>
      <c r="J66" s="117">
        <v>1</v>
      </c>
      <c r="K66" s="117">
        <v>1</v>
      </c>
      <c r="L66" s="117">
        <v>1</v>
      </c>
      <c r="M66" s="117">
        <v>2</v>
      </c>
      <c r="N66" s="117">
        <v>2</v>
      </c>
    </row>
    <row r="67" spans="1:14" ht="56">
      <c r="A67" s="3" t="s">
        <v>334</v>
      </c>
      <c r="B67" s="105" t="s">
        <v>4562</v>
      </c>
      <c r="C67" s="3" t="s">
        <v>4851</v>
      </c>
      <c r="D67" s="3" t="s">
        <v>66</v>
      </c>
      <c r="E67" s="117">
        <v>1993</v>
      </c>
      <c r="F67" s="117">
        <v>1.982</v>
      </c>
      <c r="G67" s="117">
        <v>0.81799999999999995</v>
      </c>
      <c r="H67" s="117">
        <v>1</v>
      </c>
      <c r="I67" s="117">
        <v>4</v>
      </c>
      <c r="J67" s="117">
        <v>1</v>
      </c>
      <c r="K67" s="117">
        <v>1</v>
      </c>
      <c r="L67" s="117">
        <v>2</v>
      </c>
      <c r="M67" s="117">
        <v>2</v>
      </c>
      <c r="N67" s="117">
        <v>3</v>
      </c>
    </row>
    <row r="68" spans="1:14" s="81" customFormat="1" ht="28">
      <c r="A68" s="9"/>
      <c r="B68" s="105" t="s">
        <v>4563</v>
      </c>
      <c r="C68" s="9" t="s">
        <v>4852</v>
      </c>
      <c r="D68" s="9"/>
      <c r="E68" s="106" t="s">
        <v>3877</v>
      </c>
      <c r="F68" s="106" t="s">
        <v>3877</v>
      </c>
      <c r="G68" s="106" t="s">
        <v>3877</v>
      </c>
      <c r="H68" s="106" t="s">
        <v>3877</v>
      </c>
      <c r="I68" s="106" t="s">
        <v>3877</v>
      </c>
      <c r="J68" s="106" t="s">
        <v>3877</v>
      </c>
      <c r="K68" s="106" t="s">
        <v>3877</v>
      </c>
      <c r="L68" s="106" t="s">
        <v>3877</v>
      </c>
      <c r="M68" s="106" t="s">
        <v>3877</v>
      </c>
      <c r="N68" s="106" t="s">
        <v>3877</v>
      </c>
    </row>
    <row r="69" spans="1:14" ht="70">
      <c r="A69" s="3" t="s">
        <v>335</v>
      </c>
      <c r="B69" s="105" t="s">
        <v>3877</v>
      </c>
      <c r="C69" s="3" t="s">
        <v>4006</v>
      </c>
      <c r="D69" s="3" t="s">
        <v>67</v>
      </c>
      <c r="E69" s="117">
        <v>1931</v>
      </c>
      <c r="F69" s="117">
        <v>2.2109999999999999</v>
      </c>
      <c r="G69" s="117">
        <v>1.45</v>
      </c>
      <c r="H69" s="117">
        <v>1</v>
      </c>
      <c r="I69" s="117">
        <v>5</v>
      </c>
      <c r="J69" s="117">
        <v>1</v>
      </c>
      <c r="K69" s="117">
        <v>1</v>
      </c>
      <c r="L69" s="117">
        <v>2</v>
      </c>
      <c r="M69" s="117">
        <v>3</v>
      </c>
      <c r="N69" s="117">
        <v>5</v>
      </c>
    </row>
    <row r="70" spans="1:14" s="81" customFormat="1" ht="70">
      <c r="A70" s="9" t="s">
        <v>336</v>
      </c>
      <c r="B70" s="105" t="s">
        <v>3877</v>
      </c>
      <c r="C70" s="9" t="s">
        <v>3903</v>
      </c>
      <c r="D70" s="9" t="s">
        <v>67</v>
      </c>
      <c r="E70" s="117">
        <v>1866</v>
      </c>
      <c r="F70" s="117">
        <v>2.7989999999999999</v>
      </c>
      <c r="G70" s="117">
        <v>1.625</v>
      </c>
      <c r="H70" s="117">
        <v>1</v>
      </c>
      <c r="I70" s="117">
        <v>5</v>
      </c>
      <c r="J70" s="117">
        <v>1</v>
      </c>
      <c r="K70" s="117">
        <v>1</v>
      </c>
      <c r="L70" s="117">
        <v>2</v>
      </c>
      <c r="M70" s="117">
        <v>5</v>
      </c>
      <c r="N70" s="117">
        <v>5</v>
      </c>
    </row>
    <row r="71" spans="1:14" ht="70">
      <c r="A71" s="3" t="s">
        <v>337</v>
      </c>
      <c r="B71" s="105" t="s">
        <v>3877</v>
      </c>
      <c r="C71" s="3" t="s">
        <v>3904</v>
      </c>
      <c r="D71" s="3" t="s">
        <v>67</v>
      </c>
      <c r="E71" s="117">
        <v>1943</v>
      </c>
      <c r="F71" s="117">
        <v>1.9910000000000001</v>
      </c>
      <c r="G71" s="117">
        <v>1.0229999999999999</v>
      </c>
      <c r="H71" s="117">
        <v>1</v>
      </c>
      <c r="I71" s="117">
        <v>5</v>
      </c>
      <c r="J71" s="117">
        <v>1</v>
      </c>
      <c r="K71" s="117">
        <v>1</v>
      </c>
      <c r="L71" s="117">
        <v>2</v>
      </c>
      <c r="M71" s="117">
        <v>2</v>
      </c>
      <c r="N71" s="117">
        <v>3</v>
      </c>
    </row>
    <row r="72" spans="1:14" s="81" customFormat="1" ht="70">
      <c r="A72" s="9" t="s">
        <v>338</v>
      </c>
      <c r="B72" s="105" t="s">
        <v>3877</v>
      </c>
      <c r="C72" s="9" t="s">
        <v>3905</v>
      </c>
      <c r="D72" s="9" t="s">
        <v>67</v>
      </c>
      <c r="E72" s="117">
        <v>1945</v>
      </c>
      <c r="F72" s="117">
        <v>2.3090000000000002</v>
      </c>
      <c r="G72" s="117">
        <v>0.98199999999999998</v>
      </c>
      <c r="H72" s="117">
        <v>1</v>
      </c>
      <c r="I72" s="117">
        <v>5</v>
      </c>
      <c r="J72" s="117">
        <v>1</v>
      </c>
      <c r="K72" s="117">
        <v>2</v>
      </c>
      <c r="L72" s="117">
        <v>2</v>
      </c>
      <c r="M72" s="117">
        <v>3</v>
      </c>
      <c r="N72" s="117">
        <v>4</v>
      </c>
    </row>
    <row r="73" spans="1:14" ht="28">
      <c r="A73" s="3"/>
      <c r="B73" s="105" t="s">
        <v>4564</v>
      </c>
      <c r="C73" s="3" t="s">
        <v>4853</v>
      </c>
      <c r="D73" s="3"/>
      <c r="E73" s="106" t="s">
        <v>3877</v>
      </c>
      <c r="F73" s="106" t="s">
        <v>3877</v>
      </c>
      <c r="G73" s="106" t="s">
        <v>3877</v>
      </c>
      <c r="H73" s="106" t="s">
        <v>3877</v>
      </c>
      <c r="I73" s="106" t="s">
        <v>3877</v>
      </c>
      <c r="J73" s="106" t="s">
        <v>3877</v>
      </c>
      <c r="K73" s="106" t="s">
        <v>3877</v>
      </c>
      <c r="L73" s="106" t="s">
        <v>3877</v>
      </c>
      <c r="M73" s="106" t="s">
        <v>3877</v>
      </c>
      <c r="N73" s="106" t="s">
        <v>3877</v>
      </c>
    </row>
    <row r="74" spans="1:14" s="81" customFormat="1" ht="70">
      <c r="A74" s="9" t="s">
        <v>339</v>
      </c>
      <c r="B74" s="105" t="s">
        <v>3877</v>
      </c>
      <c r="C74" s="9" t="s">
        <v>4006</v>
      </c>
      <c r="D74" s="9" t="s">
        <v>67</v>
      </c>
      <c r="E74" s="117">
        <v>1920</v>
      </c>
      <c r="F74" s="117">
        <v>2.1080000000000001</v>
      </c>
      <c r="G74" s="117">
        <v>1.4770000000000001</v>
      </c>
      <c r="H74" s="117">
        <v>1</v>
      </c>
      <c r="I74" s="117">
        <v>5</v>
      </c>
      <c r="J74" s="117">
        <v>1</v>
      </c>
      <c r="K74" s="117">
        <v>1</v>
      </c>
      <c r="L74" s="117">
        <v>2</v>
      </c>
      <c r="M74" s="117">
        <v>2</v>
      </c>
      <c r="N74" s="117">
        <v>5</v>
      </c>
    </row>
    <row r="75" spans="1:14" ht="70">
      <c r="A75" s="3" t="s">
        <v>340</v>
      </c>
      <c r="B75" s="105" t="s">
        <v>3877</v>
      </c>
      <c r="C75" s="3" t="s">
        <v>3903</v>
      </c>
      <c r="D75" s="3" t="s">
        <v>67</v>
      </c>
      <c r="E75" s="117">
        <v>1864</v>
      </c>
      <c r="F75" s="117">
        <v>2.766</v>
      </c>
      <c r="G75" s="117">
        <v>1.6679999999999999</v>
      </c>
      <c r="H75" s="117">
        <v>1</v>
      </c>
      <c r="I75" s="117">
        <v>5</v>
      </c>
      <c r="J75" s="117">
        <v>1</v>
      </c>
      <c r="K75" s="117">
        <v>1</v>
      </c>
      <c r="L75" s="117">
        <v>2</v>
      </c>
      <c r="M75" s="117">
        <v>5</v>
      </c>
      <c r="N75" s="117">
        <v>5</v>
      </c>
    </row>
    <row r="76" spans="1:14" s="81" customFormat="1" ht="70">
      <c r="A76" s="9" t="s">
        <v>341</v>
      </c>
      <c r="B76" s="105" t="s">
        <v>3877</v>
      </c>
      <c r="C76" s="9" t="s">
        <v>3904</v>
      </c>
      <c r="D76" s="9" t="s">
        <v>67</v>
      </c>
      <c r="E76" s="117">
        <v>1936</v>
      </c>
      <c r="F76" s="117">
        <v>2.1150000000000002</v>
      </c>
      <c r="G76" s="117">
        <v>1.0860000000000001</v>
      </c>
      <c r="H76" s="117">
        <v>1</v>
      </c>
      <c r="I76" s="117">
        <v>5</v>
      </c>
      <c r="J76" s="117">
        <v>1</v>
      </c>
      <c r="K76" s="117">
        <v>1</v>
      </c>
      <c r="L76" s="117">
        <v>2</v>
      </c>
      <c r="M76" s="117">
        <v>2.5</v>
      </c>
      <c r="N76" s="117">
        <v>4</v>
      </c>
    </row>
    <row r="77" spans="1:14" ht="70">
      <c r="A77" s="3" t="s">
        <v>342</v>
      </c>
      <c r="B77" s="105" t="s">
        <v>3877</v>
      </c>
      <c r="C77" s="3" t="s">
        <v>3906</v>
      </c>
      <c r="D77" s="3" t="s">
        <v>67</v>
      </c>
      <c r="E77" s="117">
        <v>1923</v>
      </c>
      <c r="F77" s="117">
        <v>2.6680000000000001</v>
      </c>
      <c r="G77" s="117">
        <v>1.077</v>
      </c>
      <c r="H77" s="117">
        <v>1</v>
      </c>
      <c r="I77" s="117">
        <v>5</v>
      </c>
      <c r="J77" s="117">
        <v>1</v>
      </c>
      <c r="K77" s="117">
        <v>2</v>
      </c>
      <c r="L77" s="117">
        <v>2</v>
      </c>
      <c r="M77" s="117">
        <v>3</v>
      </c>
      <c r="N77" s="117">
        <v>4</v>
      </c>
    </row>
    <row r="78" spans="1:14" s="81" customFormat="1" ht="28">
      <c r="A78" s="9"/>
      <c r="B78" s="105" t="s">
        <v>4565</v>
      </c>
      <c r="C78" s="9" t="s">
        <v>4854</v>
      </c>
      <c r="D78" s="9"/>
      <c r="E78" s="106" t="s">
        <v>3877</v>
      </c>
      <c r="F78" s="106" t="s">
        <v>3877</v>
      </c>
      <c r="G78" s="106" t="s">
        <v>3877</v>
      </c>
      <c r="H78" s="106" t="s">
        <v>3877</v>
      </c>
      <c r="I78" s="106" t="s">
        <v>3877</v>
      </c>
      <c r="J78" s="106" t="s">
        <v>3877</v>
      </c>
      <c r="K78" s="106" t="s">
        <v>3877</v>
      </c>
      <c r="L78" s="106" t="s">
        <v>3877</v>
      </c>
      <c r="M78" s="106" t="s">
        <v>3877</v>
      </c>
      <c r="N78" s="106" t="s">
        <v>3877</v>
      </c>
    </row>
    <row r="79" spans="1:14" ht="70">
      <c r="A79" s="3" t="s">
        <v>343</v>
      </c>
      <c r="B79" s="105" t="s">
        <v>3877</v>
      </c>
      <c r="C79" s="3" t="s">
        <v>4006</v>
      </c>
      <c r="D79" s="3" t="s">
        <v>67</v>
      </c>
      <c r="E79" s="117">
        <v>1933</v>
      </c>
      <c r="F79" s="117">
        <v>2.0190000000000001</v>
      </c>
      <c r="G79" s="117">
        <v>1.4650000000000001</v>
      </c>
      <c r="H79" s="117">
        <v>1</v>
      </c>
      <c r="I79" s="117">
        <v>5</v>
      </c>
      <c r="J79" s="117">
        <v>1</v>
      </c>
      <c r="K79" s="117">
        <v>1</v>
      </c>
      <c r="L79" s="117">
        <v>1</v>
      </c>
      <c r="M79" s="117">
        <v>2</v>
      </c>
      <c r="N79" s="117">
        <v>5</v>
      </c>
    </row>
    <row r="80" spans="1:14" s="81" customFormat="1" ht="70">
      <c r="A80" s="9" t="s">
        <v>344</v>
      </c>
      <c r="B80" s="105" t="s">
        <v>3877</v>
      </c>
      <c r="C80" s="9" t="s">
        <v>3903</v>
      </c>
      <c r="D80" s="9" t="s">
        <v>67</v>
      </c>
      <c r="E80" s="117">
        <v>1862</v>
      </c>
      <c r="F80" s="117">
        <v>2.5710000000000002</v>
      </c>
      <c r="G80" s="117">
        <v>1.726</v>
      </c>
      <c r="H80" s="117">
        <v>1</v>
      </c>
      <c r="I80" s="117">
        <v>5</v>
      </c>
      <c r="J80" s="117">
        <v>1</v>
      </c>
      <c r="K80" s="117">
        <v>1</v>
      </c>
      <c r="L80" s="117">
        <v>2</v>
      </c>
      <c r="M80" s="117">
        <v>5</v>
      </c>
      <c r="N80" s="117">
        <v>5</v>
      </c>
    </row>
    <row r="81" spans="1:14" ht="70">
      <c r="A81" s="3" t="s">
        <v>345</v>
      </c>
      <c r="B81" s="105" t="s">
        <v>3877</v>
      </c>
      <c r="C81" s="3" t="s">
        <v>3904</v>
      </c>
      <c r="D81" s="3" t="s">
        <v>67</v>
      </c>
      <c r="E81" s="117">
        <v>1941</v>
      </c>
      <c r="F81" s="117">
        <v>1.714</v>
      </c>
      <c r="G81" s="117">
        <v>0.98799999999999999</v>
      </c>
      <c r="H81" s="117">
        <v>1</v>
      </c>
      <c r="I81" s="117">
        <v>5</v>
      </c>
      <c r="J81" s="117">
        <v>1</v>
      </c>
      <c r="K81" s="117">
        <v>1</v>
      </c>
      <c r="L81" s="117">
        <v>1</v>
      </c>
      <c r="M81" s="117">
        <v>2</v>
      </c>
      <c r="N81" s="117">
        <v>3</v>
      </c>
    </row>
    <row r="82" spans="1:14" s="81" customFormat="1" ht="70">
      <c r="A82" s="9" t="s">
        <v>346</v>
      </c>
      <c r="B82" s="105" t="s">
        <v>3877</v>
      </c>
      <c r="C82" s="9" t="s">
        <v>3905</v>
      </c>
      <c r="D82" s="9" t="s">
        <v>67</v>
      </c>
      <c r="E82" s="117">
        <v>1934</v>
      </c>
      <c r="F82" s="117">
        <v>2.145</v>
      </c>
      <c r="G82" s="117">
        <v>0.98</v>
      </c>
      <c r="H82" s="117">
        <v>1</v>
      </c>
      <c r="I82" s="117">
        <v>5</v>
      </c>
      <c r="J82" s="117">
        <v>1</v>
      </c>
      <c r="K82" s="117">
        <v>2</v>
      </c>
      <c r="L82" s="117">
        <v>2</v>
      </c>
      <c r="M82" s="117">
        <v>2</v>
      </c>
      <c r="N82" s="117">
        <v>3</v>
      </c>
    </row>
    <row r="83" spans="1:14" ht="28">
      <c r="A83" s="3"/>
      <c r="B83" s="105" t="s">
        <v>4566</v>
      </c>
      <c r="C83" s="3" t="s">
        <v>4855</v>
      </c>
      <c r="D83" s="3"/>
      <c r="E83" s="106" t="s">
        <v>3877</v>
      </c>
      <c r="F83" s="106" t="s">
        <v>3877</v>
      </c>
      <c r="G83" s="106" t="s">
        <v>3877</v>
      </c>
      <c r="H83" s="106" t="s">
        <v>3877</v>
      </c>
      <c r="I83" s="106" t="s">
        <v>3877</v>
      </c>
      <c r="J83" s="106" t="s">
        <v>3877</v>
      </c>
      <c r="K83" s="106" t="s">
        <v>3877</v>
      </c>
      <c r="L83" s="106" t="s">
        <v>3877</v>
      </c>
      <c r="M83" s="106" t="s">
        <v>3877</v>
      </c>
      <c r="N83" s="106" t="s">
        <v>3877</v>
      </c>
    </row>
    <row r="84" spans="1:14" s="81" customFormat="1" ht="70">
      <c r="A84" s="9" t="s">
        <v>347</v>
      </c>
      <c r="B84" s="105" t="s">
        <v>3877</v>
      </c>
      <c r="C84" s="9" t="s">
        <v>4006</v>
      </c>
      <c r="D84" s="9" t="s">
        <v>67</v>
      </c>
      <c r="E84" s="117">
        <v>1928</v>
      </c>
      <c r="F84" s="117">
        <v>1.9330000000000001</v>
      </c>
      <c r="G84" s="117">
        <v>1.4850000000000001</v>
      </c>
      <c r="H84" s="117">
        <v>1</v>
      </c>
      <c r="I84" s="117">
        <v>5</v>
      </c>
      <c r="J84" s="117">
        <v>1</v>
      </c>
      <c r="K84" s="117">
        <v>1</v>
      </c>
      <c r="L84" s="117">
        <v>1</v>
      </c>
      <c r="M84" s="117">
        <v>2</v>
      </c>
      <c r="N84" s="117">
        <v>5</v>
      </c>
    </row>
    <row r="85" spans="1:14" ht="70">
      <c r="A85" s="3" t="s">
        <v>348</v>
      </c>
      <c r="B85" s="105" t="s">
        <v>3877</v>
      </c>
      <c r="C85" s="3" t="s">
        <v>3903</v>
      </c>
      <c r="D85" s="3" t="s">
        <v>67</v>
      </c>
      <c r="E85" s="117">
        <v>1866</v>
      </c>
      <c r="F85" s="117">
        <v>2.5459999999999998</v>
      </c>
      <c r="G85" s="117">
        <v>1.7390000000000001</v>
      </c>
      <c r="H85" s="117">
        <v>1</v>
      </c>
      <c r="I85" s="117">
        <v>5</v>
      </c>
      <c r="J85" s="117">
        <v>1</v>
      </c>
      <c r="K85" s="117">
        <v>1</v>
      </c>
      <c r="L85" s="117">
        <v>2</v>
      </c>
      <c r="M85" s="117">
        <v>5</v>
      </c>
      <c r="N85" s="117">
        <v>5</v>
      </c>
    </row>
    <row r="86" spans="1:14" s="81" customFormat="1" ht="70">
      <c r="A86" s="9" t="s">
        <v>349</v>
      </c>
      <c r="B86" s="105" t="s">
        <v>3877</v>
      </c>
      <c r="C86" s="9" t="s">
        <v>3904</v>
      </c>
      <c r="D86" s="9" t="s">
        <v>67</v>
      </c>
      <c r="E86" s="117">
        <v>1939</v>
      </c>
      <c r="F86" s="117">
        <v>1.847</v>
      </c>
      <c r="G86" s="117">
        <v>1.0489999999999999</v>
      </c>
      <c r="H86" s="117">
        <v>1</v>
      </c>
      <c r="I86" s="117">
        <v>5</v>
      </c>
      <c r="J86" s="117">
        <v>1</v>
      </c>
      <c r="K86" s="117">
        <v>1</v>
      </c>
      <c r="L86" s="117">
        <v>2</v>
      </c>
      <c r="M86" s="117">
        <v>2</v>
      </c>
      <c r="N86" s="117">
        <v>3</v>
      </c>
    </row>
    <row r="87" spans="1:14" ht="70">
      <c r="A87" s="3" t="s">
        <v>350</v>
      </c>
      <c r="B87" s="105" t="s">
        <v>3877</v>
      </c>
      <c r="C87" s="3" t="s">
        <v>3905</v>
      </c>
      <c r="D87" s="3" t="s">
        <v>67</v>
      </c>
      <c r="E87" s="117">
        <v>1934</v>
      </c>
      <c r="F87" s="117">
        <v>2.472</v>
      </c>
      <c r="G87" s="117">
        <v>1.0149999999999999</v>
      </c>
      <c r="H87" s="117">
        <v>1</v>
      </c>
      <c r="I87" s="117">
        <v>5</v>
      </c>
      <c r="J87" s="117">
        <v>1</v>
      </c>
      <c r="K87" s="117">
        <v>2</v>
      </c>
      <c r="L87" s="117">
        <v>2</v>
      </c>
      <c r="M87" s="117">
        <v>3</v>
      </c>
      <c r="N87" s="117">
        <v>4</v>
      </c>
    </row>
    <row r="88" spans="1:14" s="81" customFormat="1" ht="28">
      <c r="A88" s="9"/>
      <c r="B88" s="105" t="s">
        <v>4567</v>
      </c>
      <c r="C88" s="9" t="s">
        <v>4856</v>
      </c>
      <c r="D88" s="9"/>
      <c r="E88" s="106" t="s">
        <v>3877</v>
      </c>
      <c r="F88" s="106" t="s">
        <v>3877</v>
      </c>
      <c r="G88" s="106" t="s">
        <v>3877</v>
      </c>
      <c r="H88" s="106" t="s">
        <v>3877</v>
      </c>
      <c r="I88" s="106" t="s">
        <v>3877</v>
      </c>
      <c r="J88" s="106" t="s">
        <v>3877</v>
      </c>
      <c r="K88" s="106" t="s">
        <v>3877</v>
      </c>
      <c r="L88" s="106" t="s">
        <v>3877</v>
      </c>
      <c r="M88" s="106" t="s">
        <v>3877</v>
      </c>
      <c r="N88" s="106" t="s">
        <v>3877</v>
      </c>
    </row>
    <row r="89" spans="1:14" ht="84">
      <c r="A89" s="3" t="s">
        <v>351</v>
      </c>
      <c r="B89" s="105" t="s">
        <v>3877</v>
      </c>
      <c r="C89" s="3" t="s">
        <v>4857</v>
      </c>
      <c r="D89" s="3" t="s">
        <v>68</v>
      </c>
      <c r="E89" s="117">
        <v>1946</v>
      </c>
      <c r="F89" s="117">
        <v>3.625</v>
      </c>
      <c r="G89" s="117">
        <v>1.5720000000000001</v>
      </c>
      <c r="H89" s="117">
        <v>1</v>
      </c>
      <c r="I89" s="117">
        <v>6</v>
      </c>
      <c r="J89" s="117">
        <v>2</v>
      </c>
      <c r="K89" s="117">
        <v>2</v>
      </c>
      <c r="L89" s="117">
        <v>3</v>
      </c>
      <c r="M89" s="117">
        <v>6</v>
      </c>
      <c r="N89" s="117">
        <v>6</v>
      </c>
    </row>
    <row r="90" spans="1:14" s="81" customFormat="1" ht="84">
      <c r="A90" s="9" t="s">
        <v>352</v>
      </c>
      <c r="B90" s="105" t="s">
        <v>3877</v>
      </c>
      <c r="C90" s="9" t="s">
        <v>3907</v>
      </c>
      <c r="D90" s="9" t="s">
        <v>68</v>
      </c>
      <c r="E90" s="117">
        <v>1949</v>
      </c>
      <c r="F90" s="117">
        <v>2.9550000000000001</v>
      </c>
      <c r="G90" s="117">
        <v>1.4510000000000001</v>
      </c>
      <c r="H90" s="117">
        <v>1</v>
      </c>
      <c r="I90" s="117">
        <v>6</v>
      </c>
      <c r="J90" s="117">
        <v>1</v>
      </c>
      <c r="K90" s="117">
        <v>2</v>
      </c>
      <c r="L90" s="117">
        <v>3</v>
      </c>
      <c r="M90" s="117">
        <v>4</v>
      </c>
      <c r="N90" s="117">
        <v>5</v>
      </c>
    </row>
    <row r="91" spans="1:14" ht="84">
      <c r="A91" s="3" t="s">
        <v>353</v>
      </c>
      <c r="B91" s="105" t="s">
        <v>3877</v>
      </c>
      <c r="C91" s="3" t="s">
        <v>3908</v>
      </c>
      <c r="D91" s="3" t="s">
        <v>68</v>
      </c>
      <c r="E91" s="117">
        <v>1962</v>
      </c>
      <c r="F91" s="117">
        <v>2.6070000000000002</v>
      </c>
      <c r="G91" s="117">
        <v>1.399</v>
      </c>
      <c r="H91" s="117">
        <v>1</v>
      </c>
      <c r="I91" s="117">
        <v>6</v>
      </c>
      <c r="J91" s="117">
        <v>1</v>
      </c>
      <c r="K91" s="117">
        <v>1</v>
      </c>
      <c r="L91" s="117">
        <v>2</v>
      </c>
      <c r="M91" s="117">
        <v>4</v>
      </c>
      <c r="N91" s="117">
        <v>4</v>
      </c>
    </row>
    <row r="92" spans="1:14" s="81" customFormat="1" ht="84">
      <c r="A92" s="9" t="s">
        <v>354</v>
      </c>
      <c r="B92" s="105" t="s">
        <v>3877</v>
      </c>
      <c r="C92" s="9" t="s">
        <v>3909</v>
      </c>
      <c r="D92" s="9" t="s">
        <v>68</v>
      </c>
      <c r="E92" s="117">
        <v>1920</v>
      </c>
      <c r="F92" s="117">
        <v>4.4850000000000003</v>
      </c>
      <c r="G92" s="117">
        <v>1.8029999999999999</v>
      </c>
      <c r="H92" s="117">
        <v>1</v>
      </c>
      <c r="I92" s="117">
        <v>6</v>
      </c>
      <c r="J92" s="117">
        <v>2</v>
      </c>
      <c r="K92" s="117">
        <v>3</v>
      </c>
      <c r="L92" s="117">
        <v>6</v>
      </c>
      <c r="M92" s="117">
        <v>6</v>
      </c>
      <c r="N92" s="117">
        <v>6</v>
      </c>
    </row>
    <row r="93" spans="1:14" ht="84">
      <c r="A93" s="3" t="s">
        <v>355</v>
      </c>
      <c r="B93" s="105" t="s">
        <v>3877</v>
      </c>
      <c r="C93" s="3" t="s">
        <v>3910</v>
      </c>
      <c r="D93" s="3" t="s">
        <v>68</v>
      </c>
      <c r="E93" s="117">
        <v>1958</v>
      </c>
      <c r="F93" s="117">
        <v>2.6920000000000002</v>
      </c>
      <c r="G93" s="117">
        <v>1.3660000000000001</v>
      </c>
      <c r="H93" s="117">
        <v>1</v>
      </c>
      <c r="I93" s="117">
        <v>6</v>
      </c>
      <c r="J93" s="117">
        <v>1</v>
      </c>
      <c r="K93" s="117">
        <v>2</v>
      </c>
      <c r="L93" s="117">
        <v>2</v>
      </c>
      <c r="M93" s="117">
        <v>4</v>
      </c>
      <c r="N93" s="117">
        <v>4</v>
      </c>
    </row>
    <row r="94" spans="1:14" s="81" customFormat="1" ht="84">
      <c r="A94" s="9" t="s">
        <v>356</v>
      </c>
      <c r="B94" s="105" t="s">
        <v>3877</v>
      </c>
      <c r="C94" s="9" t="s">
        <v>3911</v>
      </c>
      <c r="D94" s="9" t="s">
        <v>68</v>
      </c>
      <c r="E94" s="117">
        <v>1965</v>
      </c>
      <c r="F94" s="117">
        <v>2.7690000000000001</v>
      </c>
      <c r="G94" s="117">
        <v>1.0209999999999999</v>
      </c>
      <c r="H94" s="117">
        <v>1</v>
      </c>
      <c r="I94" s="117">
        <v>6</v>
      </c>
      <c r="J94" s="117">
        <v>1</v>
      </c>
      <c r="K94" s="117">
        <v>2</v>
      </c>
      <c r="L94" s="117">
        <v>3</v>
      </c>
      <c r="M94" s="117">
        <v>3</v>
      </c>
      <c r="N94" s="117">
        <v>4</v>
      </c>
    </row>
    <row r="95" spans="1:14" ht="70">
      <c r="A95" s="3" t="s">
        <v>357</v>
      </c>
      <c r="B95" s="105" t="s">
        <v>4568</v>
      </c>
      <c r="C95" s="3" t="s">
        <v>4858</v>
      </c>
      <c r="D95" s="3" t="s">
        <v>69</v>
      </c>
      <c r="E95" s="117">
        <v>1548</v>
      </c>
      <c r="F95" s="117">
        <v>2.0979999999999999</v>
      </c>
      <c r="G95" s="117">
        <v>0.92600000000000005</v>
      </c>
      <c r="H95" s="117">
        <v>1</v>
      </c>
      <c r="I95" s="117">
        <v>5</v>
      </c>
      <c r="J95" s="117">
        <v>1</v>
      </c>
      <c r="K95" s="117">
        <v>2</v>
      </c>
      <c r="L95" s="117">
        <v>2</v>
      </c>
      <c r="M95" s="117">
        <v>2</v>
      </c>
      <c r="N95" s="117">
        <v>3</v>
      </c>
    </row>
    <row r="96" spans="1:14" s="81" customFormat="1">
      <c r="A96" s="9"/>
      <c r="B96" s="105" t="s">
        <v>4569</v>
      </c>
      <c r="C96" s="9" t="s">
        <v>4859</v>
      </c>
      <c r="D96" s="9"/>
      <c r="E96" s="106" t="s">
        <v>3877</v>
      </c>
      <c r="F96" s="106" t="s">
        <v>3877</v>
      </c>
      <c r="G96" s="106" t="s">
        <v>3877</v>
      </c>
      <c r="H96" s="106" t="s">
        <v>3877</v>
      </c>
      <c r="I96" s="106" t="s">
        <v>3877</v>
      </c>
      <c r="J96" s="106" t="s">
        <v>3877</v>
      </c>
      <c r="K96" s="106" t="s">
        <v>3877</v>
      </c>
      <c r="L96" s="106" t="s">
        <v>3877</v>
      </c>
      <c r="M96" s="106" t="s">
        <v>3877</v>
      </c>
      <c r="N96" s="106" t="s">
        <v>3877</v>
      </c>
    </row>
    <row r="97" spans="1:14" ht="70">
      <c r="A97" s="3" t="s">
        <v>358</v>
      </c>
      <c r="B97" s="105" t="s">
        <v>3877</v>
      </c>
      <c r="C97" s="3" t="s">
        <v>4860</v>
      </c>
      <c r="D97" s="3" t="s">
        <v>70</v>
      </c>
      <c r="E97" s="117">
        <v>1960</v>
      </c>
      <c r="F97" s="117">
        <v>2.6880000000000002</v>
      </c>
      <c r="G97" s="117">
        <v>1.1040000000000001</v>
      </c>
      <c r="H97" s="117">
        <v>1</v>
      </c>
      <c r="I97" s="117">
        <v>5</v>
      </c>
      <c r="J97" s="117">
        <v>1</v>
      </c>
      <c r="K97" s="117">
        <v>2</v>
      </c>
      <c r="L97" s="117">
        <v>2</v>
      </c>
      <c r="M97" s="117">
        <v>4</v>
      </c>
      <c r="N97" s="117">
        <v>4</v>
      </c>
    </row>
    <row r="98" spans="1:14" s="81" customFormat="1" ht="70">
      <c r="A98" s="9" t="s">
        <v>359</v>
      </c>
      <c r="B98" s="105" t="s">
        <v>3877</v>
      </c>
      <c r="C98" s="9" t="s">
        <v>3912</v>
      </c>
      <c r="D98" s="9" t="s">
        <v>70</v>
      </c>
      <c r="E98" s="117">
        <v>1954</v>
      </c>
      <c r="F98" s="117">
        <v>3.024</v>
      </c>
      <c r="G98" s="117">
        <v>1.1499999999999999</v>
      </c>
      <c r="H98" s="117">
        <v>1</v>
      </c>
      <c r="I98" s="117">
        <v>5</v>
      </c>
      <c r="J98" s="117">
        <v>2</v>
      </c>
      <c r="K98" s="117">
        <v>2</v>
      </c>
      <c r="L98" s="117">
        <v>3</v>
      </c>
      <c r="M98" s="117">
        <v>4</v>
      </c>
      <c r="N98" s="117">
        <v>4</v>
      </c>
    </row>
    <row r="99" spans="1:14" ht="70">
      <c r="A99" s="3" t="s">
        <v>360</v>
      </c>
      <c r="B99" s="105" t="s">
        <v>3877</v>
      </c>
      <c r="C99" s="3" t="s">
        <v>3913</v>
      </c>
      <c r="D99" s="3" t="s">
        <v>70</v>
      </c>
      <c r="E99" s="117">
        <v>1959</v>
      </c>
      <c r="F99" s="117">
        <v>2.3879999999999999</v>
      </c>
      <c r="G99" s="117">
        <v>1.1339999999999999</v>
      </c>
      <c r="H99" s="117">
        <v>1</v>
      </c>
      <c r="I99" s="117">
        <v>5</v>
      </c>
      <c r="J99" s="117">
        <v>1</v>
      </c>
      <c r="K99" s="117">
        <v>2</v>
      </c>
      <c r="L99" s="117">
        <v>2</v>
      </c>
      <c r="M99" s="117">
        <v>3</v>
      </c>
      <c r="N99" s="117">
        <v>4</v>
      </c>
    </row>
    <row r="100" spans="1:14" s="81" customFormat="1" ht="56">
      <c r="A100" s="9"/>
      <c r="B100" s="105" t="s">
        <v>4570</v>
      </c>
      <c r="C100" s="9" t="s">
        <v>4861</v>
      </c>
      <c r="D100" s="9"/>
      <c r="E100" s="106" t="s">
        <v>3877</v>
      </c>
      <c r="F100" s="106" t="s">
        <v>3877</v>
      </c>
      <c r="G100" s="106" t="s">
        <v>3877</v>
      </c>
      <c r="H100" s="106" t="s">
        <v>3877</v>
      </c>
      <c r="I100" s="106" t="s">
        <v>3877</v>
      </c>
      <c r="J100" s="106" t="s">
        <v>3877</v>
      </c>
      <c r="K100" s="106" t="s">
        <v>3877</v>
      </c>
      <c r="L100" s="106" t="s">
        <v>3877</v>
      </c>
      <c r="M100" s="106" t="s">
        <v>3877</v>
      </c>
      <c r="N100" s="106" t="s">
        <v>3877</v>
      </c>
    </row>
    <row r="101" spans="1:14" ht="70">
      <c r="A101" s="3" t="s">
        <v>361</v>
      </c>
      <c r="B101" s="105" t="s">
        <v>3877</v>
      </c>
      <c r="C101" s="3" t="s">
        <v>4862</v>
      </c>
      <c r="D101" s="3" t="s">
        <v>71</v>
      </c>
      <c r="E101" s="117">
        <v>1971</v>
      </c>
      <c r="F101" s="117">
        <v>2.8660000000000001</v>
      </c>
      <c r="G101" s="117">
        <v>1.0429999999999999</v>
      </c>
      <c r="H101" s="117">
        <v>1</v>
      </c>
      <c r="I101" s="117">
        <v>5</v>
      </c>
      <c r="J101" s="117">
        <v>2</v>
      </c>
      <c r="K101" s="117">
        <v>2</v>
      </c>
      <c r="L101" s="117">
        <v>3</v>
      </c>
      <c r="M101" s="117">
        <v>4</v>
      </c>
      <c r="N101" s="117">
        <v>4</v>
      </c>
    </row>
    <row r="102" spans="1:14" s="81" customFormat="1" ht="70">
      <c r="A102" s="9" t="s">
        <v>362</v>
      </c>
      <c r="B102" s="105" t="s">
        <v>3877</v>
      </c>
      <c r="C102" s="9" t="s">
        <v>3914</v>
      </c>
      <c r="D102" s="9" t="s">
        <v>71</v>
      </c>
      <c r="E102" s="117">
        <v>1972</v>
      </c>
      <c r="F102" s="117">
        <v>3.0009999999999999</v>
      </c>
      <c r="G102" s="117">
        <v>0.96699999999999997</v>
      </c>
      <c r="H102" s="117">
        <v>1</v>
      </c>
      <c r="I102" s="117">
        <v>5</v>
      </c>
      <c r="J102" s="117">
        <v>2</v>
      </c>
      <c r="K102" s="117">
        <v>2</v>
      </c>
      <c r="L102" s="117">
        <v>3</v>
      </c>
      <c r="M102" s="117">
        <v>4</v>
      </c>
      <c r="N102" s="117">
        <v>4</v>
      </c>
    </row>
    <row r="103" spans="1:14" ht="42">
      <c r="A103" s="3" t="s">
        <v>363</v>
      </c>
      <c r="B103" s="105" t="s">
        <v>4571</v>
      </c>
      <c r="C103" s="3" t="s">
        <v>4863</v>
      </c>
      <c r="D103" s="3" t="s">
        <v>72</v>
      </c>
      <c r="E103" s="117">
        <v>1024</v>
      </c>
      <c r="F103" s="117">
        <v>1.923</v>
      </c>
      <c r="G103" s="117">
        <v>0.26700000000000002</v>
      </c>
      <c r="H103" s="117">
        <v>1</v>
      </c>
      <c r="I103" s="117">
        <v>2</v>
      </c>
      <c r="J103" s="117">
        <v>2</v>
      </c>
      <c r="K103" s="117">
        <v>2</v>
      </c>
      <c r="L103" s="117">
        <v>2</v>
      </c>
      <c r="M103" s="117">
        <v>2</v>
      </c>
      <c r="N103" s="117">
        <v>2</v>
      </c>
    </row>
    <row r="104" spans="1:14" s="81" customFormat="1">
      <c r="A104" s="9"/>
      <c r="B104" s="105" t="s">
        <v>4572</v>
      </c>
      <c r="C104" s="9" t="s">
        <v>4864</v>
      </c>
      <c r="D104" s="9"/>
      <c r="E104" s="106" t="s">
        <v>3877</v>
      </c>
      <c r="F104" s="106" t="s">
        <v>3877</v>
      </c>
      <c r="G104" s="106" t="s">
        <v>3877</v>
      </c>
      <c r="H104" s="106" t="s">
        <v>3877</v>
      </c>
      <c r="I104" s="106" t="s">
        <v>3877</v>
      </c>
      <c r="J104" s="106" t="s">
        <v>3877</v>
      </c>
      <c r="K104" s="106" t="s">
        <v>3877</v>
      </c>
      <c r="L104" s="106" t="s">
        <v>3877</v>
      </c>
      <c r="M104" s="106" t="s">
        <v>3877</v>
      </c>
      <c r="N104" s="106" t="s">
        <v>3877</v>
      </c>
    </row>
    <row r="105" spans="1:14" ht="42">
      <c r="A105" s="3" t="s">
        <v>364</v>
      </c>
      <c r="B105" s="105" t="s">
        <v>3877</v>
      </c>
      <c r="C105" s="3" t="s">
        <v>4865</v>
      </c>
      <c r="D105" s="3" t="s">
        <v>73</v>
      </c>
      <c r="E105" s="117">
        <v>1994</v>
      </c>
      <c r="F105" s="117">
        <v>1.1499999999999999</v>
      </c>
      <c r="G105" s="117">
        <v>0.379</v>
      </c>
      <c r="H105" s="117">
        <v>1</v>
      </c>
      <c r="I105" s="117">
        <v>3</v>
      </c>
      <c r="J105" s="117">
        <v>1</v>
      </c>
      <c r="K105" s="117">
        <v>1</v>
      </c>
      <c r="L105" s="117">
        <v>1</v>
      </c>
      <c r="M105" s="117">
        <v>1</v>
      </c>
      <c r="N105" s="117">
        <v>2</v>
      </c>
    </row>
    <row r="106" spans="1:14" s="81" customFormat="1" ht="42">
      <c r="A106" s="9" t="s">
        <v>365</v>
      </c>
      <c r="B106" s="105" t="s">
        <v>3877</v>
      </c>
      <c r="C106" s="9" t="s">
        <v>3915</v>
      </c>
      <c r="D106" s="9" t="s">
        <v>73</v>
      </c>
      <c r="E106" s="117">
        <v>1993</v>
      </c>
      <c r="F106" s="117">
        <v>1.1519999999999999</v>
      </c>
      <c r="G106" s="117">
        <v>0.374</v>
      </c>
      <c r="H106" s="117">
        <v>1</v>
      </c>
      <c r="I106" s="117">
        <v>3</v>
      </c>
      <c r="J106" s="117">
        <v>1</v>
      </c>
      <c r="K106" s="117">
        <v>1</v>
      </c>
      <c r="L106" s="117">
        <v>1</v>
      </c>
      <c r="M106" s="117">
        <v>1</v>
      </c>
      <c r="N106" s="117">
        <v>2</v>
      </c>
    </row>
    <row r="107" spans="1:14" ht="42">
      <c r="A107" s="3" t="s">
        <v>366</v>
      </c>
      <c r="B107" s="105" t="s">
        <v>3877</v>
      </c>
      <c r="C107" s="3" t="s">
        <v>3916</v>
      </c>
      <c r="D107" s="3" t="s">
        <v>73</v>
      </c>
      <c r="E107" s="117">
        <v>1991</v>
      </c>
      <c r="F107" s="117">
        <v>1.2470000000000001</v>
      </c>
      <c r="G107" s="117">
        <v>0.47799999999999998</v>
      </c>
      <c r="H107" s="117">
        <v>1</v>
      </c>
      <c r="I107" s="117">
        <v>3</v>
      </c>
      <c r="J107" s="117">
        <v>1</v>
      </c>
      <c r="K107" s="117">
        <v>1</v>
      </c>
      <c r="L107" s="117">
        <v>1</v>
      </c>
      <c r="M107" s="117">
        <v>1</v>
      </c>
      <c r="N107" s="117">
        <v>2</v>
      </c>
    </row>
    <row r="108" spans="1:14" s="81" customFormat="1" ht="42">
      <c r="A108" s="9" t="s">
        <v>367</v>
      </c>
      <c r="B108" s="105" t="s">
        <v>3877</v>
      </c>
      <c r="C108" s="9" t="s">
        <v>3917</v>
      </c>
      <c r="D108" s="9" t="s">
        <v>73</v>
      </c>
      <c r="E108" s="117">
        <v>1985</v>
      </c>
      <c r="F108" s="117">
        <v>1.78</v>
      </c>
      <c r="G108" s="117">
        <v>0.437</v>
      </c>
      <c r="H108" s="117">
        <v>1</v>
      </c>
      <c r="I108" s="117">
        <v>3</v>
      </c>
      <c r="J108" s="117">
        <v>1</v>
      </c>
      <c r="K108" s="117">
        <v>2</v>
      </c>
      <c r="L108" s="117">
        <v>2</v>
      </c>
      <c r="M108" s="117">
        <v>2</v>
      </c>
      <c r="N108" s="117">
        <v>2</v>
      </c>
    </row>
    <row r="109" spans="1:14" ht="42">
      <c r="A109" s="3" t="s">
        <v>368</v>
      </c>
      <c r="B109" s="105" t="s">
        <v>3877</v>
      </c>
      <c r="C109" s="3" t="s">
        <v>3918</v>
      </c>
      <c r="D109" s="3" t="s">
        <v>73</v>
      </c>
      <c r="E109" s="117">
        <v>1984</v>
      </c>
      <c r="F109" s="117">
        <v>1.9079999999999999</v>
      </c>
      <c r="G109" s="117">
        <v>0.42499999999999999</v>
      </c>
      <c r="H109" s="117">
        <v>1</v>
      </c>
      <c r="I109" s="117">
        <v>3</v>
      </c>
      <c r="J109" s="117">
        <v>1</v>
      </c>
      <c r="K109" s="117">
        <v>2</v>
      </c>
      <c r="L109" s="117">
        <v>2</v>
      </c>
      <c r="M109" s="117">
        <v>2</v>
      </c>
      <c r="N109" s="117">
        <v>2</v>
      </c>
    </row>
    <row r="110" spans="1:14" s="81" customFormat="1" ht="42">
      <c r="A110" s="9" t="s">
        <v>369</v>
      </c>
      <c r="B110" s="105" t="s">
        <v>3877</v>
      </c>
      <c r="C110" s="9" t="s">
        <v>3919</v>
      </c>
      <c r="D110" s="9" t="s">
        <v>73</v>
      </c>
      <c r="E110" s="117">
        <v>1988</v>
      </c>
      <c r="F110" s="117">
        <v>1.994</v>
      </c>
      <c r="G110" s="117">
        <v>0.40200000000000002</v>
      </c>
      <c r="H110" s="117">
        <v>1</v>
      </c>
      <c r="I110" s="117">
        <v>3</v>
      </c>
      <c r="J110" s="117">
        <v>2</v>
      </c>
      <c r="K110" s="117">
        <v>2</v>
      </c>
      <c r="L110" s="117">
        <v>2</v>
      </c>
      <c r="M110" s="117">
        <v>2</v>
      </c>
      <c r="N110" s="117">
        <v>2</v>
      </c>
    </row>
    <row r="111" spans="1:14" ht="42">
      <c r="A111" s="3" t="s">
        <v>370</v>
      </c>
      <c r="B111" s="105" t="s">
        <v>3877</v>
      </c>
      <c r="C111" s="3" t="s">
        <v>3920</v>
      </c>
      <c r="D111" s="3" t="s">
        <v>73</v>
      </c>
      <c r="E111" s="117">
        <v>1990</v>
      </c>
      <c r="F111" s="117">
        <v>1.5620000000000001</v>
      </c>
      <c r="G111" s="117">
        <v>0.745</v>
      </c>
      <c r="H111" s="117">
        <v>1</v>
      </c>
      <c r="I111" s="117">
        <v>3</v>
      </c>
      <c r="J111" s="117">
        <v>1</v>
      </c>
      <c r="K111" s="117">
        <v>1</v>
      </c>
      <c r="L111" s="117">
        <v>1</v>
      </c>
      <c r="M111" s="117">
        <v>2</v>
      </c>
      <c r="N111" s="117">
        <v>3</v>
      </c>
    </row>
    <row r="112" spans="1:14" s="81" customFormat="1">
      <c r="A112" s="9"/>
      <c r="B112" s="105" t="s">
        <v>4573</v>
      </c>
      <c r="C112" s="9" t="s">
        <v>4866</v>
      </c>
      <c r="D112" s="9"/>
      <c r="E112" s="106" t="s">
        <v>3877</v>
      </c>
      <c r="F112" s="106" t="s">
        <v>3877</v>
      </c>
      <c r="G112" s="106" t="s">
        <v>3877</v>
      </c>
      <c r="H112" s="106" t="s">
        <v>3877</v>
      </c>
      <c r="I112" s="106" t="s">
        <v>3877</v>
      </c>
      <c r="J112" s="106" t="s">
        <v>3877</v>
      </c>
      <c r="K112" s="106" t="s">
        <v>3877</v>
      </c>
      <c r="L112" s="106" t="s">
        <v>3877</v>
      </c>
      <c r="M112" s="106" t="s">
        <v>3877</v>
      </c>
      <c r="N112" s="106" t="s">
        <v>3877</v>
      </c>
    </row>
    <row r="113" spans="1:14" ht="42">
      <c r="A113" s="3" t="s">
        <v>371</v>
      </c>
      <c r="B113" s="105" t="s">
        <v>3877</v>
      </c>
      <c r="C113" s="3" t="s">
        <v>4867</v>
      </c>
      <c r="D113" s="3" t="s">
        <v>73</v>
      </c>
      <c r="E113" s="117">
        <v>1994</v>
      </c>
      <c r="F113" s="117">
        <v>1.736</v>
      </c>
      <c r="G113" s="117">
        <v>0.90500000000000003</v>
      </c>
      <c r="H113" s="117">
        <v>1</v>
      </c>
      <c r="I113" s="117">
        <v>3</v>
      </c>
      <c r="J113" s="117">
        <v>1</v>
      </c>
      <c r="K113" s="117">
        <v>1</v>
      </c>
      <c r="L113" s="117">
        <v>1</v>
      </c>
      <c r="M113" s="117">
        <v>3</v>
      </c>
      <c r="N113" s="117">
        <v>3</v>
      </c>
    </row>
    <row r="114" spans="1:14" s="81" customFormat="1" ht="42">
      <c r="A114" s="9" t="s">
        <v>2061</v>
      </c>
      <c r="B114" s="105" t="s">
        <v>3877</v>
      </c>
      <c r="C114" s="9" t="s">
        <v>3921</v>
      </c>
      <c r="D114" s="9" t="s">
        <v>73</v>
      </c>
      <c r="E114" s="117">
        <v>1992</v>
      </c>
      <c r="F114" s="117">
        <v>2.2250000000000001</v>
      </c>
      <c r="G114" s="117">
        <v>0.59599999999999997</v>
      </c>
      <c r="H114" s="117">
        <v>1</v>
      </c>
      <c r="I114" s="117">
        <v>3</v>
      </c>
      <c r="J114" s="117">
        <v>2</v>
      </c>
      <c r="K114" s="117">
        <v>2</v>
      </c>
      <c r="L114" s="117">
        <v>2</v>
      </c>
      <c r="M114" s="117">
        <v>3</v>
      </c>
      <c r="N114" s="117">
        <v>3</v>
      </c>
    </row>
    <row r="115" spans="1:14" ht="42">
      <c r="A115" s="3" t="s">
        <v>2062</v>
      </c>
      <c r="B115" s="105" t="s">
        <v>3877</v>
      </c>
      <c r="C115" s="3" t="s">
        <v>3922</v>
      </c>
      <c r="D115" s="3" t="s">
        <v>73</v>
      </c>
      <c r="E115" s="117">
        <v>1994</v>
      </c>
      <c r="F115" s="117">
        <v>2.2050000000000001</v>
      </c>
      <c r="G115" s="117">
        <v>0.89100000000000001</v>
      </c>
      <c r="H115" s="117">
        <v>1</v>
      </c>
      <c r="I115" s="117">
        <v>3</v>
      </c>
      <c r="J115" s="117">
        <v>1</v>
      </c>
      <c r="K115" s="117">
        <v>1</v>
      </c>
      <c r="L115" s="117">
        <v>3</v>
      </c>
      <c r="M115" s="117">
        <v>3</v>
      </c>
      <c r="N115" s="117">
        <v>3</v>
      </c>
    </row>
    <row r="116" spans="1:14" s="81" customFormat="1" ht="98">
      <c r="A116" s="9" t="s">
        <v>2063</v>
      </c>
      <c r="B116" s="105" t="s">
        <v>4574</v>
      </c>
      <c r="C116" s="9" t="s">
        <v>4868</v>
      </c>
      <c r="D116" s="9" t="s">
        <v>74</v>
      </c>
      <c r="E116" s="117">
        <v>1977</v>
      </c>
      <c r="F116" s="117">
        <v>1.8620000000000001</v>
      </c>
      <c r="G116" s="117">
        <v>1.23</v>
      </c>
      <c r="H116" s="117">
        <v>1</v>
      </c>
      <c r="I116" s="117">
        <v>6</v>
      </c>
      <c r="J116" s="117">
        <v>1</v>
      </c>
      <c r="K116" s="117">
        <v>1</v>
      </c>
      <c r="L116" s="117">
        <v>1</v>
      </c>
      <c r="M116" s="117">
        <v>2</v>
      </c>
      <c r="N116" s="117">
        <v>3</v>
      </c>
    </row>
    <row r="117" spans="1:14">
      <c r="A117" s="3" t="s">
        <v>2064</v>
      </c>
      <c r="B117" s="105" t="s">
        <v>3877</v>
      </c>
      <c r="C117" s="3"/>
      <c r="D117" s="3" t="s">
        <v>4166</v>
      </c>
      <c r="E117" s="106"/>
      <c r="F117" s="106"/>
      <c r="G117" s="106"/>
      <c r="H117" s="106"/>
      <c r="I117" s="106"/>
      <c r="J117" s="106"/>
      <c r="K117" s="106"/>
      <c r="L117" s="106"/>
      <c r="M117" s="106"/>
      <c r="N117" s="106"/>
    </row>
    <row r="118" spans="1:14" s="81" customFormat="1" ht="70">
      <c r="A118" s="9"/>
      <c r="B118" s="105" t="s">
        <v>4575</v>
      </c>
      <c r="C118" s="9" t="s">
        <v>4869</v>
      </c>
      <c r="D118" s="9"/>
      <c r="E118" s="106" t="s">
        <v>3877</v>
      </c>
      <c r="F118" s="106" t="s">
        <v>3877</v>
      </c>
      <c r="G118" s="106" t="s">
        <v>3877</v>
      </c>
      <c r="H118" s="106" t="s">
        <v>3877</v>
      </c>
      <c r="I118" s="106" t="s">
        <v>3877</v>
      </c>
      <c r="J118" s="106" t="s">
        <v>3877</v>
      </c>
      <c r="K118" s="106" t="s">
        <v>3877</v>
      </c>
      <c r="L118" s="106" t="s">
        <v>3877</v>
      </c>
      <c r="M118" s="106" t="s">
        <v>3877</v>
      </c>
      <c r="N118" s="106" t="s">
        <v>3877</v>
      </c>
    </row>
    <row r="119" spans="1:14">
      <c r="A119" s="3" t="s">
        <v>2065</v>
      </c>
      <c r="B119" s="105" t="s">
        <v>3877</v>
      </c>
      <c r="C119" s="3" t="s">
        <v>5332</v>
      </c>
      <c r="D119" s="3" t="s">
        <v>4247</v>
      </c>
      <c r="E119" s="117">
        <v>381</v>
      </c>
      <c r="F119" s="117">
        <v>1.121</v>
      </c>
      <c r="G119" s="117">
        <v>0.72299999999999998</v>
      </c>
      <c r="H119" s="117">
        <v>0</v>
      </c>
      <c r="I119" s="117">
        <v>4</v>
      </c>
      <c r="J119" s="117">
        <v>0</v>
      </c>
      <c r="K119" s="117">
        <v>1</v>
      </c>
      <c r="L119" s="117">
        <v>1</v>
      </c>
      <c r="M119" s="117">
        <v>1</v>
      </c>
      <c r="N119" s="117">
        <v>2</v>
      </c>
    </row>
    <row r="120" spans="1:14" s="81" customFormat="1">
      <c r="A120" s="9" t="s">
        <v>2066</v>
      </c>
      <c r="B120" s="105" t="s">
        <v>3877</v>
      </c>
      <c r="C120" s="9" t="s">
        <v>3923</v>
      </c>
      <c r="D120" s="9" t="s">
        <v>4248</v>
      </c>
      <c r="E120" s="117">
        <v>811</v>
      </c>
      <c r="F120" s="117">
        <v>2.226</v>
      </c>
      <c r="G120" s="117">
        <v>1.425</v>
      </c>
      <c r="H120" s="117">
        <v>0</v>
      </c>
      <c r="I120" s="117">
        <v>6</v>
      </c>
      <c r="J120" s="117">
        <v>0</v>
      </c>
      <c r="K120" s="117">
        <v>1</v>
      </c>
      <c r="L120" s="117">
        <v>2</v>
      </c>
      <c r="M120" s="117">
        <v>3</v>
      </c>
      <c r="N120" s="117">
        <v>4</v>
      </c>
    </row>
    <row r="121" spans="1:14">
      <c r="A121" s="3" t="s">
        <v>2067</v>
      </c>
      <c r="B121" s="105" t="s">
        <v>3877</v>
      </c>
      <c r="C121" s="3" t="s">
        <v>3924</v>
      </c>
      <c r="D121" s="3" t="s">
        <v>4247</v>
      </c>
      <c r="E121" s="117">
        <v>1052</v>
      </c>
      <c r="F121" s="117">
        <v>7.4459999999999997</v>
      </c>
      <c r="G121" s="117">
        <v>3.948</v>
      </c>
      <c r="H121" s="117">
        <v>0</v>
      </c>
      <c r="I121" s="117">
        <v>70</v>
      </c>
      <c r="J121" s="117">
        <v>4</v>
      </c>
      <c r="K121" s="117">
        <v>6</v>
      </c>
      <c r="L121" s="117">
        <v>8</v>
      </c>
      <c r="M121" s="117">
        <v>9</v>
      </c>
      <c r="N121" s="117">
        <v>10</v>
      </c>
    </row>
    <row r="122" spans="1:14" s="81" customFormat="1">
      <c r="A122" s="9" t="s">
        <v>2068</v>
      </c>
      <c r="B122" s="105" t="s">
        <v>3877</v>
      </c>
      <c r="C122" s="9" t="s">
        <v>3925</v>
      </c>
      <c r="D122" s="9" t="s">
        <v>4248</v>
      </c>
      <c r="E122" s="117">
        <v>493</v>
      </c>
      <c r="F122" s="117">
        <v>0.872</v>
      </c>
      <c r="G122" s="117">
        <v>1.4890000000000001</v>
      </c>
      <c r="H122" s="117">
        <v>0</v>
      </c>
      <c r="I122" s="117">
        <v>8</v>
      </c>
      <c r="J122" s="117">
        <v>0</v>
      </c>
      <c r="K122" s="117">
        <v>0</v>
      </c>
      <c r="L122" s="117">
        <v>0</v>
      </c>
      <c r="M122" s="117">
        <v>2</v>
      </c>
      <c r="N122" s="117">
        <v>3</v>
      </c>
    </row>
    <row r="123" spans="1:14">
      <c r="A123" s="3" t="s">
        <v>2069</v>
      </c>
      <c r="B123" s="105" t="s">
        <v>3877</v>
      </c>
      <c r="C123" s="3" t="s">
        <v>3926</v>
      </c>
      <c r="D123" s="3" t="s">
        <v>4247</v>
      </c>
      <c r="E123" s="117">
        <v>738</v>
      </c>
      <c r="F123" s="117">
        <v>2.4500000000000002</v>
      </c>
      <c r="G123" s="117">
        <v>2.2469999999999999</v>
      </c>
      <c r="H123" s="117">
        <v>0</v>
      </c>
      <c r="I123" s="117">
        <v>30</v>
      </c>
      <c r="J123" s="117">
        <v>1</v>
      </c>
      <c r="K123" s="117">
        <v>1</v>
      </c>
      <c r="L123" s="117">
        <v>2</v>
      </c>
      <c r="M123" s="117">
        <v>4</v>
      </c>
      <c r="N123" s="117">
        <v>5</v>
      </c>
    </row>
    <row r="124" spans="1:14" s="81" customFormat="1">
      <c r="A124" s="9" t="s">
        <v>2070</v>
      </c>
      <c r="B124" s="105" t="s">
        <v>3877</v>
      </c>
      <c r="C124" s="9" t="s">
        <v>3927</v>
      </c>
      <c r="D124" s="9" t="s">
        <v>4248</v>
      </c>
      <c r="E124" s="117">
        <v>618</v>
      </c>
      <c r="F124" s="117">
        <v>1.728</v>
      </c>
      <c r="G124" s="117">
        <v>1.5309999999999999</v>
      </c>
      <c r="H124" s="117">
        <v>0</v>
      </c>
      <c r="I124" s="117">
        <v>6</v>
      </c>
      <c r="J124" s="117">
        <v>0</v>
      </c>
      <c r="K124" s="117">
        <v>0</v>
      </c>
      <c r="L124" s="117">
        <v>2</v>
      </c>
      <c r="M124" s="117">
        <v>3</v>
      </c>
      <c r="N124" s="117">
        <v>3</v>
      </c>
    </row>
    <row r="125" spans="1:14">
      <c r="A125" s="3" t="s">
        <v>2071</v>
      </c>
      <c r="B125" s="105" t="s">
        <v>3877</v>
      </c>
      <c r="C125" s="3" t="s">
        <v>3928</v>
      </c>
      <c r="D125" s="3" t="s">
        <v>4247</v>
      </c>
      <c r="E125" s="117">
        <v>314</v>
      </c>
      <c r="F125" s="117">
        <v>1.127</v>
      </c>
      <c r="G125" s="117">
        <v>1.6120000000000001</v>
      </c>
      <c r="H125" s="117">
        <v>0</v>
      </c>
      <c r="I125" s="117">
        <v>10</v>
      </c>
      <c r="J125" s="117">
        <v>0</v>
      </c>
      <c r="K125" s="117">
        <v>0</v>
      </c>
      <c r="L125" s="117">
        <v>1</v>
      </c>
      <c r="M125" s="117">
        <v>1</v>
      </c>
      <c r="N125" s="117">
        <v>3</v>
      </c>
    </row>
    <row r="126" spans="1:14" s="81" customFormat="1">
      <c r="A126" s="9" t="s">
        <v>2072</v>
      </c>
      <c r="B126" s="105" t="s">
        <v>3877</v>
      </c>
      <c r="C126" s="9" t="s">
        <v>4870</v>
      </c>
      <c r="D126" s="9" t="s">
        <v>4248</v>
      </c>
      <c r="E126" s="117">
        <v>345</v>
      </c>
      <c r="F126" s="117">
        <v>0.82599999999999996</v>
      </c>
      <c r="G126" s="117">
        <v>1.4079999999999999</v>
      </c>
      <c r="H126" s="117">
        <v>0</v>
      </c>
      <c r="I126" s="117">
        <v>7</v>
      </c>
      <c r="J126" s="117">
        <v>0</v>
      </c>
      <c r="K126" s="117">
        <v>0</v>
      </c>
      <c r="L126" s="117">
        <v>0</v>
      </c>
      <c r="M126" s="117">
        <v>2</v>
      </c>
      <c r="N126" s="117">
        <v>3</v>
      </c>
    </row>
    <row r="127" spans="1:14">
      <c r="A127" s="3" t="s">
        <v>2073</v>
      </c>
      <c r="B127" s="105" t="s">
        <v>3877</v>
      </c>
      <c r="C127" s="3" t="s">
        <v>3930</v>
      </c>
      <c r="D127" s="3" t="s">
        <v>4247</v>
      </c>
      <c r="E127" s="117">
        <v>258</v>
      </c>
      <c r="F127" s="117">
        <v>1.516</v>
      </c>
      <c r="G127" s="117">
        <v>3.9689999999999999</v>
      </c>
      <c r="H127" s="117">
        <v>0</v>
      </c>
      <c r="I127" s="117">
        <v>30</v>
      </c>
      <c r="J127" s="117">
        <v>0</v>
      </c>
      <c r="K127" s="117">
        <v>0</v>
      </c>
      <c r="L127" s="117">
        <v>0</v>
      </c>
      <c r="M127" s="117">
        <v>1</v>
      </c>
      <c r="N127" s="117">
        <v>4</v>
      </c>
    </row>
    <row r="128" spans="1:14" s="81" customFormat="1">
      <c r="A128" s="9" t="s">
        <v>2074</v>
      </c>
      <c r="B128" s="105" t="s">
        <v>3877</v>
      </c>
      <c r="C128" s="9" t="s">
        <v>3931</v>
      </c>
      <c r="D128" s="9" t="s">
        <v>4248</v>
      </c>
      <c r="E128" s="117">
        <v>284</v>
      </c>
      <c r="F128" s="117">
        <v>0.29599999999999999</v>
      </c>
      <c r="G128" s="117">
        <v>0.89600000000000002</v>
      </c>
      <c r="H128" s="117">
        <v>0</v>
      </c>
      <c r="I128" s="117">
        <v>5</v>
      </c>
      <c r="J128" s="117">
        <v>0</v>
      </c>
      <c r="K128" s="117">
        <v>0</v>
      </c>
      <c r="L128" s="117">
        <v>0</v>
      </c>
      <c r="M128" s="117">
        <v>0</v>
      </c>
      <c r="N128" s="117">
        <v>1</v>
      </c>
    </row>
    <row r="129" spans="1:14">
      <c r="A129" s="3" t="s">
        <v>2075</v>
      </c>
      <c r="B129" s="105" t="s">
        <v>3877</v>
      </c>
      <c r="C129" s="3" t="s">
        <v>3932</v>
      </c>
      <c r="D129" s="3" t="s">
        <v>4247</v>
      </c>
      <c r="E129" s="117">
        <v>430</v>
      </c>
      <c r="F129" s="117">
        <v>1.1399999999999999</v>
      </c>
      <c r="G129" s="117">
        <v>1.1659999999999999</v>
      </c>
      <c r="H129" s="117">
        <v>0</v>
      </c>
      <c r="I129" s="117">
        <v>16</v>
      </c>
      <c r="J129" s="117">
        <v>0</v>
      </c>
      <c r="K129" s="117">
        <v>1</v>
      </c>
      <c r="L129" s="117">
        <v>1</v>
      </c>
      <c r="M129" s="117">
        <v>1</v>
      </c>
      <c r="N129" s="117">
        <v>2</v>
      </c>
    </row>
    <row r="130" spans="1:14" s="81" customFormat="1">
      <c r="A130" s="9" t="s">
        <v>2076</v>
      </c>
      <c r="B130" s="105" t="s">
        <v>3877</v>
      </c>
      <c r="C130" s="9" t="s">
        <v>3933</v>
      </c>
      <c r="D130" s="9" t="s">
        <v>4248</v>
      </c>
      <c r="E130" s="117">
        <v>533</v>
      </c>
      <c r="F130" s="117">
        <v>1.7050000000000001</v>
      </c>
      <c r="G130" s="117">
        <v>1.6719999999999999</v>
      </c>
      <c r="H130" s="117">
        <v>0</v>
      </c>
      <c r="I130" s="117">
        <v>9</v>
      </c>
      <c r="J130" s="117">
        <v>0</v>
      </c>
      <c r="K130" s="117">
        <v>0</v>
      </c>
      <c r="L130" s="117">
        <v>2</v>
      </c>
      <c r="M130" s="117">
        <v>3</v>
      </c>
      <c r="N130" s="117">
        <v>3</v>
      </c>
    </row>
    <row r="131" spans="1:14">
      <c r="A131" s="3" t="s">
        <v>2077</v>
      </c>
      <c r="B131" s="105" t="s">
        <v>3877</v>
      </c>
      <c r="C131" s="3" t="s">
        <v>3934</v>
      </c>
      <c r="D131" s="3" t="s">
        <v>4247</v>
      </c>
      <c r="E131" s="117">
        <v>285</v>
      </c>
      <c r="F131" s="117">
        <v>0.96799999999999997</v>
      </c>
      <c r="G131" s="117">
        <v>1.2929999999999999</v>
      </c>
      <c r="H131" s="117">
        <v>0</v>
      </c>
      <c r="I131" s="117">
        <v>8</v>
      </c>
      <c r="J131" s="117">
        <v>0</v>
      </c>
      <c r="K131" s="117">
        <v>0</v>
      </c>
      <c r="L131" s="117">
        <v>1</v>
      </c>
      <c r="M131" s="117">
        <v>2</v>
      </c>
      <c r="N131" s="117">
        <v>2</v>
      </c>
    </row>
    <row r="132" spans="1:14" s="81" customFormat="1">
      <c r="A132" s="9" t="s">
        <v>1330</v>
      </c>
      <c r="B132" s="105" t="s">
        <v>3877</v>
      </c>
      <c r="C132" s="9" t="s">
        <v>3935</v>
      </c>
      <c r="D132" s="9" t="s">
        <v>4248</v>
      </c>
      <c r="E132" s="117">
        <v>323</v>
      </c>
      <c r="F132" s="117">
        <v>0.63500000000000001</v>
      </c>
      <c r="G132" s="117">
        <v>1.2769999999999999</v>
      </c>
      <c r="H132" s="117">
        <v>0</v>
      </c>
      <c r="I132" s="117">
        <v>6</v>
      </c>
      <c r="J132" s="117">
        <v>0</v>
      </c>
      <c r="K132" s="117">
        <v>0</v>
      </c>
      <c r="L132" s="117">
        <v>0</v>
      </c>
      <c r="M132" s="117">
        <v>0</v>
      </c>
      <c r="N132" s="117">
        <v>3</v>
      </c>
    </row>
    <row r="133" spans="1:14">
      <c r="A133" s="3" t="s">
        <v>1331</v>
      </c>
      <c r="B133" s="105" t="s">
        <v>3877</v>
      </c>
      <c r="C133" s="3" t="s">
        <v>3936</v>
      </c>
      <c r="D133" s="3" t="s">
        <v>4247</v>
      </c>
      <c r="E133" s="117">
        <v>248</v>
      </c>
      <c r="F133" s="117">
        <v>0.72199999999999998</v>
      </c>
      <c r="G133" s="117">
        <v>1.589</v>
      </c>
      <c r="H133" s="117">
        <v>0</v>
      </c>
      <c r="I133" s="117">
        <v>20</v>
      </c>
      <c r="J133" s="117">
        <v>0</v>
      </c>
      <c r="K133" s="117">
        <v>0</v>
      </c>
      <c r="L133" s="117">
        <v>0</v>
      </c>
      <c r="M133" s="117">
        <v>1</v>
      </c>
      <c r="N133" s="117">
        <v>2</v>
      </c>
    </row>
    <row r="134" spans="1:14" s="81" customFormat="1">
      <c r="A134" s="9" t="s">
        <v>1332</v>
      </c>
      <c r="B134" s="105" t="s">
        <v>3877</v>
      </c>
      <c r="C134" s="9" t="s">
        <v>3937</v>
      </c>
      <c r="D134" s="9" t="s">
        <v>4248</v>
      </c>
      <c r="E134" s="117">
        <v>306</v>
      </c>
      <c r="F134" s="117">
        <v>0.48</v>
      </c>
      <c r="G134" s="117">
        <v>1.056</v>
      </c>
      <c r="H134" s="117">
        <v>0</v>
      </c>
      <c r="I134" s="117">
        <v>5</v>
      </c>
      <c r="J134" s="117">
        <v>0</v>
      </c>
      <c r="K134" s="117">
        <v>0</v>
      </c>
      <c r="L134" s="117">
        <v>0</v>
      </c>
      <c r="M134" s="117">
        <v>0</v>
      </c>
      <c r="N134" s="117">
        <v>3</v>
      </c>
    </row>
    <row r="135" spans="1:14">
      <c r="A135" s="3" t="s">
        <v>1333</v>
      </c>
      <c r="B135" s="105" t="s">
        <v>3877</v>
      </c>
      <c r="C135" s="3" t="s">
        <v>3938</v>
      </c>
      <c r="D135" s="3" t="s">
        <v>4247</v>
      </c>
      <c r="E135" s="117">
        <v>594</v>
      </c>
      <c r="F135" s="117">
        <v>2.0129999999999999</v>
      </c>
      <c r="G135" s="117">
        <v>1.881</v>
      </c>
      <c r="H135" s="117">
        <v>0</v>
      </c>
      <c r="I135" s="117">
        <v>24</v>
      </c>
      <c r="J135" s="117">
        <v>1</v>
      </c>
      <c r="K135" s="117">
        <v>1</v>
      </c>
      <c r="L135" s="117">
        <v>2</v>
      </c>
      <c r="M135" s="117">
        <v>3</v>
      </c>
      <c r="N135" s="117">
        <v>4</v>
      </c>
    </row>
    <row r="136" spans="1:14" s="81" customFormat="1">
      <c r="A136" s="9" t="s">
        <v>1334</v>
      </c>
      <c r="B136" s="105" t="s">
        <v>3877</v>
      </c>
      <c r="C136" s="9" t="s">
        <v>3939</v>
      </c>
      <c r="D136" s="9" t="s">
        <v>4248</v>
      </c>
      <c r="E136" s="117">
        <v>387</v>
      </c>
      <c r="F136" s="117">
        <v>1.07</v>
      </c>
      <c r="G136" s="117">
        <v>1.57</v>
      </c>
      <c r="H136" s="117">
        <v>0</v>
      </c>
      <c r="I136" s="117">
        <v>8</v>
      </c>
      <c r="J136" s="117">
        <v>0</v>
      </c>
      <c r="K136" s="117">
        <v>0</v>
      </c>
      <c r="L136" s="117">
        <v>0</v>
      </c>
      <c r="M136" s="117">
        <v>3</v>
      </c>
      <c r="N136" s="117">
        <v>3</v>
      </c>
    </row>
    <row r="137" spans="1:14">
      <c r="A137" s="3" t="s">
        <v>1335</v>
      </c>
      <c r="B137" s="105" t="s">
        <v>3877</v>
      </c>
      <c r="C137" s="3" t="s">
        <v>3940</v>
      </c>
      <c r="D137" s="3" t="s">
        <v>4247</v>
      </c>
      <c r="E137" s="117">
        <v>931</v>
      </c>
      <c r="F137" s="117">
        <v>2.8159999999999998</v>
      </c>
      <c r="G137" s="117">
        <v>1.9359999999999999</v>
      </c>
      <c r="H137" s="117">
        <v>0</v>
      </c>
      <c r="I137" s="117">
        <v>14</v>
      </c>
      <c r="J137" s="117">
        <v>1</v>
      </c>
      <c r="K137" s="117">
        <v>2</v>
      </c>
      <c r="L137" s="117">
        <v>2</v>
      </c>
      <c r="M137" s="117">
        <v>3</v>
      </c>
      <c r="N137" s="117">
        <v>5</v>
      </c>
    </row>
    <row r="138" spans="1:14" s="81" customFormat="1">
      <c r="A138" s="9" t="s">
        <v>1336</v>
      </c>
      <c r="B138" s="105" t="s">
        <v>3877</v>
      </c>
      <c r="C138" s="9" t="s">
        <v>3941</v>
      </c>
      <c r="D138" s="9" t="s">
        <v>4248</v>
      </c>
      <c r="E138" s="117">
        <v>449</v>
      </c>
      <c r="F138" s="117">
        <v>0.99099999999999999</v>
      </c>
      <c r="G138" s="117">
        <v>1.581</v>
      </c>
      <c r="H138" s="117">
        <v>0</v>
      </c>
      <c r="I138" s="117">
        <v>9</v>
      </c>
      <c r="J138" s="117">
        <v>0</v>
      </c>
      <c r="K138" s="117">
        <v>0</v>
      </c>
      <c r="L138" s="117">
        <v>0</v>
      </c>
      <c r="M138" s="117">
        <v>3</v>
      </c>
      <c r="N138" s="117">
        <v>3</v>
      </c>
    </row>
    <row r="139" spans="1:14">
      <c r="A139" s="3" t="s">
        <v>1337</v>
      </c>
      <c r="B139" s="105" t="s">
        <v>3877</v>
      </c>
      <c r="C139" s="3" t="s">
        <v>3942</v>
      </c>
      <c r="D139" s="3" t="s">
        <v>4247</v>
      </c>
      <c r="E139" s="117">
        <v>1317</v>
      </c>
      <c r="F139" s="117">
        <v>6.5730000000000004</v>
      </c>
      <c r="G139" s="117">
        <v>1.3959999999999999</v>
      </c>
      <c r="H139" s="117">
        <v>1</v>
      </c>
      <c r="I139" s="117">
        <v>35</v>
      </c>
      <c r="J139" s="117">
        <v>5</v>
      </c>
      <c r="K139" s="117">
        <v>6</v>
      </c>
      <c r="L139" s="117">
        <v>7</v>
      </c>
      <c r="M139" s="117">
        <v>7</v>
      </c>
      <c r="N139" s="117">
        <v>8</v>
      </c>
    </row>
    <row r="140" spans="1:14" s="81" customFormat="1">
      <c r="A140" s="9" t="s">
        <v>1338</v>
      </c>
      <c r="B140" s="105" t="s">
        <v>3877</v>
      </c>
      <c r="C140" s="9" t="s">
        <v>3943</v>
      </c>
      <c r="D140" s="9" t="s">
        <v>4248</v>
      </c>
      <c r="E140" s="117">
        <v>515</v>
      </c>
      <c r="F140" s="117">
        <v>0.82699999999999996</v>
      </c>
      <c r="G140" s="117">
        <v>1.44</v>
      </c>
      <c r="H140" s="117">
        <v>0</v>
      </c>
      <c r="I140" s="117">
        <v>8</v>
      </c>
      <c r="J140" s="117">
        <v>0</v>
      </c>
      <c r="K140" s="117">
        <v>0</v>
      </c>
      <c r="L140" s="117">
        <v>0</v>
      </c>
      <c r="M140" s="117">
        <v>3</v>
      </c>
      <c r="N140" s="117">
        <v>3</v>
      </c>
    </row>
    <row r="141" spans="1:14" ht="70">
      <c r="A141" s="3"/>
      <c r="B141" s="105" t="s">
        <v>4575</v>
      </c>
      <c r="C141" s="3" t="s">
        <v>4871</v>
      </c>
      <c r="D141" s="3"/>
      <c r="E141" s="106" t="s">
        <v>3877</v>
      </c>
      <c r="F141" s="106" t="s">
        <v>3877</v>
      </c>
      <c r="G141" s="106" t="s">
        <v>3877</v>
      </c>
      <c r="H141" s="106" t="s">
        <v>3877</v>
      </c>
      <c r="I141" s="106" t="s">
        <v>3877</v>
      </c>
      <c r="J141" s="106" t="s">
        <v>3877</v>
      </c>
      <c r="K141" s="106" t="s">
        <v>3877</v>
      </c>
      <c r="L141" s="106" t="s">
        <v>3877</v>
      </c>
      <c r="M141" s="106" t="s">
        <v>3877</v>
      </c>
      <c r="N141" s="106" t="s">
        <v>3877</v>
      </c>
    </row>
    <row r="142" spans="1:14" s="81" customFormat="1">
      <c r="A142" s="9" t="s">
        <v>1339</v>
      </c>
      <c r="B142" s="105" t="s">
        <v>3877</v>
      </c>
      <c r="C142" s="9" t="s">
        <v>3926</v>
      </c>
      <c r="D142" s="9" t="s">
        <v>4247</v>
      </c>
      <c r="E142" s="117">
        <v>1294</v>
      </c>
      <c r="F142" s="117">
        <v>2.8290000000000002</v>
      </c>
      <c r="G142" s="117">
        <v>2.1160000000000001</v>
      </c>
      <c r="H142" s="117">
        <v>0</v>
      </c>
      <c r="I142" s="117">
        <v>13</v>
      </c>
      <c r="J142" s="117">
        <v>1</v>
      </c>
      <c r="K142" s="117">
        <v>1</v>
      </c>
      <c r="L142" s="117">
        <v>2</v>
      </c>
      <c r="M142" s="117">
        <v>4</v>
      </c>
      <c r="N142" s="117">
        <v>6</v>
      </c>
    </row>
    <row r="143" spans="1:14">
      <c r="A143" s="3" t="s">
        <v>1340</v>
      </c>
      <c r="B143" s="105" t="s">
        <v>3877</v>
      </c>
      <c r="C143" s="3" t="s">
        <v>3927</v>
      </c>
      <c r="D143" s="3" t="s">
        <v>4248</v>
      </c>
      <c r="E143" s="117">
        <v>772</v>
      </c>
      <c r="F143" s="117">
        <v>1.5669999999999999</v>
      </c>
      <c r="G143" s="117">
        <v>1.627</v>
      </c>
      <c r="H143" s="117">
        <v>0</v>
      </c>
      <c r="I143" s="117">
        <v>9</v>
      </c>
      <c r="J143" s="117">
        <v>0</v>
      </c>
      <c r="K143" s="117">
        <v>0</v>
      </c>
      <c r="L143" s="117">
        <v>1</v>
      </c>
      <c r="M143" s="117">
        <v>3</v>
      </c>
      <c r="N143" s="117">
        <v>3</v>
      </c>
    </row>
    <row r="144" spans="1:14" s="81" customFormat="1">
      <c r="A144" s="9" t="s">
        <v>1341</v>
      </c>
      <c r="B144" s="105" t="s">
        <v>3877</v>
      </c>
      <c r="C144" s="9" t="s">
        <v>3928</v>
      </c>
      <c r="D144" s="9" t="s">
        <v>4247</v>
      </c>
      <c r="E144" s="117">
        <v>557</v>
      </c>
      <c r="F144" s="117">
        <v>1.6890000000000001</v>
      </c>
      <c r="G144" s="117">
        <v>2.298</v>
      </c>
      <c r="H144" s="117">
        <v>0</v>
      </c>
      <c r="I144" s="117">
        <v>30</v>
      </c>
      <c r="J144" s="117">
        <v>0</v>
      </c>
      <c r="K144" s="117">
        <v>0</v>
      </c>
      <c r="L144" s="117">
        <v>1</v>
      </c>
      <c r="M144" s="117">
        <v>2</v>
      </c>
      <c r="N144" s="117">
        <v>4</v>
      </c>
    </row>
    <row r="145" spans="1:14" ht="28">
      <c r="A145" s="3" t="s">
        <v>1342</v>
      </c>
      <c r="B145" s="105" t="s">
        <v>3877</v>
      </c>
      <c r="C145" s="3" t="s">
        <v>3929</v>
      </c>
      <c r="D145" s="3" t="s">
        <v>4248</v>
      </c>
      <c r="E145" s="117">
        <v>422</v>
      </c>
      <c r="F145" s="117">
        <v>0.77300000000000002</v>
      </c>
      <c r="G145" s="117">
        <v>1.4359999999999999</v>
      </c>
      <c r="H145" s="117">
        <v>0</v>
      </c>
      <c r="I145" s="117">
        <v>9</v>
      </c>
      <c r="J145" s="117">
        <v>0</v>
      </c>
      <c r="K145" s="117">
        <v>0</v>
      </c>
      <c r="L145" s="117">
        <v>0</v>
      </c>
      <c r="M145" s="117">
        <v>1</v>
      </c>
      <c r="N145" s="117">
        <v>3</v>
      </c>
    </row>
    <row r="146" spans="1:14" s="81" customFormat="1">
      <c r="A146" s="9" t="s">
        <v>1343</v>
      </c>
      <c r="B146" s="105" t="s">
        <v>3877</v>
      </c>
      <c r="C146" s="9" t="s">
        <v>3930</v>
      </c>
      <c r="D146" s="9" t="s">
        <v>4247</v>
      </c>
      <c r="E146" s="117">
        <v>421</v>
      </c>
      <c r="F146" s="117">
        <v>1.8080000000000001</v>
      </c>
      <c r="G146" s="117">
        <v>4.0129999999999999</v>
      </c>
      <c r="H146" s="117">
        <v>0</v>
      </c>
      <c r="I146" s="117">
        <v>40</v>
      </c>
      <c r="J146" s="117">
        <v>0</v>
      </c>
      <c r="K146" s="117">
        <v>0</v>
      </c>
      <c r="L146" s="117">
        <v>0</v>
      </c>
      <c r="M146" s="117">
        <v>2</v>
      </c>
      <c r="N146" s="117">
        <v>4</v>
      </c>
    </row>
    <row r="147" spans="1:14">
      <c r="A147" s="3" t="s">
        <v>1344</v>
      </c>
      <c r="B147" s="105" t="s">
        <v>3877</v>
      </c>
      <c r="C147" s="3" t="s">
        <v>3931</v>
      </c>
      <c r="D147" s="3" t="s">
        <v>4248</v>
      </c>
      <c r="E147" s="117">
        <v>385</v>
      </c>
      <c r="F147" s="117">
        <v>0.35299999999999998</v>
      </c>
      <c r="G147" s="117">
        <v>0.997</v>
      </c>
      <c r="H147" s="117">
        <v>0</v>
      </c>
      <c r="I147" s="117">
        <v>6</v>
      </c>
      <c r="J147" s="117">
        <v>0</v>
      </c>
      <c r="K147" s="117">
        <v>0</v>
      </c>
      <c r="L147" s="117">
        <v>0</v>
      </c>
      <c r="M147" s="117">
        <v>0</v>
      </c>
      <c r="N147" s="117">
        <v>2</v>
      </c>
    </row>
    <row r="148" spans="1:14" s="81" customFormat="1">
      <c r="A148" s="9" t="s">
        <v>1345</v>
      </c>
      <c r="B148" s="105" t="s">
        <v>3877</v>
      </c>
      <c r="C148" s="9" t="s">
        <v>3932</v>
      </c>
      <c r="D148" s="9" t="s">
        <v>4247</v>
      </c>
      <c r="E148" s="117">
        <v>833</v>
      </c>
      <c r="F148" s="117">
        <v>1.4950000000000001</v>
      </c>
      <c r="G148" s="117">
        <v>1.516</v>
      </c>
      <c r="H148" s="117">
        <v>0</v>
      </c>
      <c r="I148" s="117">
        <v>30</v>
      </c>
      <c r="J148" s="117">
        <v>0</v>
      </c>
      <c r="K148" s="117">
        <v>1</v>
      </c>
      <c r="L148" s="117">
        <v>1</v>
      </c>
      <c r="M148" s="117">
        <v>2</v>
      </c>
      <c r="N148" s="117">
        <v>3</v>
      </c>
    </row>
    <row r="149" spans="1:14">
      <c r="A149" s="3" t="s">
        <v>1346</v>
      </c>
      <c r="B149" s="105" t="s">
        <v>3877</v>
      </c>
      <c r="C149" s="3" t="s">
        <v>3933</v>
      </c>
      <c r="D149" s="3" t="s">
        <v>4248</v>
      </c>
      <c r="E149" s="117">
        <v>749</v>
      </c>
      <c r="F149" s="117">
        <v>1.738</v>
      </c>
      <c r="G149" s="117">
        <v>1.6890000000000001</v>
      </c>
      <c r="H149" s="117">
        <v>0</v>
      </c>
      <c r="I149" s="117">
        <v>9</v>
      </c>
      <c r="J149" s="117">
        <v>0</v>
      </c>
      <c r="K149" s="117">
        <v>0</v>
      </c>
      <c r="L149" s="117">
        <v>2</v>
      </c>
      <c r="M149" s="117">
        <v>3</v>
      </c>
      <c r="N149" s="117">
        <v>3</v>
      </c>
    </row>
    <row r="150" spans="1:14" s="81" customFormat="1">
      <c r="A150" s="9" t="s">
        <v>1347</v>
      </c>
      <c r="B150" s="105" t="s">
        <v>3877</v>
      </c>
      <c r="C150" s="9" t="s">
        <v>3934</v>
      </c>
      <c r="D150" s="9" t="s">
        <v>4247</v>
      </c>
      <c r="E150" s="117">
        <v>460</v>
      </c>
      <c r="F150" s="117">
        <v>1.1519999999999999</v>
      </c>
      <c r="G150" s="117">
        <v>1.5129999999999999</v>
      </c>
      <c r="H150" s="117">
        <v>0</v>
      </c>
      <c r="I150" s="117">
        <v>16</v>
      </c>
      <c r="J150" s="117">
        <v>0</v>
      </c>
      <c r="K150" s="117">
        <v>0</v>
      </c>
      <c r="L150" s="117">
        <v>1</v>
      </c>
      <c r="M150" s="117">
        <v>2</v>
      </c>
      <c r="N150" s="117">
        <v>3</v>
      </c>
    </row>
    <row r="151" spans="1:14">
      <c r="A151" s="3" t="s">
        <v>1348</v>
      </c>
      <c r="B151" s="105" t="s">
        <v>3877</v>
      </c>
      <c r="C151" s="3" t="s">
        <v>3935</v>
      </c>
      <c r="D151" s="3" t="s">
        <v>4248</v>
      </c>
      <c r="E151" s="117">
        <v>427</v>
      </c>
      <c r="F151" s="117">
        <v>0.625</v>
      </c>
      <c r="G151" s="117">
        <v>1.216</v>
      </c>
      <c r="H151" s="117">
        <v>0</v>
      </c>
      <c r="I151" s="117">
        <v>5</v>
      </c>
      <c r="J151" s="117">
        <v>0</v>
      </c>
      <c r="K151" s="117">
        <v>0</v>
      </c>
      <c r="L151" s="117">
        <v>0</v>
      </c>
      <c r="M151" s="117">
        <v>0</v>
      </c>
      <c r="N151" s="117">
        <v>3</v>
      </c>
    </row>
    <row r="152" spans="1:14" s="81" customFormat="1">
      <c r="A152" s="9" t="s">
        <v>1349</v>
      </c>
      <c r="B152" s="105" t="s">
        <v>3877</v>
      </c>
      <c r="C152" s="9" t="s">
        <v>3936</v>
      </c>
      <c r="D152" s="9" t="s">
        <v>4247</v>
      </c>
      <c r="E152" s="117">
        <v>405</v>
      </c>
      <c r="F152" s="117">
        <v>0.89600000000000002</v>
      </c>
      <c r="G152" s="117">
        <v>1.198</v>
      </c>
      <c r="H152" s="117">
        <v>0</v>
      </c>
      <c r="I152" s="117">
        <v>7</v>
      </c>
      <c r="J152" s="117">
        <v>0</v>
      </c>
      <c r="K152" s="117">
        <v>0</v>
      </c>
      <c r="L152" s="117">
        <v>0</v>
      </c>
      <c r="M152" s="117">
        <v>1</v>
      </c>
      <c r="N152" s="117">
        <v>3</v>
      </c>
    </row>
    <row r="153" spans="1:14">
      <c r="A153" s="3" t="s">
        <v>1350</v>
      </c>
      <c r="B153" s="105" t="s">
        <v>3877</v>
      </c>
      <c r="C153" s="3" t="s">
        <v>3937</v>
      </c>
      <c r="D153" s="3" t="s">
        <v>4248</v>
      </c>
      <c r="E153" s="117">
        <v>421</v>
      </c>
      <c r="F153" s="117">
        <v>0.625</v>
      </c>
      <c r="G153" s="117">
        <v>1.19</v>
      </c>
      <c r="H153" s="117">
        <v>0</v>
      </c>
      <c r="I153" s="117">
        <v>6</v>
      </c>
      <c r="J153" s="117">
        <v>0</v>
      </c>
      <c r="K153" s="117">
        <v>0</v>
      </c>
      <c r="L153" s="117">
        <v>0</v>
      </c>
      <c r="M153" s="117">
        <v>0</v>
      </c>
      <c r="N153" s="117">
        <v>3</v>
      </c>
    </row>
    <row r="154" spans="1:14" s="81" customFormat="1">
      <c r="A154" s="9" t="s">
        <v>1351</v>
      </c>
      <c r="B154" s="105" t="s">
        <v>3877</v>
      </c>
      <c r="C154" s="9" t="s">
        <v>3938</v>
      </c>
      <c r="D154" s="9" t="s">
        <v>4247</v>
      </c>
      <c r="E154" s="117">
        <v>1116</v>
      </c>
      <c r="F154" s="117">
        <v>2.94</v>
      </c>
      <c r="G154" s="117">
        <v>2.306</v>
      </c>
      <c r="H154" s="117">
        <v>0</v>
      </c>
      <c r="I154" s="117">
        <v>20</v>
      </c>
      <c r="J154" s="117">
        <v>1</v>
      </c>
      <c r="K154" s="117">
        <v>1</v>
      </c>
      <c r="L154" s="117">
        <v>2</v>
      </c>
      <c r="M154" s="117">
        <v>4</v>
      </c>
      <c r="N154" s="117">
        <v>6</v>
      </c>
    </row>
    <row r="155" spans="1:14">
      <c r="A155" s="3" t="s">
        <v>1352</v>
      </c>
      <c r="B155" s="105" t="s">
        <v>3877</v>
      </c>
      <c r="C155" s="3" t="s">
        <v>3944</v>
      </c>
      <c r="D155" s="3" t="s">
        <v>4248</v>
      </c>
      <c r="E155" s="117">
        <v>545</v>
      </c>
      <c r="F155" s="117">
        <v>0.877</v>
      </c>
      <c r="G155" s="117">
        <v>1.5069999999999999</v>
      </c>
      <c r="H155" s="117">
        <v>0</v>
      </c>
      <c r="I155" s="117">
        <v>8</v>
      </c>
      <c r="J155" s="117">
        <v>0</v>
      </c>
      <c r="K155" s="117">
        <v>0</v>
      </c>
      <c r="L155" s="117">
        <v>0</v>
      </c>
      <c r="M155" s="117">
        <v>2</v>
      </c>
      <c r="N155" s="117">
        <v>3</v>
      </c>
    </row>
    <row r="156" spans="1:14" s="81" customFormat="1" ht="28">
      <c r="A156" s="9" t="s">
        <v>1353</v>
      </c>
      <c r="B156" s="105" t="s">
        <v>3877</v>
      </c>
      <c r="C156" s="9" t="s">
        <v>3945</v>
      </c>
      <c r="D156" s="9" t="s">
        <v>4247</v>
      </c>
      <c r="E156" s="117">
        <v>1385</v>
      </c>
      <c r="F156" s="117">
        <v>4.2510000000000003</v>
      </c>
      <c r="G156" s="117">
        <v>2.8719999999999999</v>
      </c>
      <c r="H156" s="117">
        <v>0</v>
      </c>
      <c r="I156" s="117">
        <v>24</v>
      </c>
      <c r="J156" s="117">
        <v>1</v>
      </c>
      <c r="K156" s="117">
        <v>2</v>
      </c>
      <c r="L156" s="117">
        <v>3</v>
      </c>
      <c r="M156" s="117">
        <v>5</v>
      </c>
      <c r="N156" s="117">
        <v>8</v>
      </c>
    </row>
    <row r="157" spans="1:14" ht="28">
      <c r="A157" s="3" t="s">
        <v>1354</v>
      </c>
      <c r="B157" s="105" t="s">
        <v>3877</v>
      </c>
      <c r="C157" s="3" t="s">
        <v>3946</v>
      </c>
      <c r="D157" s="3" t="s">
        <v>4248</v>
      </c>
      <c r="E157" s="117">
        <v>556</v>
      </c>
      <c r="F157" s="117">
        <v>0.68200000000000005</v>
      </c>
      <c r="G157" s="117">
        <v>1.4179999999999999</v>
      </c>
      <c r="H157" s="117">
        <v>0</v>
      </c>
      <c r="I157" s="117">
        <v>9</v>
      </c>
      <c r="J157" s="117">
        <v>0</v>
      </c>
      <c r="K157" s="117">
        <v>0</v>
      </c>
      <c r="L157" s="117">
        <v>0</v>
      </c>
      <c r="M157" s="117">
        <v>0</v>
      </c>
      <c r="N157" s="117">
        <v>3</v>
      </c>
    </row>
    <row r="158" spans="1:14" s="81" customFormat="1">
      <c r="A158" s="9" t="s">
        <v>1355</v>
      </c>
      <c r="B158" s="105" t="s">
        <v>3877</v>
      </c>
      <c r="C158" s="9" t="s">
        <v>3942</v>
      </c>
      <c r="D158" s="9" t="s">
        <v>4247</v>
      </c>
      <c r="E158" s="117">
        <v>1680</v>
      </c>
      <c r="F158" s="117">
        <v>7.2679999999999998</v>
      </c>
      <c r="G158" s="117">
        <v>4.67</v>
      </c>
      <c r="H158" s="117">
        <v>0</v>
      </c>
      <c r="I158" s="117">
        <v>180</v>
      </c>
      <c r="J158" s="117">
        <v>6</v>
      </c>
      <c r="K158" s="117">
        <v>6</v>
      </c>
      <c r="L158" s="117">
        <v>7</v>
      </c>
      <c r="M158" s="117">
        <v>8</v>
      </c>
      <c r="N158" s="117">
        <v>8</v>
      </c>
    </row>
    <row r="159" spans="1:14">
      <c r="A159" s="3" t="s">
        <v>1356</v>
      </c>
      <c r="B159" s="105" t="s">
        <v>3877</v>
      </c>
      <c r="C159" s="3" t="s">
        <v>3943</v>
      </c>
      <c r="D159" s="3" t="s">
        <v>4248</v>
      </c>
      <c r="E159" s="117">
        <v>645</v>
      </c>
      <c r="F159" s="117">
        <v>0.70399999999999996</v>
      </c>
      <c r="G159" s="117">
        <v>1.407</v>
      </c>
      <c r="H159" s="117">
        <v>0</v>
      </c>
      <c r="I159" s="117">
        <v>8</v>
      </c>
      <c r="J159" s="117">
        <v>0</v>
      </c>
      <c r="K159" s="117">
        <v>0</v>
      </c>
      <c r="L159" s="117">
        <v>0</v>
      </c>
      <c r="M159" s="117">
        <v>0</v>
      </c>
      <c r="N159" s="117">
        <v>3</v>
      </c>
    </row>
    <row r="160" spans="1:14" s="81" customFormat="1">
      <c r="A160" s="9"/>
      <c r="B160" s="105" t="s">
        <v>4575</v>
      </c>
      <c r="C160" s="9" t="s">
        <v>4872</v>
      </c>
      <c r="D160" s="9"/>
      <c r="E160" s="106" t="s">
        <v>3877</v>
      </c>
      <c r="F160" s="106" t="s">
        <v>3877</v>
      </c>
      <c r="G160" s="106" t="s">
        <v>3877</v>
      </c>
      <c r="H160" s="106" t="s">
        <v>3877</v>
      </c>
      <c r="I160" s="106" t="s">
        <v>3877</v>
      </c>
      <c r="J160" s="106" t="s">
        <v>3877</v>
      </c>
      <c r="K160" s="106" t="s">
        <v>3877</v>
      </c>
      <c r="L160" s="106" t="s">
        <v>3877</v>
      </c>
      <c r="M160" s="106" t="s">
        <v>3877</v>
      </c>
      <c r="N160" s="106" t="s">
        <v>3877</v>
      </c>
    </row>
    <row r="161" spans="1:14">
      <c r="A161" s="3" t="s">
        <v>1357</v>
      </c>
      <c r="B161" s="105" t="s">
        <v>3877</v>
      </c>
      <c r="C161" s="3" t="s">
        <v>4249</v>
      </c>
      <c r="D161" s="3"/>
      <c r="E161" s="117">
        <v>981</v>
      </c>
      <c r="F161" s="117">
        <v>1</v>
      </c>
      <c r="G161" s="117">
        <v>0</v>
      </c>
      <c r="H161" s="117">
        <v>1</v>
      </c>
      <c r="I161" s="117">
        <v>1</v>
      </c>
      <c r="J161" s="117">
        <v>1</v>
      </c>
      <c r="K161" s="117">
        <v>1</v>
      </c>
      <c r="L161" s="117">
        <v>1</v>
      </c>
      <c r="M161" s="117">
        <v>1</v>
      </c>
      <c r="N161" s="117">
        <v>1</v>
      </c>
    </row>
    <row r="162" spans="1:14" s="81" customFormat="1">
      <c r="A162" s="9" t="s">
        <v>1358</v>
      </c>
      <c r="B162" s="105" t="s">
        <v>3877</v>
      </c>
      <c r="C162" s="9" t="s">
        <v>3947</v>
      </c>
      <c r="D162" s="9"/>
      <c r="E162" s="117">
        <v>1084</v>
      </c>
      <c r="F162" s="117">
        <v>1</v>
      </c>
      <c r="G162" s="117">
        <v>0</v>
      </c>
      <c r="H162" s="117">
        <v>1</v>
      </c>
      <c r="I162" s="117">
        <v>1</v>
      </c>
      <c r="J162" s="117">
        <v>1</v>
      </c>
      <c r="K162" s="117">
        <v>1</v>
      </c>
      <c r="L162" s="117">
        <v>1</v>
      </c>
      <c r="M162" s="117">
        <v>1</v>
      </c>
      <c r="N162" s="117">
        <v>1</v>
      </c>
    </row>
    <row r="163" spans="1:14">
      <c r="A163" s="3" t="s">
        <v>1359</v>
      </c>
      <c r="B163" s="105" t="s">
        <v>3877</v>
      </c>
      <c r="C163" s="3" t="s">
        <v>3948</v>
      </c>
      <c r="D163" s="3"/>
      <c r="E163" s="117">
        <v>1044</v>
      </c>
      <c r="F163" s="117">
        <v>1</v>
      </c>
      <c r="G163" s="117">
        <v>0</v>
      </c>
      <c r="H163" s="117">
        <v>1</v>
      </c>
      <c r="I163" s="117">
        <v>1</v>
      </c>
      <c r="J163" s="117">
        <v>1</v>
      </c>
      <c r="K163" s="117">
        <v>1</v>
      </c>
      <c r="L163" s="117">
        <v>1</v>
      </c>
      <c r="M163" s="117">
        <v>1</v>
      </c>
      <c r="N163" s="117">
        <v>1</v>
      </c>
    </row>
    <row r="164" spans="1:14" s="81" customFormat="1">
      <c r="A164" s="9" t="s">
        <v>1360</v>
      </c>
      <c r="B164" s="105" t="s">
        <v>3877</v>
      </c>
      <c r="C164" s="9" t="s">
        <v>3949</v>
      </c>
      <c r="D164" s="9"/>
      <c r="E164" s="117">
        <v>544</v>
      </c>
      <c r="F164" s="117">
        <v>1</v>
      </c>
      <c r="G164" s="117">
        <v>0</v>
      </c>
      <c r="H164" s="117">
        <v>1</v>
      </c>
      <c r="I164" s="117">
        <v>1</v>
      </c>
      <c r="J164" s="117">
        <v>1</v>
      </c>
      <c r="K164" s="117">
        <v>1</v>
      </c>
      <c r="L164" s="117">
        <v>1</v>
      </c>
      <c r="M164" s="117">
        <v>1</v>
      </c>
      <c r="N164" s="117">
        <v>1</v>
      </c>
    </row>
    <row r="165" spans="1:14">
      <c r="A165" s="3" t="s">
        <v>1361</v>
      </c>
      <c r="B165" s="105" t="s">
        <v>3877</v>
      </c>
      <c r="C165" s="3" t="s">
        <v>3950</v>
      </c>
      <c r="D165" s="3"/>
      <c r="E165" s="117">
        <v>440</v>
      </c>
      <c r="F165" s="117">
        <v>1</v>
      </c>
      <c r="G165" s="117">
        <v>0</v>
      </c>
      <c r="H165" s="117">
        <v>1</v>
      </c>
      <c r="I165" s="117">
        <v>1</v>
      </c>
      <c r="J165" s="117">
        <v>1</v>
      </c>
      <c r="K165" s="117">
        <v>1</v>
      </c>
      <c r="L165" s="117">
        <v>1</v>
      </c>
      <c r="M165" s="117">
        <v>1</v>
      </c>
      <c r="N165" s="117">
        <v>1</v>
      </c>
    </row>
    <row r="166" spans="1:14" s="81" customFormat="1">
      <c r="A166" s="9" t="s">
        <v>1362</v>
      </c>
      <c r="B166" s="105" t="s">
        <v>3877</v>
      </c>
      <c r="C166" s="9" t="s">
        <v>3951</v>
      </c>
      <c r="D166" s="9"/>
      <c r="E166" s="117">
        <v>796</v>
      </c>
      <c r="F166" s="117">
        <v>1</v>
      </c>
      <c r="G166" s="117">
        <v>0</v>
      </c>
      <c r="H166" s="117">
        <v>1</v>
      </c>
      <c r="I166" s="117">
        <v>1</v>
      </c>
      <c r="J166" s="117">
        <v>1</v>
      </c>
      <c r="K166" s="117">
        <v>1</v>
      </c>
      <c r="L166" s="117">
        <v>1</v>
      </c>
      <c r="M166" s="117">
        <v>1</v>
      </c>
      <c r="N166" s="117">
        <v>1</v>
      </c>
    </row>
    <row r="167" spans="1:14">
      <c r="A167" s="3" t="s">
        <v>1363</v>
      </c>
      <c r="B167" s="105" t="s">
        <v>3877</v>
      </c>
      <c r="C167" s="3" t="s">
        <v>3952</v>
      </c>
      <c r="D167" s="3"/>
      <c r="E167" s="117">
        <v>490</v>
      </c>
      <c r="F167" s="117">
        <v>1</v>
      </c>
      <c r="G167" s="117">
        <v>0</v>
      </c>
      <c r="H167" s="117">
        <v>1</v>
      </c>
      <c r="I167" s="117">
        <v>1</v>
      </c>
      <c r="J167" s="117">
        <v>1</v>
      </c>
      <c r="K167" s="117">
        <v>1</v>
      </c>
      <c r="L167" s="117">
        <v>1</v>
      </c>
      <c r="M167" s="117">
        <v>1</v>
      </c>
      <c r="N167" s="117">
        <v>1</v>
      </c>
    </row>
    <row r="168" spans="1:14" s="81" customFormat="1">
      <c r="A168" s="9" t="s">
        <v>1364</v>
      </c>
      <c r="B168" s="105" t="s">
        <v>3877</v>
      </c>
      <c r="C168" s="9" t="s">
        <v>3953</v>
      </c>
      <c r="D168" s="9"/>
      <c r="E168" s="117">
        <v>459</v>
      </c>
      <c r="F168" s="117">
        <v>1</v>
      </c>
      <c r="G168" s="117">
        <v>0</v>
      </c>
      <c r="H168" s="117">
        <v>1</v>
      </c>
      <c r="I168" s="117">
        <v>1</v>
      </c>
      <c r="J168" s="117">
        <v>1</v>
      </c>
      <c r="K168" s="117">
        <v>1</v>
      </c>
      <c r="L168" s="117">
        <v>1</v>
      </c>
      <c r="M168" s="117">
        <v>1</v>
      </c>
      <c r="N168" s="117">
        <v>1</v>
      </c>
    </row>
    <row r="169" spans="1:14">
      <c r="A169" s="3" t="s">
        <v>1365</v>
      </c>
      <c r="B169" s="105" t="s">
        <v>3877</v>
      </c>
      <c r="C169" s="3" t="s">
        <v>3954</v>
      </c>
      <c r="D169" s="3"/>
      <c r="E169" s="117">
        <v>770</v>
      </c>
      <c r="F169" s="117">
        <v>1</v>
      </c>
      <c r="G169" s="117">
        <v>0</v>
      </c>
      <c r="H169" s="117">
        <v>1</v>
      </c>
      <c r="I169" s="117">
        <v>1</v>
      </c>
      <c r="J169" s="117">
        <v>1</v>
      </c>
      <c r="K169" s="117">
        <v>1</v>
      </c>
      <c r="L169" s="117">
        <v>1</v>
      </c>
      <c r="M169" s="117">
        <v>1</v>
      </c>
      <c r="N169" s="117">
        <v>1</v>
      </c>
    </row>
    <row r="170" spans="1:14" s="81" customFormat="1">
      <c r="A170" s="9" t="s">
        <v>1366</v>
      </c>
      <c r="B170" s="105" t="s">
        <v>3877</v>
      </c>
      <c r="C170" s="9" t="s">
        <v>3955</v>
      </c>
      <c r="D170" s="9"/>
      <c r="E170" s="117">
        <v>1011</v>
      </c>
      <c r="F170" s="117">
        <v>1</v>
      </c>
      <c r="G170" s="117">
        <v>0</v>
      </c>
      <c r="H170" s="117">
        <v>1</v>
      </c>
      <c r="I170" s="117">
        <v>1</v>
      </c>
      <c r="J170" s="117">
        <v>1</v>
      </c>
      <c r="K170" s="117">
        <v>1</v>
      </c>
      <c r="L170" s="117">
        <v>1</v>
      </c>
      <c r="M170" s="117">
        <v>1</v>
      </c>
      <c r="N170" s="117">
        <v>1</v>
      </c>
    </row>
    <row r="171" spans="1:14">
      <c r="A171" s="3" t="s">
        <v>1367</v>
      </c>
      <c r="B171" s="105" t="s">
        <v>3877</v>
      </c>
      <c r="C171" s="3" t="s">
        <v>3956</v>
      </c>
      <c r="D171" s="3"/>
      <c r="E171" s="117">
        <v>1323</v>
      </c>
      <c r="F171" s="117">
        <v>1</v>
      </c>
      <c r="G171" s="117">
        <v>0</v>
      </c>
      <c r="H171" s="117">
        <v>1</v>
      </c>
      <c r="I171" s="117">
        <v>1</v>
      </c>
      <c r="J171" s="117">
        <v>1</v>
      </c>
      <c r="K171" s="117">
        <v>1</v>
      </c>
      <c r="L171" s="117">
        <v>1</v>
      </c>
      <c r="M171" s="117">
        <v>1</v>
      </c>
      <c r="N171" s="117">
        <v>1</v>
      </c>
    </row>
    <row r="172" spans="1:14" s="81" customFormat="1" ht="70">
      <c r="A172" s="9"/>
      <c r="B172" s="105" t="s">
        <v>4575</v>
      </c>
      <c r="C172" s="9" t="s">
        <v>5333</v>
      </c>
      <c r="D172" s="9"/>
      <c r="E172" s="106" t="s">
        <v>3877</v>
      </c>
      <c r="F172" s="106" t="s">
        <v>3877</v>
      </c>
      <c r="G172" s="106" t="s">
        <v>3877</v>
      </c>
      <c r="H172" s="106" t="s">
        <v>3877</v>
      </c>
      <c r="I172" s="106" t="s">
        <v>3877</v>
      </c>
      <c r="J172" s="106" t="s">
        <v>3877</v>
      </c>
      <c r="K172" s="106" t="s">
        <v>3877</v>
      </c>
      <c r="L172" s="106" t="s">
        <v>3877</v>
      </c>
      <c r="M172" s="106" t="s">
        <v>3877</v>
      </c>
      <c r="N172" s="106" t="s">
        <v>3877</v>
      </c>
    </row>
    <row r="173" spans="1:14">
      <c r="A173" s="3" t="s">
        <v>3116</v>
      </c>
      <c r="B173" s="105" t="s">
        <v>3877</v>
      </c>
      <c r="C173" s="3" t="s">
        <v>4250</v>
      </c>
      <c r="D173" s="3" t="s">
        <v>4248</v>
      </c>
      <c r="E173" s="117">
        <v>981</v>
      </c>
      <c r="F173" s="117">
        <v>44.44</v>
      </c>
      <c r="G173" s="117">
        <v>39.35</v>
      </c>
      <c r="H173" s="117">
        <v>0</v>
      </c>
      <c r="I173" s="117">
        <v>240</v>
      </c>
      <c r="J173" s="117">
        <v>10</v>
      </c>
      <c r="K173" s="117">
        <v>20</v>
      </c>
      <c r="L173" s="117">
        <v>30</v>
      </c>
      <c r="M173" s="117">
        <v>60</v>
      </c>
      <c r="N173" s="117">
        <v>90</v>
      </c>
    </row>
    <row r="174" spans="1:14" s="81" customFormat="1">
      <c r="A174" s="9" t="s">
        <v>3117</v>
      </c>
      <c r="B174" s="105" t="s">
        <v>3877</v>
      </c>
      <c r="C174" s="9" t="s">
        <v>3947</v>
      </c>
      <c r="D174" s="9" t="s">
        <v>4248</v>
      </c>
      <c r="E174" s="117">
        <v>1084</v>
      </c>
      <c r="F174" s="117">
        <v>436.5</v>
      </c>
      <c r="G174" s="117">
        <v>245</v>
      </c>
      <c r="H174" s="117">
        <v>0</v>
      </c>
      <c r="I174" s="117">
        <v>4200</v>
      </c>
      <c r="J174" s="117">
        <v>180</v>
      </c>
      <c r="K174" s="117">
        <v>300</v>
      </c>
      <c r="L174" s="117">
        <v>480</v>
      </c>
      <c r="M174" s="117">
        <v>540</v>
      </c>
      <c r="N174" s="117">
        <v>600</v>
      </c>
    </row>
    <row r="175" spans="1:14">
      <c r="A175" s="3" t="s">
        <v>3118</v>
      </c>
      <c r="B175" s="105" t="s">
        <v>3877</v>
      </c>
      <c r="C175" s="3" t="s">
        <v>3948</v>
      </c>
      <c r="D175" s="3" t="s">
        <v>4248</v>
      </c>
      <c r="E175" s="117">
        <v>1044</v>
      </c>
      <c r="F175" s="117">
        <v>114.1</v>
      </c>
      <c r="G175" s="117">
        <v>127.4</v>
      </c>
      <c r="H175" s="117">
        <v>0</v>
      </c>
      <c r="I175" s="117">
        <v>1800</v>
      </c>
      <c r="J175" s="117">
        <v>10</v>
      </c>
      <c r="K175" s="117">
        <v>30</v>
      </c>
      <c r="L175" s="117">
        <v>60</v>
      </c>
      <c r="M175" s="117">
        <v>180</v>
      </c>
      <c r="N175" s="117">
        <v>300</v>
      </c>
    </row>
    <row r="176" spans="1:14" s="81" customFormat="1">
      <c r="A176" s="9" t="s">
        <v>3119</v>
      </c>
      <c r="B176" s="105" t="s">
        <v>3877</v>
      </c>
      <c r="C176" s="9" t="s">
        <v>3949</v>
      </c>
      <c r="D176" s="9" t="s">
        <v>4248</v>
      </c>
      <c r="E176" s="117">
        <v>544</v>
      </c>
      <c r="F176" s="117">
        <v>44.28</v>
      </c>
      <c r="G176" s="117">
        <v>79.37</v>
      </c>
      <c r="H176" s="117">
        <v>0</v>
      </c>
      <c r="I176" s="117">
        <v>600</v>
      </c>
      <c r="J176" s="117">
        <v>0</v>
      </c>
      <c r="K176" s="117">
        <v>0</v>
      </c>
      <c r="L176" s="117">
        <v>10</v>
      </c>
      <c r="M176" s="117">
        <v>60</v>
      </c>
      <c r="N176" s="117">
        <v>120</v>
      </c>
    </row>
    <row r="177" spans="1:14">
      <c r="A177" s="3" t="s">
        <v>3120</v>
      </c>
      <c r="B177" s="105" t="s">
        <v>3877</v>
      </c>
      <c r="C177" s="3" t="s">
        <v>3950</v>
      </c>
      <c r="D177" s="3" t="s">
        <v>4248</v>
      </c>
      <c r="E177" s="117">
        <v>440</v>
      </c>
      <c r="F177" s="117">
        <v>55.09</v>
      </c>
      <c r="G177" s="117">
        <v>187.5</v>
      </c>
      <c r="H177" s="117">
        <v>0</v>
      </c>
      <c r="I177" s="117">
        <v>1800</v>
      </c>
      <c r="J177" s="117">
        <v>0</v>
      </c>
      <c r="K177" s="117">
        <v>0</v>
      </c>
      <c r="L177" s="117">
        <v>0</v>
      </c>
      <c r="M177" s="117">
        <v>30</v>
      </c>
      <c r="N177" s="117">
        <v>120</v>
      </c>
    </row>
    <row r="178" spans="1:14" s="81" customFormat="1">
      <c r="A178" s="9" t="s">
        <v>3121</v>
      </c>
      <c r="B178" s="105" t="s">
        <v>3877</v>
      </c>
      <c r="C178" s="9" t="s">
        <v>3951</v>
      </c>
      <c r="D178" s="9" t="s">
        <v>4248</v>
      </c>
      <c r="E178" s="117">
        <v>796</v>
      </c>
      <c r="F178" s="117">
        <v>48.35</v>
      </c>
      <c r="G178" s="117">
        <v>58.56</v>
      </c>
      <c r="H178" s="117">
        <v>0</v>
      </c>
      <c r="I178" s="117">
        <v>960</v>
      </c>
      <c r="J178" s="117">
        <v>0</v>
      </c>
      <c r="K178" s="117">
        <v>10</v>
      </c>
      <c r="L178" s="117">
        <v>30</v>
      </c>
      <c r="M178" s="117">
        <v>60</v>
      </c>
      <c r="N178" s="117">
        <v>120</v>
      </c>
    </row>
    <row r="179" spans="1:14">
      <c r="A179" s="3" t="s">
        <v>3122</v>
      </c>
      <c r="B179" s="105" t="s">
        <v>3877</v>
      </c>
      <c r="C179" s="3" t="s">
        <v>3952</v>
      </c>
      <c r="D179" s="3" t="s">
        <v>4248</v>
      </c>
      <c r="E179" s="117">
        <v>490</v>
      </c>
      <c r="F179" s="117">
        <v>37.979999999999997</v>
      </c>
      <c r="G179" s="117">
        <v>65.45</v>
      </c>
      <c r="H179" s="117">
        <v>0</v>
      </c>
      <c r="I179" s="117">
        <v>480</v>
      </c>
      <c r="J179" s="117">
        <v>0</v>
      </c>
      <c r="K179" s="117">
        <v>0</v>
      </c>
      <c r="L179" s="117">
        <v>0</v>
      </c>
      <c r="M179" s="117">
        <v>60</v>
      </c>
      <c r="N179" s="117">
        <v>120</v>
      </c>
    </row>
    <row r="180" spans="1:14" s="81" customFormat="1">
      <c r="A180" s="9" t="s">
        <v>3123</v>
      </c>
      <c r="B180" s="105" t="s">
        <v>3877</v>
      </c>
      <c r="C180" s="9" t="s">
        <v>3953</v>
      </c>
      <c r="D180" s="9" t="s">
        <v>4248</v>
      </c>
      <c r="E180" s="117">
        <v>459</v>
      </c>
      <c r="F180" s="117">
        <v>26.6</v>
      </c>
      <c r="G180" s="117">
        <v>73.16</v>
      </c>
      <c r="H180" s="117">
        <v>0</v>
      </c>
      <c r="I180" s="117">
        <v>1200</v>
      </c>
      <c r="J180" s="117">
        <v>0</v>
      </c>
      <c r="K180" s="117">
        <v>0</v>
      </c>
      <c r="L180" s="117">
        <v>0</v>
      </c>
      <c r="M180" s="117">
        <v>30</v>
      </c>
      <c r="N180" s="117">
        <v>60</v>
      </c>
    </row>
    <row r="181" spans="1:14">
      <c r="A181" s="3" t="s">
        <v>3124</v>
      </c>
      <c r="B181" s="105" t="s">
        <v>3877</v>
      </c>
      <c r="C181" s="3" t="s">
        <v>3954</v>
      </c>
      <c r="D181" s="3" t="s">
        <v>4248</v>
      </c>
      <c r="E181" s="117">
        <v>770</v>
      </c>
      <c r="F181" s="117">
        <v>98.49</v>
      </c>
      <c r="G181" s="117">
        <v>109.5</v>
      </c>
      <c r="H181" s="117">
        <v>0</v>
      </c>
      <c r="I181" s="117">
        <v>1440</v>
      </c>
      <c r="J181" s="117">
        <v>0</v>
      </c>
      <c r="K181" s="117">
        <v>30</v>
      </c>
      <c r="L181" s="117">
        <v>60</v>
      </c>
      <c r="M181" s="117">
        <v>120</v>
      </c>
      <c r="N181" s="117">
        <v>180</v>
      </c>
    </row>
    <row r="182" spans="1:14" s="81" customFormat="1">
      <c r="A182" s="9" t="s">
        <v>3125</v>
      </c>
      <c r="B182" s="105" t="s">
        <v>3877</v>
      </c>
      <c r="C182" s="9" t="s">
        <v>3955</v>
      </c>
      <c r="D182" s="9" t="s">
        <v>4248</v>
      </c>
      <c r="E182" s="117">
        <v>1011</v>
      </c>
      <c r="F182" s="117">
        <v>160</v>
      </c>
      <c r="G182" s="117">
        <v>119.4</v>
      </c>
      <c r="H182" s="117">
        <v>0</v>
      </c>
      <c r="I182" s="117">
        <v>870</v>
      </c>
      <c r="J182" s="117">
        <v>60</v>
      </c>
      <c r="K182" s="117">
        <v>60</v>
      </c>
      <c r="L182" s="117">
        <v>120</v>
      </c>
      <c r="M182" s="117">
        <v>180</v>
      </c>
      <c r="N182" s="117">
        <v>300</v>
      </c>
    </row>
    <row r="183" spans="1:14">
      <c r="A183" s="3" t="s">
        <v>3126</v>
      </c>
      <c r="B183" s="105" t="s">
        <v>3877</v>
      </c>
      <c r="C183" s="3" t="s">
        <v>3956</v>
      </c>
      <c r="D183" s="3" t="s">
        <v>4248</v>
      </c>
      <c r="E183" s="117">
        <v>1323</v>
      </c>
      <c r="F183" s="117">
        <v>395.3</v>
      </c>
      <c r="G183" s="117">
        <v>87.59</v>
      </c>
      <c r="H183" s="117">
        <v>0</v>
      </c>
      <c r="I183" s="117">
        <v>2100</v>
      </c>
      <c r="J183" s="117">
        <v>300</v>
      </c>
      <c r="K183" s="117">
        <v>360</v>
      </c>
      <c r="L183" s="117">
        <v>390</v>
      </c>
      <c r="M183" s="117">
        <v>420</v>
      </c>
      <c r="N183" s="117">
        <v>480</v>
      </c>
    </row>
    <row r="184" spans="1:14" s="81" customFormat="1">
      <c r="A184" s="9"/>
      <c r="B184" s="105" t="s">
        <v>4575</v>
      </c>
      <c r="C184" s="9" t="s">
        <v>4873</v>
      </c>
      <c r="D184" s="9"/>
      <c r="E184" s="106" t="s">
        <v>3877</v>
      </c>
      <c r="F184" s="106" t="s">
        <v>3877</v>
      </c>
      <c r="G184" s="106" t="s">
        <v>3877</v>
      </c>
      <c r="H184" s="106" t="s">
        <v>3877</v>
      </c>
      <c r="I184" s="106" t="s">
        <v>3877</v>
      </c>
      <c r="J184" s="106" t="s">
        <v>3877</v>
      </c>
      <c r="K184" s="106" t="s">
        <v>3877</v>
      </c>
      <c r="L184" s="106" t="s">
        <v>3877</v>
      </c>
      <c r="M184" s="106" t="s">
        <v>3877</v>
      </c>
      <c r="N184" s="106" t="s">
        <v>3877</v>
      </c>
    </row>
    <row r="185" spans="1:14">
      <c r="A185" s="3" t="s">
        <v>3127</v>
      </c>
      <c r="B185" s="105" t="s">
        <v>3877</v>
      </c>
      <c r="C185" s="3" t="s">
        <v>3948</v>
      </c>
      <c r="D185" s="3"/>
      <c r="E185" s="117">
        <v>1523</v>
      </c>
      <c r="F185" s="117">
        <v>1</v>
      </c>
      <c r="G185" s="117">
        <v>0</v>
      </c>
      <c r="H185" s="117">
        <v>1</v>
      </c>
      <c r="I185" s="117">
        <v>1</v>
      </c>
      <c r="J185" s="117">
        <v>1</v>
      </c>
      <c r="K185" s="117">
        <v>1</v>
      </c>
      <c r="L185" s="117">
        <v>1</v>
      </c>
      <c r="M185" s="117">
        <v>1</v>
      </c>
      <c r="N185" s="117">
        <v>1</v>
      </c>
    </row>
    <row r="186" spans="1:14" s="81" customFormat="1">
      <c r="A186" s="9" t="s">
        <v>3128</v>
      </c>
      <c r="B186" s="105" t="s">
        <v>3877</v>
      </c>
      <c r="C186" s="9" t="s">
        <v>3949</v>
      </c>
      <c r="D186" s="9"/>
      <c r="E186" s="117">
        <v>602</v>
      </c>
      <c r="F186" s="117">
        <v>1</v>
      </c>
      <c r="G186" s="117">
        <v>0</v>
      </c>
      <c r="H186" s="117">
        <v>1</v>
      </c>
      <c r="I186" s="117">
        <v>1</v>
      </c>
      <c r="J186" s="117">
        <v>1</v>
      </c>
      <c r="K186" s="117">
        <v>1</v>
      </c>
      <c r="L186" s="117">
        <v>1</v>
      </c>
      <c r="M186" s="117">
        <v>1</v>
      </c>
      <c r="N186" s="117">
        <v>1</v>
      </c>
    </row>
    <row r="187" spans="1:14">
      <c r="A187" s="3" t="s">
        <v>3129</v>
      </c>
      <c r="B187" s="105" t="s">
        <v>3877</v>
      </c>
      <c r="C187" s="3" t="s">
        <v>3950</v>
      </c>
      <c r="D187" s="3"/>
      <c r="E187" s="117">
        <v>633</v>
      </c>
      <c r="F187" s="117">
        <v>1</v>
      </c>
      <c r="G187" s="117">
        <v>0</v>
      </c>
      <c r="H187" s="117">
        <v>1</v>
      </c>
      <c r="I187" s="117">
        <v>1</v>
      </c>
      <c r="J187" s="117">
        <v>1</v>
      </c>
      <c r="K187" s="117">
        <v>1</v>
      </c>
      <c r="L187" s="117">
        <v>1</v>
      </c>
      <c r="M187" s="117">
        <v>1</v>
      </c>
      <c r="N187" s="117">
        <v>1</v>
      </c>
    </row>
    <row r="188" spans="1:14" s="81" customFormat="1">
      <c r="A188" s="9" t="s">
        <v>3130</v>
      </c>
      <c r="B188" s="105" t="s">
        <v>3877</v>
      </c>
      <c r="C188" s="9" t="s">
        <v>3951</v>
      </c>
      <c r="D188" s="9"/>
      <c r="E188" s="117">
        <v>1220</v>
      </c>
      <c r="F188" s="117">
        <v>1</v>
      </c>
      <c r="G188" s="117">
        <v>0</v>
      </c>
      <c r="H188" s="117">
        <v>1</v>
      </c>
      <c r="I188" s="117">
        <v>1</v>
      </c>
      <c r="J188" s="117">
        <v>1</v>
      </c>
      <c r="K188" s="117">
        <v>1</v>
      </c>
      <c r="L188" s="117">
        <v>1</v>
      </c>
      <c r="M188" s="117">
        <v>1</v>
      </c>
      <c r="N188" s="117">
        <v>1</v>
      </c>
    </row>
    <row r="189" spans="1:14">
      <c r="A189" s="3" t="s">
        <v>3131</v>
      </c>
      <c r="B189" s="105" t="s">
        <v>3877</v>
      </c>
      <c r="C189" s="3" t="s">
        <v>3952</v>
      </c>
      <c r="D189" s="3"/>
      <c r="E189" s="117">
        <v>702</v>
      </c>
      <c r="F189" s="117">
        <v>1</v>
      </c>
      <c r="G189" s="117">
        <v>0</v>
      </c>
      <c r="H189" s="117">
        <v>1</v>
      </c>
      <c r="I189" s="117">
        <v>1</v>
      </c>
      <c r="J189" s="117">
        <v>1</v>
      </c>
      <c r="K189" s="117">
        <v>1</v>
      </c>
      <c r="L189" s="117">
        <v>1</v>
      </c>
      <c r="M189" s="117">
        <v>1</v>
      </c>
      <c r="N189" s="117">
        <v>1</v>
      </c>
    </row>
    <row r="190" spans="1:14" s="81" customFormat="1">
      <c r="A190" s="9" t="s">
        <v>3132</v>
      </c>
      <c r="B190" s="105" t="s">
        <v>3877</v>
      </c>
      <c r="C190" s="9" t="s">
        <v>3953</v>
      </c>
      <c r="D190" s="9"/>
      <c r="E190" s="117">
        <v>665</v>
      </c>
      <c r="F190" s="117">
        <v>1</v>
      </c>
      <c r="G190" s="117">
        <v>0</v>
      </c>
      <c r="H190" s="117">
        <v>1</v>
      </c>
      <c r="I190" s="117">
        <v>1</v>
      </c>
      <c r="J190" s="117">
        <v>1</v>
      </c>
      <c r="K190" s="117">
        <v>1</v>
      </c>
      <c r="L190" s="117">
        <v>1</v>
      </c>
      <c r="M190" s="117">
        <v>1</v>
      </c>
      <c r="N190" s="117">
        <v>1</v>
      </c>
    </row>
    <row r="191" spans="1:14">
      <c r="A191" s="3" t="s">
        <v>3133</v>
      </c>
      <c r="B191" s="105" t="s">
        <v>3877</v>
      </c>
      <c r="C191" s="3" t="s">
        <v>3954</v>
      </c>
      <c r="D191" s="3"/>
      <c r="E191" s="117">
        <v>1247</v>
      </c>
      <c r="F191" s="117">
        <v>1</v>
      </c>
      <c r="G191" s="117">
        <v>0</v>
      </c>
      <c r="H191" s="117">
        <v>1</v>
      </c>
      <c r="I191" s="117">
        <v>1</v>
      </c>
      <c r="J191" s="117">
        <v>1</v>
      </c>
      <c r="K191" s="117">
        <v>1</v>
      </c>
      <c r="L191" s="117">
        <v>1</v>
      </c>
      <c r="M191" s="117">
        <v>1</v>
      </c>
      <c r="N191" s="117">
        <v>1</v>
      </c>
    </row>
    <row r="192" spans="1:14" s="81" customFormat="1">
      <c r="A192" s="9" t="s">
        <v>3134</v>
      </c>
      <c r="B192" s="105" t="s">
        <v>3877</v>
      </c>
      <c r="C192" s="9" t="s">
        <v>3955</v>
      </c>
      <c r="D192" s="9"/>
      <c r="E192" s="117">
        <v>1122</v>
      </c>
      <c r="F192" s="117">
        <v>1</v>
      </c>
      <c r="G192" s="117">
        <v>0</v>
      </c>
      <c r="H192" s="117">
        <v>1</v>
      </c>
      <c r="I192" s="117">
        <v>1</v>
      </c>
      <c r="J192" s="117">
        <v>1</v>
      </c>
      <c r="K192" s="117">
        <v>1</v>
      </c>
      <c r="L192" s="117">
        <v>1</v>
      </c>
      <c r="M192" s="117">
        <v>1</v>
      </c>
      <c r="N192" s="117">
        <v>1</v>
      </c>
    </row>
    <row r="193" spans="1:14">
      <c r="A193" s="3" t="s">
        <v>3135</v>
      </c>
      <c r="B193" s="105" t="s">
        <v>3877</v>
      </c>
      <c r="C193" s="3" t="s">
        <v>3956</v>
      </c>
      <c r="D193" s="3"/>
      <c r="E193" s="117">
        <v>1690</v>
      </c>
      <c r="F193" s="117">
        <v>1</v>
      </c>
      <c r="G193" s="117">
        <v>0</v>
      </c>
      <c r="H193" s="117">
        <v>1</v>
      </c>
      <c r="I193" s="117">
        <v>1</v>
      </c>
      <c r="J193" s="117">
        <v>1</v>
      </c>
      <c r="K193" s="117">
        <v>1</v>
      </c>
      <c r="L193" s="117">
        <v>1</v>
      </c>
      <c r="M193" s="117">
        <v>1</v>
      </c>
      <c r="N193" s="117">
        <v>1</v>
      </c>
    </row>
    <row r="194" spans="1:14" s="81" customFormat="1" ht="70">
      <c r="A194" s="9"/>
      <c r="B194" s="105" t="s">
        <v>4575</v>
      </c>
      <c r="C194" s="9" t="s">
        <v>5334</v>
      </c>
      <c r="D194" s="9"/>
      <c r="E194" s="106" t="s">
        <v>3877</v>
      </c>
      <c r="F194" s="106" t="s">
        <v>3877</v>
      </c>
      <c r="G194" s="106" t="s">
        <v>3877</v>
      </c>
      <c r="H194" s="106" t="s">
        <v>3877</v>
      </c>
      <c r="I194" s="106" t="s">
        <v>3877</v>
      </c>
      <c r="J194" s="106" t="s">
        <v>3877</v>
      </c>
      <c r="K194" s="106" t="s">
        <v>3877</v>
      </c>
      <c r="L194" s="106" t="s">
        <v>3877</v>
      </c>
      <c r="M194" s="106" t="s">
        <v>3877</v>
      </c>
      <c r="N194" s="106" t="s">
        <v>3877</v>
      </c>
    </row>
    <row r="195" spans="1:14">
      <c r="A195" s="3" t="s">
        <v>3136</v>
      </c>
      <c r="B195" s="105" t="s">
        <v>3877</v>
      </c>
      <c r="C195" s="3" t="s">
        <v>3948</v>
      </c>
      <c r="D195" s="3" t="s">
        <v>4248</v>
      </c>
      <c r="E195" s="117">
        <v>1523</v>
      </c>
      <c r="F195" s="117">
        <v>152.1</v>
      </c>
      <c r="G195" s="117">
        <v>128</v>
      </c>
      <c r="H195" s="117">
        <v>0</v>
      </c>
      <c r="I195" s="117">
        <v>780</v>
      </c>
      <c r="J195" s="117">
        <v>30</v>
      </c>
      <c r="K195" s="117">
        <v>60</v>
      </c>
      <c r="L195" s="117">
        <v>120</v>
      </c>
      <c r="M195" s="117">
        <v>210</v>
      </c>
      <c r="N195" s="117">
        <v>330</v>
      </c>
    </row>
    <row r="196" spans="1:14" s="81" customFormat="1">
      <c r="A196" s="9" t="s">
        <v>3137</v>
      </c>
      <c r="B196" s="105" t="s">
        <v>3877</v>
      </c>
      <c r="C196" s="9" t="s">
        <v>3949</v>
      </c>
      <c r="D196" s="9" t="s">
        <v>4248</v>
      </c>
      <c r="E196" s="117">
        <v>777</v>
      </c>
      <c r="F196" s="117">
        <v>76.819999999999993</v>
      </c>
      <c r="G196" s="117">
        <v>124.4</v>
      </c>
      <c r="H196" s="117">
        <v>0</v>
      </c>
      <c r="I196" s="117">
        <v>1800</v>
      </c>
      <c r="J196" s="117">
        <v>0</v>
      </c>
      <c r="K196" s="117">
        <v>0</v>
      </c>
      <c r="L196" s="117">
        <v>30</v>
      </c>
      <c r="M196" s="117">
        <v>120</v>
      </c>
      <c r="N196" s="117">
        <v>180</v>
      </c>
    </row>
    <row r="197" spans="1:14">
      <c r="A197" s="3" t="s">
        <v>3138</v>
      </c>
      <c r="B197" s="105" t="s">
        <v>3877</v>
      </c>
      <c r="C197" s="3" t="s">
        <v>3950</v>
      </c>
      <c r="D197" s="3" t="s">
        <v>4248</v>
      </c>
      <c r="E197" s="117">
        <v>633</v>
      </c>
      <c r="F197" s="117">
        <v>74.09</v>
      </c>
      <c r="G197" s="117">
        <v>202.7</v>
      </c>
      <c r="H197" s="117">
        <v>0</v>
      </c>
      <c r="I197" s="117">
        <v>2400</v>
      </c>
      <c r="J197" s="117">
        <v>0</v>
      </c>
      <c r="K197" s="117">
        <v>0</v>
      </c>
      <c r="L197" s="117">
        <v>0</v>
      </c>
      <c r="M197" s="117">
        <v>60</v>
      </c>
      <c r="N197" s="117">
        <v>180</v>
      </c>
    </row>
    <row r="198" spans="1:14" s="81" customFormat="1">
      <c r="A198" s="9" t="s">
        <v>3139</v>
      </c>
      <c r="B198" s="105" t="s">
        <v>3877</v>
      </c>
      <c r="C198" s="9" t="s">
        <v>3951</v>
      </c>
      <c r="D198" s="9" t="s">
        <v>4248</v>
      </c>
      <c r="E198" s="117">
        <v>1220</v>
      </c>
      <c r="F198" s="117">
        <v>71.900000000000006</v>
      </c>
      <c r="G198" s="117">
        <v>82.38</v>
      </c>
      <c r="H198" s="117">
        <v>0</v>
      </c>
      <c r="I198" s="117">
        <v>1800</v>
      </c>
      <c r="J198" s="117">
        <v>0</v>
      </c>
      <c r="K198" s="117">
        <v>30</v>
      </c>
      <c r="L198" s="117">
        <v>60</v>
      </c>
      <c r="M198" s="117">
        <v>90</v>
      </c>
      <c r="N198" s="117">
        <v>135</v>
      </c>
    </row>
    <row r="199" spans="1:14">
      <c r="A199" s="3" t="s">
        <v>3140</v>
      </c>
      <c r="B199" s="105" t="s">
        <v>3877</v>
      </c>
      <c r="C199" s="3" t="s">
        <v>3952</v>
      </c>
      <c r="D199" s="3" t="s">
        <v>4248</v>
      </c>
      <c r="E199" s="117">
        <v>702</v>
      </c>
      <c r="F199" s="117">
        <v>49.1</v>
      </c>
      <c r="G199" s="117">
        <v>80.27</v>
      </c>
      <c r="H199" s="117">
        <v>0</v>
      </c>
      <c r="I199" s="117">
        <v>960</v>
      </c>
      <c r="J199" s="117">
        <v>0</v>
      </c>
      <c r="K199" s="117">
        <v>0</v>
      </c>
      <c r="L199" s="117">
        <v>10</v>
      </c>
      <c r="M199" s="117">
        <v>60</v>
      </c>
      <c r="N199" s="117">
        <v>120</v>
      </c>
    </row>
    <row r="200" spans="1:14" s="81" customFormat="1">
      <c r="A200" s="9" t="s">
        <v>3141</v>
      </c>
      <c r="B200" s="105" t="s">
        <v>3877</v>
      </c>
      <c r="C200" s="9" t="s">
        <v>3953</v>
      </c>
      <c r="D200" s="9" t="s">
        <v>4248</v>
      </c>
      <c r="E200" s="117">
        <v>665</v>
      </c>
      <c r="F200" s="117">
        <v>36.71</v>
      </c>
      <c r="G200" s="117">
        <v>61.77</v>
      </c>
      <c r="H200" s="117">
        <v>0</v>
      </c>
      <c r="I200" s="117">
        <v>420</v>
      </c>
      <c r="J200" s="117">
        <v>0</v>
      </c>
      <c r="K200" s="117">
        <v>0</v>
      </c>
      <c r="L200" s="117">
        <v>0</v>
      </c>
      <c r="M200" s="117">
        <v>60</v>
      </c>
      <c r="N200" s="117">
        <v>120</v>
      </c>
    </row>
    <row r="201" spans="1:14">
      <c r="A201" s="3" t="s">
        <v>3142</v>
      </c>
      <c r="B201" s="105" t="s">
        <v>3877</v>
      </c>
      <c r="C201" s="3" t="s">
        <v>3954</v>
      </c>
      <c r="D201" s="3" t="s">
        <v>4248</v>
      </c>
      <c r="E201" s="117">
        <v>1247</v>
      </c>
      <c r="F201" s="117">
        <v>161.6</v>
      </c>
      <c r="G201" s="117">
        <v>139.69999999999999</v>
      </c>
      <c r="H201" s="117">
        <v>0</v>
      </c>
      <c r="I201" s="117">
        <v>1200</v>
      </c>
      <c r="J201" s="117">
        <v>30</v>
      </c>
      <c r="K201" s="117">
        <v>60</v>
      </c>
      <c r="L201" s="117">
        <v>120</v>
      </c>
      <c r="M201" s="117">
        <v>240</v>
      </c>
      <c r="N201" s="117">
        <v>300</v>
      </c>
    </row>
    <row r="202" spans="1:14" s="81" customFormat="1">
      <c r="A202" s="9" t="s">
        <v>3143</v>
      </c>
      <c r="B202" s="105" t="s">
        <v>3877</v>
      </c>
      <c r="C202" s="9" t="s">
        <v>3955</v>
      </c>
      <c r="D202" s="9" t="s">
        <v>4248</v>
      </c>
      <c r="E202" s="117">
        <v>1443</v>
      </c>
      <c r="F202" s="117">
        <v>247.3</v>
      </c>
      <c r="G202" s="117">
        <v>174.9</v>
      </c>
      <c r="H202" s="117">
        <v>0</v>
      </c>
      <c r="I202" s="117">
        <v>1440</v>
      </c>
      <c r="J202" s="117">
        <v>60</v>
      </c>
      <c r="K202" s="117">
        <v>120</v>
      </c>
      <c r="L202" s="117">
        <v>180</v>
      </c>
      <c r="M202" s="117">
        <v>300</v>
      </c>
      <c r="N202" s="117">
        <v>480</v>
      </c>
    </row>
    <row r="203" spans="1:14">
      <c r="A203" s="3" t="s">
        <v>1740</v>
      </c>
      <c r="B203" s="105" t="s">
        <v>3877</v>
      </c>
      <c r="C203" s="3" t="s">
        <v>3956</v>
      </c>
      <c r="D203" s="3" t="s">
        <v>4248</v>
      </c>
      <c r="E203" s="117">
        <v>1690</v>
      </c>
      <c r="F203" s="117">
        <v>435.8</v>
      </c>
      <c r="G203" s="117">
        <v>281</v>
      </c>
      <c r="H203" s="117">
        <v>0</v>
      </c>
      <c r="I203" s="117">
        <v>10800</v>
      </c>
      <c r="J203" s="117">
        <v>360</v>
      </c>
      <c r="K203" s="117">
        <v>360</v>
      </c>
      <c r="L203" s="117">
        <v>420</v>
      </c>
      <c r="M203" s="117">
        <v>480</v>
      </c>
      <c r="N203" s="117">
        <v>510</v>
      </c>
    </row>
    <row r="204" spans="1:14" s="81" customFormat="1" ht="84">
      <c r="A204" s="9"/>
      <c r="B204" s="105" t="s">
        <v>4576</v>
      </c>
      <c r="C204" s="9" t="s">
        <v>4874</v>
      </c>
      <c r="D204" s="9"/>
      <c r="E204" s="106" t="s">
        <v>3877</v>
      </c>
      <c r="F204" s="106" t="s">
        <v>3877</v>
      </c>
      <c r="G204" s="106" t="s">
        <v>3877</v>
      </c>
      <c r="H204" s="106" t="s">
        <v>3877</v>
      </c>
      <c r="I204" s="106" t="s">
        <v>3877</v>
      </c>
      <c r="J204" s="106" t="s">
        <v>3877</v>
      </c>
      <c r="K204" s="106" t="s">
        <v>3877</v>
      </c>
      <c r="L204" s="106" t="s">
        <v>3877</v>
      </c>
      <c r="M204" s="106" t="s">
        <v>3877</v>
      </c>
      <c r="N204" s="106" t="s">
        <v>3877</v>
      </c>
    </row>
    <row r="205" spans="1:14">
      <c r="A205" s="3" t="s">
        <v>1741</v>
      </c>
      <c r="B205" s="105" t="s">
        <v>3877</v>
      </c>
      <c r="C205" s="3" t="s">
        <v>75</v>
      </c>
      <c r="D205" s="3"/>
      <c r="E205" s="117">
        <v>995</v>
      </c>
      <c r="F205" s="117">
        <v>1</v>
      </c>
      <c r="G205" s="117">
        <v>0</v>
      </c>
      <c r="H205" s="117">
        <v>1</v>
      </c>
      <c r="I205" s="117">
        <v>1</v>
      </c>
      <c r="J205" s="117">
        <v>1</v>
      </c>
      <c r="K205" s="117">
        <v>1</v>
      </c>
      <c r="L205" s="117">
        <v>1</v>
      </c>
      <c r="M205" s="117">
        <v>1</v>
      </c>
      <c r="N205" s="117">
        <v>1</v>
      </c>
    </row>
    <row r="206" spans="1:14" s="81" customFormat="1">
      <c r="A206" s="9" t="s">
        <v>1742</v>
      </c>
      <c r="B206" s="105" t="s">
        <v>3877</v>
      </c>
      <c r="C206" s="9" t="s">
        <v>3957</v>
      </c>
      <c r="D206" s="9"/>
      <c r="E206" s="117">
        <v>1006</v>
      </c>
      <c r="F206" s="117">
        <v>1</v>
      </c>
      <c r="G206" s="117">
        <v>0</v>
      </c>
      <c r="H206" s="117">
        <v>1</v>
      </c>
      <c r="I206" s="117">
        <v>1</v>
      </c>
      <c r="J206" s="117">
        <v>1</v>
      </c>
      <c r="K206" s="117">
        <v>1</v>
      </c>
      <c r="L206" s="117">
        <v>1</v>
      </c>
      <c r="M206" s="117">
        <v>1</v>
      </c>
      <c r="N206" s="117">
        <v>1</v>
      </c>
    </row>
    <row r="207" spans="1:14">
      <c r="A207" s="3" t="s">
        <v>1743</v>
      </c>
      <c r="B207" s="105" t="s">
        <v>3877</v>
      </c>
      <c r="C207" s="3" t="s">
        <v>3958</v>
      </c>
      <c r="D207" s="3"/>
      <c r="E207" s="117">
        <v>794</v>
      </c>
      <c r="F207" s="117">
        <v>1</v>
      </c>
      <c r="G207" s="117">
        <v>0</v>
      </c>
      <c r="H207" s="117">
        <v>1</v>
      </c>
      <c r="I207" s="117">
        <v>1</v>
      </c>
      <c r="J207" s="117">
        <v>1</v>
      </c>
      <c r="K207" s="117">
        <v>1</v>
      </c>
      <c r="L207" s="117">
        <v>1</v>
      </c>
      <c r="M207" s="117">
        <v>1</v>
      </c>
      <c r="N207" s="117">
        <v>1</v>
      </c>
    </row>
    <row r="208" spans="1:14" s="81" customFormat="1">
      <c r="A208" s="9" t="s">
        <v>1744</v>
      </c>
      <c r="B208" s="105" t="s">
        <v>3877</v>
      </c>
      <c r="C208" s="9" t="s">
        <v>3959</v>
      </c>
      <c r="D208" s="9"/>
      <c r="E208" s="117">
        <v>717</v>
      </c>
      <c r="F208" s="117">
        <v>1</v>
      </c>
      <c r="G208" s="117">
        <v>0</v>
      </c>
      <c r="H208" s="117">
        <v>1</v>
      </c>
      <c r="I208" s="117">
        <v>1</v>
      </c>
      <c r="J208" s="117">
        <v>1</v>
      </c>
      <c r="K208" s="117">
        <v>1</v>
      </c>
      <c r="L208" s="117">
        <v>1</v>
      </c>
      <c r="M208" s="117">
        <v>1</v>
      </c>
      <c r="N208" s="117">
        <v>1</v>
      </c>
    </row>
    <row r="209" spans="1:14">
      <c r="A209" s="3" t="s">
        <v>1745</v>
      </c>
      <c r="B209" s="105" t="s">
        <v>3877</v>
      </c>
      <c r="C209" s="3" t="s">
        <v>3960</v>
      </c>
      <c r="D209" s="3"/>
      <c r="E209" s="117">
        <v>643</v>
      </c>
      <c r="F209" s="117">
        <v>1</v>
      </c>
      <c r="G209" s="117">
        <v>0</v>
      </c>
      <c r="H209" s="117">
        <v>1</v>
      </c>
      <c r="I209" s="117">
        <v>1</v>
      </c>
      <c r="J209" s="117">
        <v>1</v>
      </c>
      <c r="K209" s="117">
        <v>1</v>
      </c>
      <c r="L209" s="117">
        <v>1</v>
      </c>
      <c r="M209" s="117">
        <v>1</v>
      </c>
      <c r="N209" s="117">
        <v>1</v>
      </c>
    </row>
    <row r="210" spans="1:14" s="81" customFormat="1">
      <c r="A210" s="9" t="s">
        <v>1746</v>
      </c>
      <c r="B210" s="105" t="s">
        <v>3877</v>
      </c>
      <c r="C210" s="9" t="s">
        <v>3961</v>
      </c>
      <c r="D210" s="9"/>
      <c r="E210" s="117">
        <v>773</v>
      </c>
      <c r="F210" s="117">
        <v>1</v>
      </c>
      <c r="G210" s="117">
        <v>0</v>
      </c>
      <c r="H210" s="117">
        <v>1</v>
      </c>
      <c r="I210" s="117">
        <v>1</v>
      </c>
      <c r="J210" s="117">
        <v>1</v>
      </c>
      <c r="K210" s="117">
        <v>1</v>
      </c>
      <c r="L210" s="117">
        <v>1</v>
      </c>
      <c r="M210" s="117">
        <v>1</v>
      </c>
      <c r="N210" s="117">
        <v>1</v>
      </c>
    </row>
    <row r="211" spans="1:14">
      <c r="A211" s="3" t="s">
        <v>3357</v>
      </c>
      <c r="B211" s="105" t="s">
        <v>3877</v>
      </c>
      <c r="C211" s="3" t="s">
        <v>3962</v>
      </c>
      <c r="D211" s="3"/>
      <c r="E211" s="117">
        <v>487</v>
      </c>
      <c r="F211" s="117">
        <v>1</v>
      </c>
      <c r="G211" s="117">
        <v>0</v>
      </c>
      <c r="H211" s="117">
        <v>1</v>
      </c>
      <c r="I211" s="117">
        <v>1</v>
      </c>
      <c r="J211" s="117">
        <v>1</v>
      </c>
      <c r="K211" s="117">
        <v>1</v>
      </c>
      <c r="L211" s="117">
        <v>1</v>
      </c>
      <c r="M211" s="117">
        <v>1</v>
      </c>
      <c r="N211" s="117">
        <v>1</v>
      </c>
    </row>
    <row r="212" spans="1:14" s="81" customFormat="1">
      <c r="A212" s="9"/>
      <c r="B212" s="105" t="s">
        <v>4576</v>
      </c>
      <c r="C212" s="9" t="s">
        <v>4875</v>
      </c>
      <c r="D212" s="9"/>
      <c r="E212" s="106" t="s">
        <v>3877</v>
      </c>
      <c r="F212" s="106" t="s">
        <v>3877</v>
      </c>
      <c r="G212" s="106" t="s">
        <v>3877</v>
      </c>
      <c r="H212" s="106" t="s">
        <v>3877</v>
      </c>
      <c r="I212" s="106" t="s">
        <v>3877</v>
      </c>
      <c r="J212" s="106" t="s">
        <v>3877</v>
      </c>
      <c r="K212" s="106" t="s">
        <v>3877</v>
      </c>
      <c r="L212" s="106" t="s">
        <v>3877</v>
      </c>
      <c r="M212" s="106" t="s">
        <v>3877</v>
      </c>
      <c r="N212" s="106" t="s">
        <v>3877</v>
      </c>
    </row>
    <row r="213" spans="1:14">
      <c r="A213" s="3" t="s">
        <v>3358</v>
      </c>
      <c r="B213" s="105" t="s">
        <v>3877</v>
      </c>
      <c r="C213" s="3" t="s">
        <v>1630</v>
      </c>
      <c r="D213" s="3" t="s">
        <v>4251</v>
      </c>
      <c r="E213" s="117">
        <v>983</v>
      </c>
      <c r="F213" s="117">
        <v>4.1849999999999996</v>
      </c>
      <c r="G213" s="117">
        <v>6.3609999999999998</v>
      </c>
      <c r="H213" s="117">
        <v>0</v>
      </c>
      <c r="I213" s="117">
        <v>50</v>
      </c>
      <c r="J213" s="117">
        <v>0</v>
      </c>
      <c r="K213" s="117">
        <v>0</v>
      </c>
      <c r="L213" s="117">
        <v>2</v>
      </c>
      <c r="M213" s="117">
        <v>5</v>
      </c>
      <c r="N213" s="117">
        <v>10</v>
      </c>
    </row>
    <row r="214" spans="1:14" s="81" customFormat="1">
      <c r="A214" s="9" t="s">
        <v>3359</v>
      </c>
      <c r="B214" s="105" t="s">
        <v>3877</v>
      </c>
      <c r="C214" s="9" t="s">
        <v>3957</v>
      </c>
      <c r="D214" s="9" t="s">
        <v>4251</v>
      </c>
      <c r="E214" s="117">
        <v>992</v>
      </c>
      <c r="F214" s="117">
        <v>4.4470000000000001</v>
      </c>
      <c r="G214" s="117">
        <v>8.1319999999999997</v>
      </c>
      <c r="H214" s="117">
        <v>0</v>
      </c>
      <c r="I214" s="117">
        <v>100</v>
      </c>
      <c r="J214" s="117">
        <v>0</v>
      </c>
      <c r="K214" s="117">
        <v>0</v>
      </c>
      <c r="L214" s="117">
        <v>2</v>
      </c>
      <c r="M214" s="117">
        <v>5</v>
      </c>
      <c r="N214" s="117">
        <v>10</v>
      </c>
    </row>
    <row r="215" spans="1:14">
      <c r="A215" s="3" t="s">
        <v>3360</v>
      </c>
      <c r="B215" s="105" t="s">
        <v>3877</v>
      </c>
      <c r="C215" s="3" t="s">
        <v>3958</v>
      </c>
      <c r="D215" s="3" t="s">
        <v>4251</v>
      </c>
      <c r="E215" s="117">
        <v>788</v>
      </c>
      <c r="F215" s="117">
        <v>3.3730000000000002</v>
      </c>
      <c r="G215" s="117">
        <v>6.8390000000000004</v>
      </c>
      <c r="H215" s="117">
        <v>0</v>
      </c>
      <c r="I215" s="117">
        <v>50</v>
      </c>
      <c r="J215" s="117">
        <v>0</v>
      </c>
      <c r="K215" s="117">
        <v>0</v>
      </c>
      <c r="L215" s="117">
        <v>0</v>
      </c>
      <c r="M215" s="117">
        <v>4</v>
      </c>
      <c r="N215" s="117">
        <v>10</v>
      </c>
    </row>
    <row r="216" spans="1:14" s="81" customFormat="1">
      <c r="A216" s="9" t="s">
        <v>3361</v>
      </c>
      <c r="B216" s="105" t="s">
        <v>3877</v>
      </c>
      <c r="C216" s="9" t="s">
        <v>3959</v>
      </c>
      <c r="D216" s="9" t="s">
        <v>4251</v>
      </c>
      <c r="E216" s="117">
        <v>706</v>
      </c>
      <c r="F216" s="117">
        <v>1.53</v>
      </c>
      <c r="G216" s="117">
        <v>3.8239999999999998</v>
      </c>
      <c r="H216" s="117">
        <v>0</v>
      </c>
      <c r="I216" s="117">
        <v>50</v>
      </c>
      <c r="J216" s="117">
        <v>0</v>
      </c>
      <c r="K216" s="117">
        <v>0</v>
      </c>
      <c r="L216" s="117">
        <v>0</v>
      </c>
      <c r="M216" s="117">
        <v>2</v>
      </c>
      <c r="N216" s="117">
        <v>5</v>
      </c>
    </row>
    <row r="217" spans="1:14">
      <c r="A217" s="3" t="s">
        <v>3362</v>
      </c>
      <c r="B217" s="105" t="s">
        <v>3877</v>
      </c>
      <c r="C217" s="3" t="s">
        <v>3960</v>
      </c>
      <c r="D217" s="3" t="s">
        <v>4251</v>
      </c>
      <c r="E217" s="117">
        <v>636</v>
      </c>
      <c r="F217" s="117">
        <v>1.0960000000000001</v>
      </c>
      <c r="G217" s="117">
        <v>3.7</v>
      </c>
      <c r="H217" s="117">
        <v>0</v>
      </c>
      <c r="I217" s="117">
        <v>50</v>
      </c>
      <c r="J217" s="117">
        <v>0</v>
      </c>
      <c r="K217" s="117">
        <v>0</v>
      </c>
      <c r="L217" s="117">
        <v>0</v>
      </c>
      <c r="M217" s="117">
        <v>0</v>
      </c>
      <c r="N217" s="117">
        <v>3</v>
      </c>
    </row>
    <row r="218" spans="1:14" s="81" customFormat="1">
      <c r="A218" s="9" t="s">
        <v>3363</v>
      </c>
      <c r="B218" s="105" t="s">
        <v>3877</v>
      </c>
      <c r="C218" s="9" t="s">
        <v>3961</v>
      </c>
      <c r="D218" s="9" t="s">
        <v>4251</v>
      </c>
      <c r="E218" s="117">
        <v>765</v>
      </c>
      <c r="F218" s="117">
        <v>1.748</v>
      </c>
      <c r="G218" s="117">
        <v>4.8570000000000002</v>
      </c>
      <c r="H218" s="117">
        <v>0</v>
      </c>
      <c r="I218" s="117">
        <v>100</v>
      </c>
      <c r="J218" s="117">
        <v>0</v>
      </c>
      <c r="K218" s="117">
        <v>0</v>
      </c>
      <c r="L218" s="117">
        <v>0</v>
      </c>
      <c r="M218" s="117">
        <v>2</v>
      </c>
      <c r="N218" s="117">
        <v>5</v>
      </c>
    </row>
    <row r="219" spans="1:14">
      <c r="A219" s="3" t="s">
        <v>3364</v>
      </c>
      <c r="B219" s="105" t="s">
        <v>3877</v>
      </c>
      <c r="C219" s="3" t="s">
        <v>3962</v>
      </c>
      <c r="D219" s="3" t="s">
        <v>4251</v>
      </c>
      <c r="E219" s="117">
        <v>478</v>
      </c>
      <c r="F219" s="117">
        <v>0.49</v>
      </c>
      <c r="G219" s="117">
        <v>2.919</v>
      </c>
      <c r="H219" s="117">
        <v>0</v>
      </c>
      <c r="I219" s="117">
        <v>30</v>
      </c>
      <c r="J219" s="117">
        <v>0</v>
      </c>
      <c r="K219" s="117">
        <v>0</v>
      </c>
      <c r="L219" s="117">
        <v>0</v>
      </c>
      <c r="M219" s="117">
        <v>0</v>
      </c>
      <c r="N219" s="117">
        <v>0</v>
      </c>
    </row>
    <row r="220" spans="1:14" s="81" customFormat="1">
      <c r="A220" s="9"/>
      <c r="B220" s="105" t="s">
        <v>4576</v>
      </c>
      <c r="C220" s="9" t="s">
        <v>4876</v>
      </c>
      <c r="D220" s="9"/>
      <c r="E220" s="106" t="s">
        <v>3877</v>
      </c>
      <c r="F220" s="106" t="s">
        <v>3877</v>
      </c>
      <c r="G220" s="106" t="s">
        <v>3877</v>
      </c>
      <c r="H220" s="106" t="s">
        <v>3877</v>
      </c>
      <c r="I220" s="106" t="s">
        <v>3877</v>
      </c>
      <c r="J220" s="106" t="s">
        <v>3877</v>
      </c>
      <c r="K220" s="106" t="s">
        <v>3877</v>
      </c>
      <c r="L220" s="106" t="s">
        <v>3877</v>
      </c>
      <c r="M220" s="106" t="s">
        <v>3877</v>
      </c>
      <c r="N220" s="106" t="s">
        <v>3877</v>
      </c>
    </row>
    <row r="221" spans="1:14">
      <c r="A221" s="3" t="s">
        <v>3365</v>
      </c>
      <c r="B221" s="105" t="s">
        <v>3877</v>
      </c>
      <c r="C221" s="3" t="s">
        <v>76</v>
      </c>
      <c r="D221" s="3" t="s">
        <v>4251</v>
      </c>
      <c r="E221" s="117">
        <v>718</v>
      </c>
      <c r="F221" s="117">
        <v>1.804</v>
      </c>
      <c r="G221" s="117">
        <v>2.5089999999999999</v>
      </c>
      <c r="H221" s="117">
        <v>0</v>
      </c>
      <c r="I221" s="117">
        <v>20</v>
      </c>
      <c r="J221" s="117">
        <v>0</v>
      </c>
      <c r="K221" s="117">
        <v>0</v>
      </c>
      <c r="L221" s="117">
        <v>1</v>
      </c>
      <c r="M221" s="117">
        <v>2</v>
      </c>
      <c r="N221" s="117">
        <v>5</v>
      </c>
    </row>
    <row r="222" spans="1:14" s="81" customFormat="1">
      <c r="A222" s="9" t="s">
        <v>3366</v>
      </c>
      <c r="B222" s="105" t="s">
        <v>3877</v>
      </c>
      <c r="C222" s="9" t="s">
        <v>3957</v>
      </c>
      <c r="D222" s="9" t="s">
        <v>4251</v>
      </c>
      <c r="E222" s="117">
        <v>725</v>
      </c>
      <c r="F222" s="117">
        <v>1.579</v>
      </c>
      <c r="G222" s="117">
        <v>2.077</v>
      </c>
      <c r="H222" s="117">
        <v>0</v>
      </c>
      <c r="I222" s="117">
        <v>12</v>
      </c>
      <c r="J222" s="117">
        <v>0</v>
      </c>
      <c r="K222" s="117">
        <v>0</v>
      </c>
      <c r="L222" s="117">
        <v>1</v>
      </c>
      <c r="M222" s="117">
        <v>2</v>
      </c>
      <c r="N222" s="117">
        <v>5</v>
      </c>
    </row>
    <row r="223" spans="1:14">
      <c r="A223" s="3" t="s">
        <v>3367</v>
      </c>
      <c r="B223" s="105" t="s">
        <v>3877</v>
      </c>
      <c r="C223" s="3" t="s">
        <v>3958</v>
      </c>
      <c r="D223" s="3" t="s">
        <v>4251</v>
      </c>
      <c r="E223" s="117">
        <v>502</v>
      </c>
      <c r="F223" s="117">
        <v>1.129</v>
      </c>
      <c r="G223" s="117">
        <v>2.4620000000000002</v>
      </c>
      <c r="H223" s="117">
        <v>0</v>
      </c>
      <c r="I223" s="117">
        <v>30</v>
      </c>
      <c r="J223" s="117">
        <v>0</v>
      </c>
      <c r="K223" s="117">
        <v>0</v>
      </c>
      <c r="L223" s="117">
        <v>0</v>
      </c>
      <c r="M223" s="117">
        <v>1</v>
      </c>
      <c r="N223" s="117">
        <v>3</v>
      </c>
    </row>
    <row r="224" spans="1:14" s="81" customFormat="1">
      <c r="A224" s="9" t="s">
        <v>3368</v>
      </c>
      <c r="B224" s="105" t="s">
        <v>3877</v>
      </c>
      <c r="C224" s="9" t="s">
        <v>3959</v>
      </c>
      <c r="D224" s="9" t="s">
        <v>4251</v>
      </c>
      <c r="E224" s="117">
        <v>426</v>
      </c>
      <c r="F224" s="117">
        <v>0.80300000000000005</v>
      </c>
      <c r="G224" s="117">
        <v>2.5070000000000001</v>
      </c>
      <c r="H224" s="117">
        <v>0</v>
      </c>
      <c r="I224" s="117">
        <v>40</v>
      </c>
      <c r="J224" s="117">
        <v>0</v>
      </c>
      <c r="K224" s="117">
        <v>0</v>
      </c>
      <c r="L224" s="117">
        <v>0</v>
      </c>
      <c r="M224" s="117">
        <v>1</v>
      </c>
      <c r="N224" s="117">
        <v>2</v>
      </c>
    </row>
    <row r="225" spans="1:14">
      <c r="A225" s="3" t="s">
        <v>3369</v>
      </c>
      <c r="B225" s="105" t="s">
        <v>3877</v>
      </c>
      <c r="C225" s="3" t="s">
        <v>3960</v>
      </c>
      <c r="D225" s="3" t="s">
        <v>4251</v>
      </c>
      <c r="E225" s="117">
        <v>377</v>
      </c>
      <c r="F225" s="117">
        <v>0.41599999999999998</v>
      </c>
      <c r="G225" s="117">
        <v>1.2110000000000001</v>
      </c>
      <c r="H225" s="117">
        <v>0</v>
      </c>
      <c r="I225" s="117">
        <v>10</v>
      </c>
      <c r="J225" s="117">
        <v>0</v>
      </c>
      <c r="K225" s="117">
        <v>0</v>
      </c>
      <c r="L225" s="117">
        <v>0</v>
      </c>
      <c r="M225" s="117">
        <v>0</v>
      </c>
      <c r="N225" s="117">
        <v>1</v>
      </c>
    </row>
    <row r="226" spans="1:14" s="81" customFormat="1">
      <c r="A226" s="9" t="s">
        <v>3370</v>
      </c>
      <c r="B226" s="105" t="s">
        <v>3877</v>
      </c>
      <c r="C226" s="9" t="s">
        <v>3961</v>
      </c>
      <c r="D226" s="9" t="s">
        <v>4251</v>
      </c>
      <c r="E226" s="117">
        <v>465</v>
      </c>
      <c r="F226" s="117">
        <v>0.65400000000000003</v>
      </c>
      <c r="G226" s="117">
        <v>1.3919999999999999</v>
      </c>
      <c r="H226" s="117">
        <v>0</v>
      </c>
      <c r="I226" s="117">
        <v>10</v>
      </c>
      <c r="J226" s="117">
        <v>0</v>
      </c>
      <c r="K226" s="117">
        <v>0</v>
      </c>
      <c r="L226" s="117">
        <v>0</v>
      </c>
      <c r="M226" s="117">
        <v>1</v>
      </c>
      <c r="N226" s="117">
        <v>2</v>
      </c>
    </row>
    <row r="227" spans="1:14">
      <c r="A227" s="3" t="s">
        <v>3371</v>
      </c>
      <c r="B227" s="105" t="s">
        <v>3877</v>
      </c>
      <c r="C227" s="3" t="s">
        <v>3962</v>
      </c>
      <c r="D227" s="3" t="s">
        <v>4251</v>
      </c>
      <c r="E227" s="117">
        <v>270</v>
      </c>
      <c r="F227" s="117">
        <v>0.20399999999999999</v>
      </c>
      <c r="G227" s="117">
        <v>1.016</v>
      </c>
      <c r="H227" s="117">
        <v>0</v>
      </c>
      <c r="I227" s="117">
        <v>10</v>
      </c>
      <c r="J227" s="117">
        <v>0</v>
      </c>
      <c r="K227" s="117">
        <v>0</v>
      </c>
      <c r="L227" s="117">
        <v>0</v>
      </c>
      <c r="M227" s="117">
        <v>0</v>
      </c>
      <c r="N227" s="117">
        <v>0</v>
      </c>
    </row>
    <row r="228" spans="1:14" s="81" customFormat="1">
      <c r="A228" s="9"/>
      <c r="B228" s="105" t="s">
        <v>4576</v>
      </c>
      <c r="C228" s="9" t="s">
        <v>4877</v>
      </c>
      <c r="D228" s="9"/>
      <c r="E228" s="106" t="s">
        <v>3877</v>
      </c>
      <c r="F228" s="106" t="s">
        <v>3877</v>
      </c>
      <c r="G228" s="106" t="s">
        <v>3877</v>
      </c>
      <c r="H228" s="106" t="s">
        <v>3877</v>
      </c>
      <c r="I228" s="106" t="s">
        <v>3877</v>
      </c>
      <c r="J228" s="106" t="s">
        <v>3877</v>
      </c>
      <c r="K228" s="106" t="s">
        <v>3877</v>
      </c>
      <c r="L228" s="106" t="s">
        <v>3877</v>
      </c>
      <c r="M228" s="106" t="s">
        <v>3877</v>
      </c>
      <c r="N228" s="106" t="s">
        <v>3877</v>
      </c>
    </row>
    <row r="229" spans="1:14">
      <c r="A229" s="3" t="s">
        <v>3372</v>
      </c>
      <c r="B229" s="105" t="s">
        <v>3877</v>
      </c>
      <c r="C229" s="3" t="s">
        <v>76</v>
      </c>
      <c r="D229" s="3" t="s">
        <v>4251</v>
      </c>
      <c r="E229" s="117">
        <v>656</v>
      </c>
      <c r="F229" s="117">
        <v>1.2010000000000001</v>
      </c>
      <c r="G229" s="117">
        <v>2.3010000000000002</v>
      </c>
      <c r="H229" s="117">
        <v>0</v>
      </c>
      <c r="I229" s="117">
        <v>20</v>
      </c>
      <c r="J229" s="117">
        <v>0</v>
      </c>
      <c r="K229" s="117">
        <v>0</v>
      </c>
      <c r="L229" s="117">
        <v>0</v>
      </c>
      <c r="M229" s="117">
        <v>2</v>
      </c>
      <c r="N229" s="117">
        <v>3</v>
      </c>
    </row>
    <row r="230" spans="1:14" s="81" customFormat="1">
      <c r="A230" s="9" t="s">
        <v>3373</v>
      </c>
      <c r="B230" s="105" t="s">
        <v>3877</v>
      </c>
      <c r="C230" s="9" t="s">
        <v>3957</v>
      </c>
      <c r="D230" s="9" t="s">
        <v>4251</v>
      </c>
      <c r="E230" s="117">
        <v>634</v>
      </c>
      <c r="F230" s="117">
        <v>1.05</v>
      </c>
      <c r="G230" s="117">
        <v>1.9870000000000001</v>
      </c>
      <c r="H230" s="117">
        <v>0</v>
      </c>
      <c r="I230" s="117">
        <v>20</v>
      </c>
      <c r="J230" s="117">
        <v>0</v>
      </c>
      <c r="K230" s="117">
        <v>0</v>
      </c>
      <c r="L230" s="117">
        <v>0</v>
      </c>
      <c r="M230" s="117">
        <v>2</v>
      </c>
      <c r="N230" s="117">
        <v>3</v>
      </c>
    </row>
    <row r="231" spans="1:14">
      <c r="A231" s="3" t="s">
        <v>3374</v>
      </c>
      <c r="B231" s="105" t="s">
        <v>3877</v>
      </c>
      <c r="C231" s="3" t="s">
        <v>3958</v>
      </c>
      <c r="D231" s="3" t="s">
        <v>4251</v>
      </c>
      <c r="E231" s="117">
        <v>470</v>
      </c>
      <c r="F231" s="117">
        <v>0.78700000000000003</v>
      </c>
      <c r="G231" s="117">
        <v>2.198</v>
      </c>
      <c r="H231" s="117">
        <v>0</v>
      </c>
      <c r="I231" s="117">
        <v>25</v>
      </c>
      <c r="J231" s="117">
        <v>0</v>
      </c>
      <c r="K231" s="117">
        <v>0</v>
      </c>
      <c r="L231" s="117">
        <v>0</v>
      </c>
      <c r="M231" s="117">
        <v>1</v>
      </c>
      <c r="N231" s="117">
        <v>2</v>
      </c>
    </row>
    <row r="232" spans="1:14" s="81" customFormat="1">
      <c r="A232" s="9" t="s">
        <v>3375</v>
      </c>
      <c r="B232" s="105" t="s">
        <v>3877</v>
      </c>
      <c r="C232" s="9" t="s">
        <v>3959</v>
      </c>
      <c r="D232" s="9" t="s">
        <v>4251</v>
      </c>
      <c r="E232" s="117">
        <v>427</v>
      </c>
      <c r="F232" s="117">
        <v>0.65300000000000002</v>
      </c>
      <c r="G232" s="117">
        <v>2.2810000000000001</v>
      </c>
      <c r="H232" s="117">
        <v>0</v>
      </c>
      <c r="I232" s="117">
        <v>40</v>
      </c>
      <c r="J232" s="117">
        <v>0</v>
      </c>
      <c r="K232" s="117">
        <v>0</v>
      </c>
      <c r="L232" s="117">
        <v>0</v>
      </c>
      <c r="M232" s="117">
        <v>1</v>
      </c>
      <c r="N232" s="117">
        <v>2</v>
      </c>
    </row>
    <row r="233" spans="1:14">
      <c r="A233" s="3" t="s">
        <v>3376</v>
      </c>
      <c r="B233" s="105" t="s">
        <v>3877</v>
      </c>
      <c r="C233" s="3" t="s">
        <v>3960</v>
      </c>
      <c r="D233" s="3" t="s">
        <v>4251</v>
      </c>
      <c r="E233" s="117">
        <v>365</v>
      </c>
      <c r="F233" s="117">
        <v>0.312</v>
      </c>
      <c r="G233" s="117">
        <v>1.0329999999999999</v>
      </c>
      <c r="H233" s="117">
        <v>0</v>
      </c>
      <c r="I233" s="117">
        <v>9</v>
      </c>
      <c r="J233" s="117">
        <v>0</v>
      </c>
      <c r="K233" s="117">
        <v>0</v>
      </c>
      <c r="L233" s="117">
        <v>0</v>
      </c>
      <c r="M233" s="117">
        <v>0</v>
      </c>
      <c r="N233" s="117">
        <v>1</v>
      </c>
    </row>
    <row r="234" spans="1:14" s="81" customFormat="1">
      <c r="A234" s="9" t="s">
        <v>3377</v>
      </c>
      <c r="B234" s="105" t="s">
        <v>3877</v>
      </c>
      <c r="C234" s="9" t="s">
        <v>3961</v>
      </c>
      <c r="D234" s="9" t="s">
        <v>4251</v>
      </c>
      <c r="E234" s="117">
        <v>456</v>
      </c>
      <c r="F234" s="117">
        <v>0.58299999999999996</v>
      </c>
      <c r="G234" s="117">
        <v>1.246</v>
      </c>
      <c r="H234" s="117">
        <v>0</v>
      </c>
      <c r="I234" s="117">
        <v>10</v>
      </c>
      <c r="J234" s="117">
        <v>0</v>
      </c>
      <c r="K234" s="117">
        <v>0</v>
      </c>
      <c r="L234" s="117">
        <v>0</v>
      </c>
      <c r="M234" s="117">
        <v>1</v>
      </c>
      <c r="N234" s="117">
        <v>2</v>
      </c>
    </row>
    <row r="235" spans="1:14">
      <c r="A235" s="3" t="s">
        <v>3378</v>
      </c>
      <c r="B235" s="105" t="s">
        <v>3877</v>
      </c>
      <c r="C235" s="3" t="s">
        <v>3962</v>
      </c>
      <c r="D235" s="3" t="s">
        <v>4251</v>
      </c>
      <c r="E235" s="117">
        <v>270</v>
      </c>
      <c r="F235" s="117">
        <v>0.107</v>
      </c>
      <c r="G235" s="117">
        <v>0.52400000000000002</v>
      </c>
      <c r="H235" s="117">
        <v>0</v>
      </c>
      <c r="I235" s="117">
        <v>5</v>
      </c>
      <c r="J235" s="117">
        <v>0</v>
      </c>
      <c r="K235" s="117">
        <v>0</v>
      </c>
      <c r="L235" s="117">
        <v>0</v>
      </c>
      <c r="M235" s="117">
        <v>0</v>
      </c>
      <c r="N235" s="117">
        <v>0</v>
      </c>
    </row>
    <row r="236" spans="1:14" s="81" customFormat="1">
      <c r="A236" s="9" t="s">
        <v>3379</v>
      </c>
      <c r="B236" s="105" t="s">
        <v>3877</v>
      </c>
      <c r="C236" s="9"/>
      <c r="D236" s="9" t="s">
        <v>4252</v>
      </c>
      <c r="E236" s="107"/>
      <c r="F236" s="107"/>
      <c r="G236" s="107"/>
      <c r="H236" s="107"/>
      <c r="I236" s="107"/>
      <c r="J236" s="107"/>
      <c r="K236" s="107"/>
      <c r="L236" s="107"/>
      <c r="M236" s="107"/>
      <c r="N236" s="107"/>
    </row>
    <row r="237" spans="1:14" ht="84">
      <c r="A237" s="3"/>
      <c r="B237" s="105" t="s">
        <v>4576</v>
      </c>
      <c r="C237" s="3" t="s">
        <v>4878</v>
      </c>
      <c r="D237" s="3"/>
      <c r="E237" s="106" t="s">
        <v>3877</v>
      </c>
      <c r="F237" s="106" t="s">
        <v>3877</v>
      </c>
      <c r="G237" s="106" t="s">
        <v>3877</v>
      </c>
      <c r="H237" s="106" t="s">
        <v>3877</v>
      </c>
      <c r="I237" s="106" t="s">
        <v>3877</v>
      </c>
      <c r="J237" s="106" t="s">
        <v>3877</v>
      </c>
      <c r="K237" s="106" t="s">
        <v>3877</v>
      </c>
      <c r="L237" s="106" t="s">
        <v>3877</v>
      </c>
      <c r="M237" s="106" t="s">
        <v>3877</v>
      </c>
      <c r="N237" s="106" t="s">
        <v>3877</v>
      </c>
    </row>
    <row r="238" spans="1:14" s="81" customFormat="1">
      <c r="A238" s="9" t="s">
        <v>3380</v>
      </c>
      <c r="B238" s="105" t="s">
        <v>3877</v>
      </c>
      <c r="C238" s="9" t="s">
        <v>76</v>
      </c>
      <c r="D238" s="9"/>
      <c r="E238" s="117">
        <v>1159</v>
      </c>
      <c r="F238" s="117">
        <v>1</v>
      </c>
      <c r="G238" s="117">
        <v>0</v>
      </c>
      <c r="H238" s="117">
        <v>1</v>
      </c>
      <c r="I238" s="117">
        <v>1</v>
      </c>
      <c r="J238" s="117">
        <v>1</v>
      </c>
      <c r="K238" s="117">
        <v>1</v>
      </c>
      <c r="L238" s="117">
        <v>1</v>
      </c>
      <c r="M238" s="117">
        <v>1</v>
      </c>
      <c r="N238" s="117">
        <v>1</v>
      </c>
    </row>
    <row r="239" spans="1:14">
      <c r="A239" s="3" t="s">
        <v>3381</v>
      </c>
      <c r="B239" s="105" t="s">
        <v>3877</v>
      </c>
      <c r="C239" s="3" t="s">
        <v>3957</v>
      </c>
      <c r="D239" s="3"/>
      <c r="E239" s="117">
        <v>1042</v>
      </c>
      <c r="F239" s="117">
        <v>1</v>
      </c>
      <c r="G239" s="117">
        <v>0</v>
      </c>
      <c r="H239" s="117">
        <v>1</v>
      </c>
      <c r="I239" s="117">
        <v>1</v>
      </c>
      <c r="J239" s="117">
        <v>1</v>
      </c>
      <c r="K239" s="117">
        <v>1</v>
      </c>
      <c r="L239" s="117">
        <v>1</v>
      </c>
      <c r="M239" s="117">
        <v>1</v>
      </c>
      <c r="N239" s="117">
        <v>1</v>
      </c>
    </row>
    <row r="240" spans="1:14" s="81" customFormat="1">
      <c r="A240" s="9" t="s">
        <v>3382</v>
      </c>
      <c r="B240" s="105" t="s">
        <v>3877</v>
      </c>
      <c r="C240" s="9" t="s">
        <v>3958</v>
      </c>
      <c r="D240" s="9"/>
      <c r="E240" s="117">
        <v>895</v>
      </c>
      <c r="F240" s="117">
        <v>1</v>
      </c>
      <c r="G240" s="117">
        <v>0</v>
      </c>
      <c r="H240" s="117">
        <v>1</v>
      </c>
      <c r="I240" s="117">
        <v>1</v>
      </c>
      <c r="J240" s="117">
        <v>1</v>
      </c>
      <c r="K240" s="117">
        <v>1</v>
      </c>
      <c r="L240" s="117">
        <v>1</v>
      </c>
      <c r="M240" s="117">
        <v>1</v>
      </c>
      <c r="N240" s="117">
        <v>1</v>
      </c>
    </row>
    <row r="241" spans="1:14">
      <c r="A241" s="3" t="s">
        <v>3383</v>
      </c>
      <c r="B241" s="105" t="s">
        <v>3877</v>
      </c>
      <c r="C241" s="3" t="s">
        <v>3959</v>
      </c>
      <c r="D241" s="3"/>
      <c r="E241" s="117">
        <v>855</v>
      </c>
      <c r="F241" s="117">
        <v>1</v>
      </c>
      <c r="G241" s="117">
        <v>0</v>
      </c>
      <c r="H241" s="117">
        <v>1</v>
      </c>
      <c r="I241" s="117">
        <v>1</v>
      </c>
      <c r="J241" s="117">
        <v>1</v>
      </c>
      <c r="K241" s="117">
        <v>1</v>
      </c>
      <c r="L241" s="117">
        <v>1</v>
      </c>
      <c r="M241" s="117">
        <v>1</v>
      </c>
      <c r="N241" s="117">
        <v>1</v>
      </c>
    </row>
    <row r="242" spans="1:14" s="81" customFormat="1">
      <c r="A242" s="9" t="s">
        <v>3384</v>
      </c>
      <c r="B242" s="105" t="s">
        <v>3877</v>
      </c>
      <c r="C242" s="9" t="s">
        <v>3960</v>
      </c>
      <c r="D242" s="9"/>
      <c r="E242" s="117">
        <v>648</v>
      </c>
      <c r="F242" s="117">
        <v>1</v>
      </c>
      <c r="G242" s="117">
        <v>0</v>
      </c>
      <c r="H242" s="117">
        <v>1</v>
      </c>
      <c r="I242" s="117">
        <v>1</v>
      </c>
      <c r="J242" s="117">
        <v>1</v>
      </c>
      <c r="K242" s="117">
        <v>1</v>
      </c>
      <c r="L242" s="117">
        <v>1</v>
      </c>
      <c r="M242" s="117">
        <v>1</v>
      </c>
      <c r="N242" s="117">
        <v>1</v>
      </c>
    </row>
    <row r="243" spans="1:14">
      <c r="A243" s="3" t="s">
        <v>3385</v>
      </c>
      <c r="B243" s="105" t="s">
        <v>3877</v>
      </c>
      <c r="C243" s="3" t="s">
        <v>3961</v>
      </c>
      <c r="D243" s="3"/>
      <c r="E243" s="117">
        <v>1022</v>
      </c>
      <c r="F243" s="117">
        <v>1</v>
      </c>
      <c r="G243" s="117">
        <v>0</v>
      </c>
      <c r="H243" s="117">
        <v>1</v>
      </c>
      <c r="I243" s="117">
        <v>1</v>
      </c>
      <c r="J243" s="117">
        <v>1</v>
      </c>
      <c r="K243" s="117">
        <v>1</v>
      </c>
      <c r="L243" s="117">
        <v>1</v>
      </c>
      <c r="M243" s="117">
        <v>1</v>
      </c>
      <c r="N243" s="117">
        <v>1</v>
      </c>
    </row>
    <row r="244" spans="1:14" s="81" customFormat="1">
      <c r="A244" s="9" t="s">
        <v>3386</v>
      </c>
      <c r="B244" s="105" t="s">
        <v>3877</v>
      </c>
      <c r="C244" s="9" t="s">
        <v>3962</v>
      </c>
      <c r="D244" s="9"/>
      <c r="E244" s="117">
        <v>511</v>
      </c>
      <c r="F244" s="117">
        <v>1</v>
      </c>
      <c r="G244" s="117">
        <v>0</v>
      </c>
      <c r="H244" s="117">
        <v>1</v>
      </c>
      <c r="I244" s="117">
        <v>1</v>
      </c>
      <c r="J244" s="117">
        <v>1</v>
      </c>
      <c r="K244" s="117">
        <v>1</v>
      </c>
      <c r="L244" s="117">
        <v>1</v>
      </c>
      <c r="M244" s="117">
        <v>1</v>
      </c>
      <c r="N244" s="117">
        <v>1</v>
      </c>
    </row>
    <row r="245" spans="1:14">
      <c r="A245" s="3"/>
      <c r="B245" s="105" t="s">
        <v>4576</v>
      </c>
      <c r="C245" s="3" t="s">
        <v>4879</v>
      </c>
      <c r="D245" s="3"/>
      <c r="E245" s="106" t="s">
        <v>3877</v>
      </c>
      <c r="F245" s="106" t="s">
        <v>3877</v>
      </c>
      <c r="G245" s="106" t="s">
        <v>3877</v>
      </c>
      <c r="H245" s="106" t="s">
        <v>3877</v>
      </c>
      <c r="I245" s="106" t="s">
        <v>3877</v>
      </c>
      <c r="J245" s="106" t="s">
        <v>3877</v>
      </c>
      <c r="K245" s="106" t="s">
        <v>3877</v>
      </c>
      <c r="L245" s="106" t="s">
        <v>3877</v>
      </c>
      <c r="M245" s="106" t="s">
        <v>3877</v>
      </c>
      <c r="N245" s="106" t="s">
        <v>3877</v>
      </c>
    </row>
    <row r="246" spans="1:14" s="81" customFormat="1">
      <c r="A246" s="9" t="s">
        <v>3387</v>
      </c>
      <c r="B246" s="105" t="s">
        <v>3877</v>
      </c>
      <c r="C246" s="9" t="s">
        <v>1630</v>
      </c>
      <c r="D246" s="9" t="s">
        <v>4251</v>
      </c>
      <c r="E246" s="117">
        <v>1145</v>
      </c>
      <c r="F246" s="117">
        <v>3.6139999999999999</v>
      </c>
      <c r="G246" s="117">
        <v>4.3049999999999997</v>
      </c>
      <c r="H246" s="117">
        <v>0</v>
      </c>
      <c r="I246" s="117">
        <v>30</v>
      </c>
      <c r="J246" s="117">
        <v>0</v>
      </c>
      <c r="K246" s="117">
        <v>0</v>
      </c>
      <c r="L246" s="117">
        <v>3</v>
      </c>
      <c r="M246" s="117">
        <v>5</v>
      </c>
      <c r="N246" s="117">
        <v>10</v>
      </c>
    </row>
    <row r="247" spans="1:14">
      <c r="A247" s="3" t="s">
        <v>3388</v>
      </c>
      <c r="B247" s="105" t="s">
        <v>3877</v>
      </c>
      <c r="C247" s="3" t="s">
        <v>3957</v>
      </c>
      <c r="D247" s="3" t="s">
        <v>4251</v>
      </c>
      <c r="E247" s="117">
        <v>1021</v>
      </c>
      <c r="F247" s="117">
        <v>2.948</v>
      </c>
      <c r="G247" s="117">
        <v>4.8120000000000003</v>
      </c>
      <c r="H247" s="117">
        <v>0</v>
      </c>
      <c r="I247" s="117">
        <v>100</v>
      </c>
      <c r="J247" s="117">
        <v>0</v>
      </c>
      <c r="K247" s="117">
        <v>0</v>
      </c>
      <c r="L247" s="117">
        <v>2</v>
      </c>
      <c r="M247" s="117">
        <v>4</v>
      </c>
      <c r="N247" s="117">
        <v>7</v>
      </c>
    </row>
    <row r="248" spans="1:14" s="81" customFormat="1">
      <c r="A248" s="9" t="s">
        <v>3389</v>
      </c>
      <c r="B248" s="105" t="s">
        <v>3877</v>
      </c>
      <c r="C248" s="9" t="s">
        <v>3958</v>
      </c>
      <c r="D248" s="9" t="s">
        <v>4251</v>
      </c>
      <c r="E248" s="117">
        <v>885</v>
      </c>
      <c r="F248" s="117">
        <v>3.085</v>
      </c>
      <c r="G248" s="117">
        <v>5.0709999999999997</v>
      </c>
      <c r="H248" s="117">
        <v>0</v>
      </c>
      <c r="I248" s="117">
        <v>50</v>
      </c>
      <c r="J248" s="117">
        <v>0</v>
      </c>
      <c r="K248" s="117">
        <v>0</v>
      </c>
      <c r="L248" s="117">
        <v>1</v>
      </c>
      <c r="M248" s="117">
        <v>4</v>
      </c>
      <c r="N248" s="117">
        <v>10</v>
      </c>
    </row>
    <row r="249" spans="1:14">
      <c r="A249" s="3" t="s">
        <v>3390</v>
      </c>
      <c r="B249" s="105" t="s">
        <v>3877</v>
      </c>
      <c r="C249" s="3" t="s">
        <v>3959</v>
      </c>
      <c r="D249" s="3" t="s">
        <v>4251</v>
      </c>
      <c r="E249" s="117">
        <v>833</v>
      </c>
      <c r="F249" s="117">
        <v>2.14</v>
      </c>
      <c r="G249" s="117">
        <v>3.3780000000000001</v>
      </c>
      <c r="H249" s="117">
        <v>0</v>
      </c>
      <c r="I249" s="117">
        <v>30</v>
      </c>
      <c r="J249" s="117">
        <v>0</v>
      </c>
      <c r="K249" s="117">
        <v>0</v>
      </c>
      <c r="L249" s="117">
        <v>1</v>
      </c>
      <c r="M249" s="117">
        <v>3</v>
      </c>
      <c r="N249" s="117">
        <v>6</v>
      </c>
    </row>
    <row r="250" spans="1:14" s="81" customFormat="1">
      <c r="A250" s="9" t="s">
        <v>3391</v>
      </c>
      <c r="B250" s="105" t="s">
        <v>3877</v>
      </c>
      <c r="C250" s="9" t="s">
        <v>3960</v>
      </c>
      <c r="D250" s="9" t="s">
        <v>4251</v>
      </c>
      <c r="E250" s="117">
        <v>641</v>
      </c>
      <c r="F250" s="117">
        <v>0.92500000000000004</v>
      </c>
      <c r="G250" s="117">
        <v>2.3849999999999998</v>
      </c>
      <c r="H250" s="117">
        <v>0</v>
      </c>
      <c r="I250" s="117">
        <v>20</v>
      </c>
      <c r="J250" s="117">
        <v>0</v>
      </c>
      <c r="K250" s="117">
        <v>0</v>
      </c>
      <c r="L250" s="117">
        <v>0</v>
      </c>
      <c r="M250" s="117">
        <v>0</v>
      </c>
      <c r="N250" s="117">
        <v>3</v>
      </c>
    </row>
    <row r="251" spans="1:14">
      <c r="A251" s="3" t="s">
        <v>3392</v>
      </c>
      <c r="B251" s="105" t="s">
        <v>3877</v>
      </c>
      <c r="C251" s="3" t="s">
        <v>3961</v>
      </c>
      <c r="D251" s="3" t="s">
        <v>4251</v>
      </c>
      <c r="E251" s="117">
        <v>997</v>
      </c>
      <c r="F251" s="117">
        <v>2.2269999999999999</v>
      </c>
      <c r="G251" s="117">
        <v>2.863</v>
      </c>
      <c r="H251" s="117">
        <v>0</v>
      </c>
      <c r="I251" s="117">
        <v>30</v>
      </c>
      <c r="J251" s="117">
        <v>0</v>
      </c>
      <c r="K251" s="117">
        <v>0</v>
      </c>
      <c r="L251" s="117">
        <v>1</v>
      </c>
      <c r="M251" s="117">
        <v>3</v>
      </c>
      <c r="N251" s="117">
        <v>5</v>
      </c>
    </row>
    <row r="252" spans="1:14" s="81" customFormat="1">
      <c r="A252" s="9" t="s">
        <v>3393</v>
      </c>
      <c r="B252" s="105" t="s">
        <v>3877</v>
      </c>
      <c r="C252" s="9" t="s">
        <v>3962</v>
      </c>
      <c r="D252" s="9" t="s">
        <v>4251</v>
      </c>
      <c r="E252" s="117">
        <v>502</v>
      </c>
      <c r="F252" s="117">
        <v>0.625</v>
      </c>
      <c r="G252" s="117">
        <v>3.2130000000000001</v>
      </c>
      <c r="H252" s="117">
        <v>0</v>
      </c>
      <c r="I252" s="117">
        <v>50</v>
      </c>
      <c r="J252" s="117">
        <v>0</v>
      </c>
      <c r="K252" s="117">
        <v>0</v>
      </c>
      <c r="L252" s="117">
        <v>0</v>
      </c>
      <c r="M252" s="117">
        <v>0</v>
      </c>
      <c r="N252" s="117">
        <v>1</v>
      </c>
    </row>
    <row r="253" spans="1:14">
      <c r="A253" s="3"/>
      <c r="B253" s="105" t="s">
        <v>4576</v>
      </c>
      <c r="C253" s="3" t="s">
        <v>4876</v>
      </c>
      <c r="D253" s="3"/>
      <c r="E253" s="106" t="s">
        <v>3877</v>
      </c>
      <c r="F253" s="106" t="s">
        <v>3877</v>
      </c>
      <c r="G253" s="106" t="s">
        <v>3877</v>
      </c>
      <c r="H253" s="106" t="s">
        <v>3877</v>
      </c>
      <c r="I253" s="106" t="s">
        <v>3877</v>
      </c>
      <c r="J253" s="106" t="s">
        <v>3877</v>
      </c>
      <c r="K253" s="106" t="s">
        <v>3877</v>
      </c>
      <c r="L253" s="106" t="s">
        <v>3877</v>
      </c>
      <c r="M253" s="106" t="s">
        <v>3877</v>
      </c>
      <c r="N253" s="106" t="s">
        <v>3877</v>
      </c>
    </row>
    <row r="254" spans="1:14" s="81" customFormat="1">
      <c r="A254" s="9" t="s">
        <v>3394</v>
      </c>
      <c r="B254" s="105" t="s">
        <v>3877</v>
      </c>
      <c r="C254" s="9" t="s">
        <v>76</v>
      </c>
      <c r="D254" s="9" t="s">
        <v>4251</v>
      </c>
      <c r="E254" s="117">
        <v>897</v>
      </c>
      <c r="F254" s="117">
        <v>1.9350000000000001</v>
      </c>
      <c r="G254" s="117">
        <v>2.2290000000000001</v>
      </c>
      <c r="H254" s="117">
        <v>0</v>
      </c>
      <c r="I254" s="117">
        <v>20</v>
      </c>
      <c r="J254" s="117">
        <v>0</v>
      </c>
      <c r="K254" s="117">
        <v>0</v>
      </c>
      <c r="L254" s="117">
        <v>1</v>
      </c>
      <c r="M254" s="117">
        <v>3</v>
      </c>
      <c r="N254" s="117">
        <v>5</v>
      </c>
    </row>
    <row r="255" spans="1:14">
      <c r="A255" s="3" t="s">
        <v>3395</v>
      </c>
      <c r="B255" s="105" t="s">
        <v>3877</v>
      </c>
      <c r="C255" s="3" t="s">
        <v>3957</v>
      </c>
      <c r="D255" s="3" t="s">
        <v>4251</v>
      </c>
      <c r="E255" s="117">
        <v>769</v>
      </c>
      <c r="F255" s="117">
        <v>1.542</v>
      </c>
      <c r="G255" s="117">
        <v>1.7010000000000001</v>
      </c>
      <c r="H255" s="117">
        <v>0</v>
      </c>
      <c r="I255" s="117">
        <v>12</v>
      </c>
      <c r="J255" s="117">
        <v>0</v>
      </c>
      <c r="K255" s="117">
        <v>0</v>
      </c>
      <c r="L255" s="117">
        <v>1</v>
      </c>
      <c r="M255" s="117">
        <v>2</v>
      </c>
      <c r="N255" s="117">
        <v>4</v>
      </c>
    </row>
    <row r="256" spans="1:14" s="81" customFormat="1">
      <c r="A256" s="9" t="s">
        <v>3396</v>
      </c>
      <c r="B256" s="105" t="s">
        <v>3877</v>
      </c>
      <c r="C256" s="9" t="s">
        <v>3958</v>
      </c>
      <c r="D256" s="9" t="s">
        <v>4251</v>
      </c>
      <c r="E256" s="117">
        <v>590</v>
      </c>
      <c r="F256" s="117">
        <v>1.5169999999999999</v>
      </c>
      <c r="G256" s="117">
        <v>2.585</v>
      </c>
      <c r="H256" s="117">
        <v>0</v>
      </c>
      <c r="I256" s="117">
        <v>30</v>
      </c>
      <c r="J256" s="117">
        <v>0</v>
      </c>
      <c r="K256" s="117">
        <v>0</v>
      </c>
      <c r="L256" s="117">
        <v>1</v>
      </c>
      <c r="M256" s="117">
        <v>2</v>
      </c>
      <c r="N256" s="117">
        <v>4</v>
      </c>
    </row>
    <row r="257" spans="1:14">
      <c r="A257" s="3" t="s">
        <v>3397</v>
      </c>
      <c r="B257" s="105" t="s">
        <v>3877</v>
      </c>
      <c r="C257" s="3" t="s">
        <v>3959</v>
      </c>
      <c r="D257" s="3" t="s">
        <v>4251</v>
      </c>
      <c r="E257" s="117">
        <v>581</v>
      </c>
      <c r="F257" s="117">
        <v>1.25</v>
      </c>
      <c r="G257" s="117">
        <v>1.823</v>
      </c>
      <c r="H257" s="117">
        <v>0</v>
      </c>
      <c r="I257" s="117">
        <v>15</v>
      </c>
      <c r="J257" s="117">
        <v>0</v>
      </c>
      <c r="K257" s="117">
        <v>0</v>
      </c>
      <c r="L257" s="117">
        <v>1</v>
      </c>
      <c r="M257" s="117">
        <v>2</v>
      </c>
      <c r="N257" s="117">
        <v>3</v>
      </c>
    </row>
    <row r="258" spans="1:14" s="81" customFormat="1">
      <c r="A258" s="9" t="s">
        <v>3398</v>
      </c>
      <c r="B258" s="105" t="s">
        <v>3877</v>
      </c>
      <c r="C258" s="9" t="s">
        <v>3960</v>
      </c>
      <c r="D258" s="9" t="s">
        <v>4251</v>
      </c>
      <c r="E258" s="117">
        <v>394</v>
      </c>
      <c r="F258" s="117">
        <v>0.44900000000000001</v>
      </c>
      <c r="G258" s="117">
        <v>1.159</v>
      </c>
      <c r="H258" s="117">
        <v>0</v>
      </c>
      <c r="I258" s="117">
        <v>10</v>
      </c>
      <c r="J258" s="117">
        <v>0</v>
      </c>
      <c r="K258" s="117">
        <v>0</v>
      </c>
      <c r="L258" s="117">
        <v>0</v>
      </c>
      <c r="M258" s="117">
        <v>0</v>
      </c>
      <c r="N258" s="117">
        <v>2</v>
      </c>
    </row>
    <row r="259" spans="1:14">
      <c r="A259" s="3" t="s">
        <v>3399</v>
      </c>
      <c r="B259" s="105" t="s">
        <v>3877</v>
      </c>
      <c r="C259" s="3" t="s">
        <v>3961</v>
      </c>
      <c r="D259" s="3" t="s">
        <v>4251</v>
      </c>
      <c r="E259" s="117">
        <v>719</v>
      </c>
      <c r="F259" s="117">
        <v>1.2450000000000001</v>
      </c>
      <c r="G259" s="117">
        <v>1.5580000000000001</v>
      </c>
      <c r="H259" s="117">
        <v>0</v>
      </c>
      <c r="I259" s="117">
        <v>10</v>
      </c>
      <c r="J259" s="117">
        <v>0</v>
      </c>
      <c r="K259" s="117">
        <v>0</v>
      </c>
      <c r="L259" s="117">
        <v>1</v>
      </c>
      <c r="M259" s="117">
        <v>2</v>
      </c>
      <c r="N259" s="117">
        <v>3</v>
      </c>
    </row>
    <row r="260" spans="1:14" s="81" customFormat="1">
      <c r="A260" s="9" t="s">
        <v>3400</v>
      </c>
      <c r="B260" s="105" t="s">
        <v>3877</v>
      </c>
      <c r="C260" s="9" t="s">
        <v>3962</v>
      </c>
      <c r="D260" s="9" t="s">
        <v>4251</v>
      </c>
      <c r="E260" s="117">
        <v>304</v>
      </c>
      <c r="F260" s="117">
        <v>0.42399999999999999</v>
      </c>
      <c r="G260" s="117">
        <v>1.637</v>
      </c>
      <c r="H260" s="117">
        <v>0</v>
      </c>
      <c r="I260" s="117">
        <v>20</v>
      </c>
      <c r="J260" s="117">
        <v>0</v>
      </c>
      <c r="K260" s="117">
        <v>0</v>
      </c>
      <c r="L260" s="117">
        <v>0</v>
      </c>
      <c r="M260" s="117">
        <v>0</v>
      </c>
      <c r="N260" s="117">
        <v>1</v>
      </c>
    </row>
    <row r="261" spans="1:14">
      <c r="A261" s="3"/>
      <c r="B261" s="105" t="s">
        <v>4576</v>
      </c>
      <c r="C261" s="3" t="s">
        <v>4880</v>
      </c>
      <c r="D261" s="3"/>
      <c r="E261" s="106" t="s">
        <v>3877</v>
      </c>
      <c r="F261" s="106" t="s">
        <v>3877</v>
      </c>
      <c r="G261" s="106" t="s">
        <v>3877</v>
      </c>
      <c r="H261" s="106" t="s">
        <v>3877</v>
      </c>
      <c r="I261" s="106" t="s">
        <v>3877</v>
      </c>
      <c r="J261" s="106" t="s">
        <v>3877</v>
      </c>
      <c r="K261" s="106" t="s">
        <v>3877</v>
      </c>
      <c r="L261" s="106" t="s">
        <v>3877</v>
      </c>
      <c r="M261" s="106" t="s">
        <v>3877</v>
      </c>
      <c r="N261" s="106" t="s">
        <v>3877</v>
      </c>
    </row>
    <row r="262" spans="1:14" s="81" customFormat="1">
      <c r="A262" s="9" t="s">
        <v>3401</v>
      </c>
      <c r="B262" s="105" t="s">
        <v>3877</v>
      </c>
      <c r="C262" s="9" t="s">
        <v>1630</v>
      </c>
      <c r="D262" s="9" t="s">
        <v>4251</v>
      </c>
      <c r="E262" s="117">
        <v>781</v>
      </c>
      <c r="F262" s="117">
        <v>1.1599999999999999</v>
      </c>
      <c r="G262" s="117">
        <v>1.9990000000000001</v>
      </c>
      <c r="H262" s="117">
        <v>0</v>
      </c>
      <c r="I262" s="117">
        <v>20</v>
      </c>
      <c r="J262" s="117">
        <v>0</v>
      </c>
      <c r="K262" s="117">
        <v>0</v>
      </c>
      <c r="L262" s="117">
        <v>0</v>
      </c>
      <c r="M262" s="117">
        <v>2</v>
      </c>
      <c r="N262" s="117">
        <v>3</v>
      </c>
    </row>
    <row r="263" spans="1:14">
      <c r="A263" s="3" t="s">
        <v>3402</v>
      </c>
      <c r="B263" s="105" t="s">
        <v>3877</v>
      </c>
      <c r="C263" s="3" t="s">
        <v>3957</v>
      </c>
      <c r="D263" s="3" t="s">
        <v>4251</v>
      </c>
      <c r="E263" s="117">
        <v>662</v>
      </c>
      <c r="F263" s="117">
        <v>0.88200000000000001</v>
      </c>
      <c r="G263" s="117">
        <v>1.35</v>
      </c>
      <c r="H263" s="117">
        <v>0</v>
      </c>
      <c r="I263" s="117">
        <v>10</v>
      </c>
      <c r="J263" s="117">
        <v>0</v>
      </c>
      <c r="K263" s="117">
        <v>0</v>
      </c>
      <c r="L263" s="117">
        <v>0</v>
      </c>
      <c r="M263" s="117">
        <v>1</v>
      </c>
      <c r="N263" s="117">
        <v>3</v>
      </c>
    </row>
    <row r="264" spans="1:14" s="81" customFormat="1">
      <c r="A264" s="9" t="s">
        <v>3403</v>
      </c>
      <c r="B264" s="105" t="s">
        <v>3877</v>
      </c>
      <c r="C264" s="9" t="s">
        <v>3958</v>
      </c>
      <c r="D264" s="9" t="s">
        <v>4251</v>
      </c>
      <c r="E264" s="117">
        <v>535</v>
      </c>
      <c r="F264" s="117">
        <v>0.95699999999999996</v>
      </c>
      <c r="G264" s="117">
        <v>1.8859999999999999</v>
      </c>
      <c r="H264" s="117">
        <v>0</v>
      </c>
      <c r="I264" s="117">
        <v>20</v>
      </c>
      <c r="J264" s="117">
        <v>0</v>
      </c>
      <c r="K264" s="117">
        <v>0</v>
      </c>
      <c r="L264" s="117">
        <v>0</v>
      </c>
      <c r="M264" s="117">
        <v>1</v>
      </c>
      <c r="N264" s="117">
        <v>3</v>
      </c>
    </row>
    <row r="265" spans="1:14">
      <c r="A265" s="3" t="s">
        <v>3404</v>
      </c>
      <c r="B265" s="105" t="s">
        <v>3877</v>
      </c>
      <c r="C265" s="3" t="s">
        <v>3959</v>
      </c>
      <c r="D265" s="3" t="s">
        <v>4251</v>
      </c>
      <c r="E265" s="117">
        <v>542</v>
      </c>
      <c r="F265" s="117">
        <v>0.92300000000000004</v>
      </c>
      <c r="G265" s="117">
        <v>1.659</v>
      </c>
      <c r="H265" s="117">
        <v>0</v>
      </c>
      <c r="I265" s="117">
        <v>15</v>
      </c>
      <c r="J265" s="117">
        <v>0</v>
      </c>
      <c r="K265" s="117">
        <v>0</v>
      </c>
      <c r="L265" s="117">
        <v>0</v>
      </c>
      <c r="M265" s="117">
        <v>1</v>
      </c>
      <c r="N265" s="117">
        <v>3</v>
      </c>
    </row>
    <row r="266" spans="1:14" s="81" customFormat="1">
      <c r="A266" s="9" t="s">
        <v>3405</v>
      </c>
      <c r="B266" s="105" t="s">
        <v>3877</v>
      </c>
      <c r="C266" s="9" t="s">
        <v>3960</v>
      </c>
      <c r="D266" s="9" t="s">
        <v>4251</v>
      </c>
      <c r="E266" s="117">
        <v>382</v>
      </c>
      <c r="F266" s="117">
        <v>0.254</v>
      </c>
      <c r="G266" s="117">
        <v>0.86699999999999999</v>
      </c>
      <c r="H266" s="117">
        <v>0</v>
      </c>
      <c r="I266" s="117">
        <v>10</v>
      </c>
      <c r="J266" s="117">
        <v>0</v>
      </c>
      <c r="K266" s="117">
        <v>0</v>
      </c>
      <c r="L266" s="117">
        <v>0</v>
      </c>
      <c r="M266" s="117">
        <v>0</v>
      </c>
      <c r="N266" s="117">
        <v>1</v>
      </c>
    </row>
    <row r="267" spans="1:14">
      <c r="A267" s="3" t="s">
        <v>3406</v>
      </c>
      <c r="B267" s="105" t="s">
        <v>3877</v>
      </c>
      <c r="C267" s="3" t="s">
        <v>3961</v>
      </c>
      <c r="D267" s="3" t="s">
        <v>4251</v>
      </c>
      <c r="E267" s="117">
        <v>673</v>
      </c>
      <c r="F267" s="117">
        <v>0.997</v>
      </c>
      <c r="G267" s="117">
        <v>1.454</v>
      </c>
      <c r="H267" s="117">
        <v>0</v>
      </c>
      <c r="I267" s="117">
        <v>10</v>
      </c>
      <c r="J267" s="117">
        <v>0</v>
      </c>
      <c r="K267" s="117">
        <v>0</v>
      </c>
      <c r="L267" s="117">
        <v>0</v>
      </c>
      <c r="M267" s="117">
        <v>2</v>
      </c>
      <c r="N267" s="117">
        <v>3</v>
      </c>
    </row>
    <row r="268" spans="1:14" s="81" customFormat="1">
      <c r="A268" s="9" t="s">
        <v>3407</v>
      </c>
      <c r="B268" s="105" t="s">
        <v>3877</v>
      </c>
      <c r="C268" s="9" t="s">
        <v>3962</v>
      </c>
      <c r="D268" s="9" t="s">
        <v>4251</v>
      </c>
      <c r="E268" s="117">
        <v>302</v>
      </c>
      <c r="F268" s="117">
        <v>0.26800000000000002</v>
      </c>
      <c r="G268" s="117">
        <v>1.111</v>
      </c>
      <c r="H268" s="117">
        <v>0</v>
      </c>
      <c r="I268" s="117">
        <v>10</v>
      </c>
      <c r="J268" s="117">
        <v>0</v>
      </c>
      <c r="K268" s="117">
        <v>0</v>
      </c>
      <c r="L268" s="117">
        <v>0</v>
      </c>
      <c r="M268" s="117">
        <v>0</v>
      </c>
      <c r="N268" s="117">
        <v>1</v>
      </c>
    </row>
    <row r="269" spans="1:14">
      <c r="A269" s="3" t="s">
        <v>3408</v>
      </c>
      <c r="B269" s="105" t="s">
        <v>3877</v>
      </c>
      <c r="C269" s="3"/>
      <c r="D269" s="3" t="s">
        <v>4252</v>
      </c>
      <c r="E269" s="106"/>
      <c r="F269" s="106"/>
      <c r="G269" s="106"/>
      <c r="H269" s="106"/>
      <c r="I269" s="106"/>
      <c r="J269" s="106"/>
      <c r="K269" s="106"/>
      <c r="L269" s="106"/>
      <c r="M269" s="106"/>
      <c r="N269" s="106"/>
    </row>
    <row r="270" spans="1:14" s="81" customFormat="1" ht="70">
      <c r="A270" s="9" t="s">
        <v>3409</v>
      </c>
      <c r="B270" s="105" t="s">
        <v>4577</v>
      </c>
      <c r="C270" s="9" t="s">
        <v>4881</v>
      </c>
      <c r="D270" s="9" t="s">
        <v>1631</v>
      </c>
      <c r="E270" s="117">
        <v>1973</v>
      </c>
      <c r="F270" s="117">
        <v>2.2250000000000001</v>
      </c>
      <c r="G270" s="117">
        <v>0.999</v>
      </c>
      <c r="H270" s="117">
        <v>1</v>
      </c>
      <c r="I270" s="117">
        <v>5</v>
      </c>
      <c r="J270" s="117">
        <v>1</v>
      </c>
      <c r="K270" s="117">
        <v>2</v>
      </c>
      <c r="L270" s="117">
        <v>2</v>
      </c>
      <c r="M270" s="117">
        <v>2</v>
      </c>
      <c r="N270" s="117">
        <v>3</v>
      </c>
    </row>
    <row r="271" spans="1:14" ht="42">
      <c r="A271" s="3" t="s">
        <v>3410</v>
      </c>
      <c r="B271" s="105" t="s">
        <v>4578</v>
      </c>
      <c r="C271" s="3" t="s">
        <v>3963</v>
      </c>
      <c r="D271" s="3" t="s">
        <v>73</v>
      </c>
      <c r="E271" s="117">
        <v>1877</v>
      </c>
      <c r="F271" s="117">
        <v>1.6879999999999999</v>
      </c>
      <c r="G271" s="117">
        <v>0.51600000000000001</v>
      </c>
      <c r="H271" s="117">
        <v>1</v>
      </c>
      <c r="I271" s="117">
        <v>3</v>
      </c>
      <c r="J271" s="117">
        <v>1</v>
      </c>
      <c r="K271" s="117">
        <v>1</v>
      </c>
      <c r="L271" s="117">
        <v>2</v>
      </c>
      <c r="M271" s="117">
        <v>2</v>
      </c>
      <c r="N271" s="117">
        <v>2</v>
      </c>
    </row>
    <row r="272" spans="1:14" s="81" customFormat="1" ht="42">
      <c r="A272" s="9"/>
      <c r="B272" s="105" t="s">
        <v>4579</v>
      </c>
      <c r="C272" s="9" t="s">
        <v>4882</v>
      </c>
      <c r="D272" s="9"/>
      <c r="E272" s="106" t="s">
        <v>3877</v>
      </c>
      <c r="F272" s="106" t="s">
        <v>3877</v>
      </c>
      <c r="G272" s="106" t="s">
        <v>3877</v>
      </c>
      <c r="H272" s="106" t="s">
        <v>3877</v>
      </c>
      <c r="I272" s="106" t="s">
        <v>3877</v>
      </c>
      <c r="J272" s="106" t="s">
        <v>3877</v>
      </c>
      <c r="K272" s="106" t="s">
        <v>3877</v>
      </c>
      <c r="L272" s="106" t="s">
        <v>3877</v>
      </c>
      <c r="M272" s="106" t="s">
        <v>3877</v>
      </c>
      <c r="N272" s="106" t="s">
        <v>3877</v>
      </c>
    </row>
    <row r="273" spans="1:14">
      <c r="A273" s="3" t="s">
        <v>3411</v>
      </c>
      <c r="B273" s="105" t="s">
        <v>3877</v>
      </c>
      <c r="C273" s="3" t="s">
        <v>1632</v>
      </c>
      <c r="D273" s="3"/>
      <c r="E273" s="117">
        <v>243</v>
      </c>
      <c r="F273" s="117">
        <v>1</v>
      </c>
      <c r="G273" s="117">
        <v>0</v>
      </c>
      <c r="H273" s="117">
        <v>1</v>
      </c>
      <c r="I273" s="117">
        <v>1</v>
      </c>
      <c r="J273" s="117">
        <v>1</v>
      </c>
      <c r="K273" s="117">
        <v>1</v>
      </c>
      <c r="L273" s="117">
        <v>1</v>
      </c>
      <c r="M273" s="117">
        <v>1</v>
      </c>
      <c r="N273" s="117">
        <v>1</v>
      </c>
    </row>
    <row r="274" spans="1:14" s="81" customFormat="1">
      <c r="A274" s="9" t="s">
        <v>3412</v>
      </c>
      <c r="B274" s="105" t="s">
        <v>3877</v>
      </c>
      <c r="C274" s="9" t="s">
        <v>1633</v>
      </c>
      <c r="D274" s="9"/>
      <c r="E274" s="117">
        <v>42</v>
      </c>
      <c r="F274" s="117">
        <v>1</v>
      </c>
      <c r="G274" s="117">
        <v>0</v>
      </c>
      <c r="H274" s="117">
        <v>1</v>
      </c>
      <c r="I274" s="117">
        <v>1</v>
      </c>
      <c r="J274" s="117">
        <v>1</v>
      </c>
      <c r="K274" s="117">
        <v>1</v>
      </c>
      <c r="L274" s="117">
        <v>1</v>
      </c>
      <c r="M274" s="117">
        <v>1</v>
      </c>
      <c r="N274" s="117">
        <v>1</v>
      </c>
    </row>
    <row r="275" spans="1:14">
      <c r="A275" s="3" t="s">
        <v>3413</v>
      </c>
      <c r="B275" s="105" t="s">
        <v>3877</v>
      </c>
      <c r="C275" s="3" t="s">
        <v>1634</v>
      </c>
      <c r="D275" s="3"/>
      <c r="E275" s="117">
        <v>148</v>
      </c>
      <c r="F275" s="117">
        <v>1</v>
      </c>
      <c r="G275" s="117">
        <v>0</v>
      </c>
      <c r="H275" s="117">
        <v>1</v>
      </c>
      <c r="I275" s="117">
        <v>1</v>
      </c>
      <c r="J275" s="117">
        <v>1</v>
      </c>
      <c r="K275" s="117">
        <v>1</v>
      </c>
      <c r="L275" s="117">
        <v>1</v>
      </c>
      <c r="M275" s="117">
        <v>1</v>
      </c>
      <c r="N275" s="117">
        <v>1</v>
      </c>
    </row>
    <row r="276" spans="1:14" s="81" customFormat="1">
      <c r="A276" s="9" t="s">
        <v>3414</v>
      </c>
      <c r="B276" s="105" t="s">
        <v>3877</v>
      </c>
      <c r="C276" s="9" t="s">
        <v>1635</v>
      </c>
      <c r="D276" s="9"/>
      <c r="E276" s="117">
        <v>71</v>
      </c>
      <c r="F276" s="117">
        <v>1</v>
      </c>
      <c r="G276" s="117">
        <v>0</v>
      </c>
      <c r="H276" s="117">
        <v>1</v>
      </c>
      <c r="I276" s="117">
        <v>1</v>
      </c>
      <c r="J276" s="117">
        <v>1</v>
      </c>
      <c r="K276" s="117">
        <v>1</v>
      </c>
      <c r="L276" s="117">
        <v>1</v>
      </c>
      <c r="M276" s="117">
        <v>1</v>
      </c>
      <c r="N276" s="117">
        <v>1</v>
      </c>
    </row>
    <row r="277" spans="1:14">
      <c r="A277" s="3" t="s">
        <v>3415</v>
      </c>
      <c r="B277" s="105" t="s">
        <v>3877</v>
      </c>
      <c r="C277" s="3" t="s">
        <v>1636</v>
      </c>
      <c r="D277" s="3"/>
      <c r="E277" s="117">
        <v>21</v>
      </c>
      <c r="F277" s="117">
        <v>1</v>
      </c>
      <c r="G277" s="117">
        <v>0</v>
      </c>
      <c r="H277" s="117">
        <v>1</v>
      </c>
      <c r="I277" s="117">
        <v>1</v>
      </c>
      <c r="J277" s="117">
        <v>1</v>
      </c>
      <c r="K277" s="117">
        <v>1</v>
      </c>
      <c r="L277" s="117">
        <v>1</v>
      </c>
      <c r="M277" s="117">
        <v>1</v>
      </c>
      <c r="N277" s="117">
        <v>1</v>
      </c>
    </row>
    <row r="278" spans="1:14" s="81" customFormat="1">
      <c r="A278" s="9" t="s">
        <v>3416</v>
      </c>
      <c r="B278" s="105" t="s">
        <v>3877</v>
      </c>
      <c r="C278" s="9" t="s">
        <v>1637</v>
      </c>
      <c r="D278" s="9"/>
      <c r="E278" s="117">
        <v>317</v>
      </c>
      <c r="F278" s="117">
        <v>1</v>
      </c>
      <c r="G278" s="117">
        <v>0</v>
      </c>
      <c r="H278" s="117">
        <v>1</v>
      </c>
      <c r="I278" s="117">
        <v>1</v>
      </c>
      <c r="J278" s="117">
        <v>1</v>
      </c>
      <c r="K278" s="117">
        <v>1</v>
      </c>
      <c r="L278" s="117">
        <v>1</v>
      </c>
      <c r="M278" s="117">
        <v>1</v>
      </c>
      <c r="N278" s="117">
        <v>1</v>
      </c>
    </row>
    <row r="279" spans="1:14">
      <c r="A279" s="3" t="s">
        <v>3417</v>
      </c>
      <c r="B279" s="105" t="s">
        <v>3877</v>
      </c>
      <c r="C279" s="3" t="s">
        <v>1638</v>
      </c>
      <c r="D279" s="3"/>
      <c r="E279" s="117">
        <v>160</v>
      </c>
      <c r="F279" s="117">
        <v>1</v>
      </c>
      <c r="G279" s="117">
        <v>0</v>
      </c>
      <c r="H279" s="117">
        <v>1</v>
      </c>
      <c r="I279" s="117">
        <v>1</v>
      </c>
      <c r="J279" s="117">
        <v>1</v>
      </c>
      <c r="K279" s="117">
        <v>1</v>
      </c>
      <c r="L279" s="117">
        <v>1</v>
      </c>
      <c r="M279" s="117">
        <v>1</v>
      </c>
      <c r="N279" s="117">
        <v>1</v>
      </c>
    </row>
    <row r="280" spans="1:14" s="81" customFormat="1">
      <c r="A280" s="9" t="s">
        <v>3418</v>
      </c>
      <c r="B280" s="105" t="s">
        <v>3877</v>
      </c>
      <c r="C280" s="9" t="s">
        <v>1639</v>
      </c>
      <c r="D280" s="9"/>
      <c r="E280" s="117">
        <v>233</v>
      </c>
      <c r="F280" s="117">
        <v>1</v>
      </c>
      <c r="G280" s="117">
        <v>0</v>
      </c>
      <c r="H280" s="117">
        <v>1</v>
      </c>
      <c r="I280" s="117">
        <v>1</v>
      </c>
      <c r="J280" s="117">
        <v>1</v>
      </c>
      <c r="K280" s="117">
        <v>1</v>
      </c>
      <c r="L280" s="117">
        <v>1</v>
      </c>
      <c r="M280" s="117">
        <v>1</v>
      </c>
      <c r="N280" s="117">
        <v>1</v>
      </c>
    </row>
    <row r="281" spans="1:14">
      <c r="A281" s="3" t="s">
        <v>3419</v>
      </c>
      <c r="B281" s="105" t="s">
        <v>3877</v>
      </c>
      <c r="C281" s="3" t="s">
        <v>1640</v>
      </c>
      <c r="D281" s="3"/>
      <c r="E281" s="117">
        <v>52</v>
      </c>
      <c r="F281" s="117">
        <v>1</v>
      </c>
      <c r="G281" s="117">
        <v>0</v>
      </c>
      <c r="H281" s="117">
        <v>1</v>
      </c>
      <c r="I281" s="117">
        <v>1</v>
      </c>
      <c r="J281" s="117">
        <v>1</v>
      </c>
      <c r="K281" s="117">
        <v>1</v>
      </c>
      <c r="L281" s="117">
        <v>1</v>
      </c>
      <c r="M281" s="117">
        <v>1</v>
      </c>
      <c r="N281" s="117">
        <v>1</v>
      </c>
    </row>
    <row r="282" spans="1:14" s="81" customFormat="1">
      <c r="A282" s="9" t="s">
        <v>3420</v>
      </c>
      <c r="B282" s="105" t="s">
        <v>3877</v>
      </c>
      <c r="C282" s="9"/>
      <c r="D282" s="9" t="s">
        <v>4166</v>
      </c>
      <c r="E282" s="107"/>
      <c r="F282" s="107"/>
      <c r="G282" s="107"/>
      <c r="H282" s="107"/>
      <c r="I282" s="107"/>
      <c r="J282" s="107"/>
      <c r="K282" s="107"/>
      <c r="L282" s="107"/>
      <c r="M282" s="107"/>
      <c r="N282" s="107"/>
    </row>
    <row r="283" spans="1:14" ht="126">
      <c r="A283" s="3" t="s">
        <v>3421</v>
      </c>
      <c r="B283" s="105" t="s">
        <v>4580</v>
      </c>
      <c r="C283" s="3" t="s">
        <v>4883</v>
      </c>
      <c r="D283" s="3" t="s">
        <v>3692</v>
      </c>
      <c r="E283" s="117">
        <v>642</v>
      </c>
      <c r="F283" s="117">
        <v>5.36</v>
      </c>
      <c r="G283" s="117">
        <v>2.5630000000000002</v>
      </c>
      <c r="H283" s="117">
        <v>1</v>
      </c>
      <c r="I283" s="117">
        <v>9</v>
      </c>
      <c r="J283" s="117">
        <v>1</v>
      </c>
      <c r="K283" s="117">
        <v>3</v>
      </c>
      <c r="L283" s="117">
        <v>6</v>
      </c>
      <c r="M283" s="117">
        <v>8</v>
      </c>
      <c r="N283" s="117">
        <v>8</v>
      </c>
    </row>
    <row r="284" spans="1:14" s="81" customFormat="1" ht="84">
      <c r="A284" s="9" t="s">
        <v>3422</v>
      </c>
      <c r="B284" s="105" t="s">
        <v>4581</v>
      </c>
      <c r="C284" s="9" t="s">
        <v>4884</v>
      </c>
      <c r="D284" s="9" t="s">
        <v>3693</v>
      </c>
      <c r="E284" s="117">
        <v>657</v>
      </c>
      <c r="F284" s="117">
        <v>2.5270000000000001</v>
      </c>
      <c r="G284" s="117">
        <v>0.79</v>
      </c>
      <c r="H284" s="117">
        <v>1</v>
      </c>
      <c r="I284" s="117">
        <v>5</v>
      </c>
      <c r="J284" s="117">
        <v>2</v>
      </c>
      <c r="K284" s="117">
        <v>2</v>
      </c>
      <c r="L284" s="117">
        <v>3</v>
      </c>
      <c r="M284" s="117">
        <v>3</v>
      </c>
      <c r="N284" s="117">
        <v>3</v>
      </c>
    </row>
    <row r="285" spans="1:14" ht="56">
      <c r="A285" s="3" t="s">
        <v>3423</v>
      </c>
      <c r="B285" s="105" t="s">
        <v>4582</v>
      </c>
      <c r="C285" s="3" t="s">
        <v>4885</v>
      </c>
      <c r="D285" s="3" t="s">
        <v>3694</v>
      </c>
      <c r="E285" s="117">
        <v>1973</v>
      </c>
      <c r="F285" s="117">
        <v>1.6439999999999999</v>
      </c>
      <c r="G285" s="117">
        <v>0.79</v>
      </c>
      <c r="H285" s="117">
        <v>1</v>
      </c>
      <c r="I285" s="117">
        <v>4</v>
      </c>
      <c r="J285" s="117">
        <v>1</v>
      </c>
      <c r="K285" s="117">
        <v>1</v>
      </c>
      <c r="L285" s="117">
        <v>2</v>
      </c>
      <c r="M285" s="117">
        <v>2</v>
      </c>
      <c r="N285" s="117">
        <v>2</v>
      </c>
    </row>
    <row r="286" spans="1:14" s="81" customFormat="1" ht="42">
      <c r="A286" s="9" t="s">
        <v>3424</v>
      </c>
      <c r="B286" s="105" t="s">
        <v>3877</v>
      </c>
      <c r="C286" s="9" t="s">
        <v>3964</v>
      </c>
      <c r="D286" s="9" t="s">
        <v>3695</v>
      </c>
      <c r="E286" s="117">
        <v>1016</v>
      </c>
      <c r="F286" s="117">
        <v>1.218</v>
      </c>
      <c r="G286" s="117">
        <v>0.56799999999999995</v>
      </c>
      <c r="H286" s="117">
        <v>1</v>
      </c>
      <c r="I286" s="117">
        <v>3</v>
      </c>
      <c r="J286" s="117">
        <v>1</v>
      </c>
      <c r="K286" s="117">
        <v>1</v>
      </c>
      <c r="L286" s="117">
        <v>1</v>
      </c>
      <c r="M286" s="117">
        <v>1</v>
      </c>
      <c r="N286" s="117">
        <v>2</v>
      </c>
    </row>
    <row r="287" spans="1:14">
      <c r="A287" s="3" t="s">
        <v>3425</v>
      </c>
      <c r="B287" s="105" t="s">
        <v>3877</v>
      </c>
      <c r="C287" s="3"/>
      <c r="D287" s="3" t="s">
        <v>3696</v>
      </c>
      <c r="E287" s="117">
        <v>873</v>
      </c>
      <c r="F287" s="117">
        <v>18496</v>
      </c>
      <c r="G287" s="117">
        <v>104636</v>
      </c>
      <c r="H287" s="117">
        <v>1</v>
      </c>
      <c r="I287" s="118">
        <v>2000000</v>
      </c>
      <c r="J287" s="117">
        <v>1000</v>
      </c>
      <c r="K287" s="117">
        <v>2000</v>
      </c>
      <c r="L287" s="117">
        <v>5000</v>
      </c>
      <c r="M287" s="117">
        <v>10000</v>
      </c>
      <c r="N287" s="117">
        <v>30000</v>
      </c>
    </row>
    <row r="288" spans="1:14" s="81" customFormat="1" ht="70">
      <c r="A288" s="9" t="s">
        <v>3426</v>
      </c>
      <c r="B288" s="105" t="s">
        <v>4583</v>
      </c>
      <c r="C288" s="9" t="s">
        <v>4886</v>
      </c>
      <c r="D288" s="9" t="s">
        <v>3697</v>
      </c>
      <c r="E288" s="117">
        <v>1964</v>
      </c>
      <c r="F288" s="117">
        <v>1.619</v>
      </c>
      <c r="G288" s="117">
        <v>1.0289999999999999</v>
      </c>
      <c r="H288" s="117">
        <v>1</v>
      </c>
      <c r="I288" s="117">
        <v>5</v>
      </c>
      <c r="J288" s="117">
        <v>1</v>
      </c>
      <c r="K288" s="117">
        <v>1</v>
      </c>
      <c r="L288" s="117">
        <v>1</v>
      </c>
      <c r="M288" s="117">
        <v>2</v>
      </c>
      <c r="N288" s="117">
        <v>3</v>
      </c>
    </row>
    <row r="289" spans="1:14" ht="70">
      <c r="A289" s="3" t="s">
        <v>3427</v>
      </c>
      <c r="B289" s="105" t="s">
        <v>4584</v>
      </c>
      <c r="C289" s="3" t="s">
        <v>4887</v>
      </c>
      <c r="D289" s="3" t="s">
        <v>3698</v>
      </c>
      <c r="E289" s="117">
        <v>1926</v>
      </c>
      <c r="F289" s="117">
        <v>1.2310000000000001</v>
      </c>
      <c r="G289" s="117">
        <v>0.42099999999999999</v>
      </c>
      <c r="H289" s="117">
        <v>1</v>
      </c>
      <c r="I289" s="117">
        <v>2</v>
      </c>
      <c r="J289" s="117">
        <v>1</v>
      </c>
      <c r="K289" s="117">
        <v>1</v>
      </c>
      <c r="L289" s="117">
        <v>1</v>
      </c>
      <c r="M289" s="117">
        <v>1</v>
      </c>
      <c r="N289" s="117">
        <v>2</v>
      </c>
    </row>
    <row r="290" spans="1:14" s="81" customFormat="1">
      <c r="A290" s="9" t="s">
        <v>3428</v>
      </c>
      <c r="B290" s="105" t="s">
        <v>3877</v>
      </c>
      <c r="C290" s="9"/>
      <c r="D290" s="9" t="s">
        <v>4888</v>
      </c>
      <c r="E290" s="117">
        <v>1433</v>
      </c>
      <c r="F290" s="117">
        <v>394.6</v>
      </c>
      <c r="G290" s="117">
        <v>4371</v>
      </c>
      <c r="H290" s="117">
        <v>0</v>
      </c>
      <c r="I290" s="117">
        <v>164350</v>
      </c>
      <c r="J290" s="117">
        <v>5</v>
      </c>
      <c r="K290" s="117">
        <v>79</v>
      </c>
      <c r="L290" s="117">
        <v>186</v>
      </c>
      <c r="M290" s="117">
        <v>330</v>
      </c>
      <c r="N290" s="117">
        <v>600</v>
      </c>
    </row>
    <row r="291" spans="1:14" ht="42">
      <c r="A291" s="3" t="s">
        <v>3429</v>
      </c>
      <c r="B291" s="105" t="s">
        <v>4585</v>
      </c>
      <c r="C291" s="3" t="s">
        <v>4889</v>
      </c>
      <c r="D291" s="3" t="s">
        <v>73</v>
      </c>
      <c r="E291" s="117">
        <v>1957</v>
      </c>
      <c r="F291" s="117">
        <v>1.4119999999999999</v>
      </c>
      <c r="G291" s="117">
        <v>0.71099999999999997</v>
      </c>
      <c r="H291" s="117">
        <v>1</v>
      </c>
      <c r="I291" s="117">
        <v>3</v>
      </c>
      <c r="J291" s="117">
        <v>1</v>
      </c>
      <c r="K291" s="117">
        <v>1</v>
      </c>
      <c r="L291" s="117">
        <v>1</v>
      </c>
      <c r="M291" s="117">
        <v>2</v>
      </c>
      <c r="N291" s="117">
        <v>3</v>
      </c>
    </row>
    <row r="292" spans="1:14" s="81" customFormat="1" ht="84">
      <c r="A292" s="9" t="s">
        <v>3430</v>
      </c>
      <c r="B292" s="105" t="s">
        <v>4586</v>
      </c>
      <c r="C292" s="9" t="s">
        <v>4890</v>
      </c>
      <c r="D292" s="9" t="s">
        <v>4002</v>
      </c>
      <c r="E292" s="117">
        <v>1111</v>
      </c>
      <c r="F292" s="117">
        <v>1.482</v>
      </c>
      <c r="G292" s="117">
        <v>0.79100000000000004</v>
      </c>
      <c r="H292" s="117">
        <v>1</v>
      </c>
      <c r="I292" s="117">
        <v>3</v>
      </c>
      <c r="J292" s="117">
        <v>1</v>
      </c>
      <c r="K292" s="117">
        <v>1</v>
      </c>
      <c r="L292" s="117">
        <v>1</v>
      </c>
      <c r="M292" s="117">
        <v>2</v>
      </c>
      <c r="N292" s="117">
        <v>3</v>
      </c>
    </row>
    <row r="293" spans="1:14">
      <c r="A293" s="3" t="s">
        <v>3431</v>
      </c>
      <c r="B293" s="105" t="s">
        <v>3877</v>
      </c>
      <c r="C293" s="3"/>
      <c r="D293" s="3" t="s">
        <v>4891</v>
      </c>
      <c r="E293" s="117">
        <v>317</v>
      </c>
      <c r="F293" s="117">
        <v>753.8</v>
      </c>
      <c r="G293" s="117">
        <v>12241</v>
      </c>
      <c r="H293" s="117">
        <v>0</v>
      </c>
      <c r="I293" s="117">
        <v>218000</v>
      </c>
      <c r="J293" s="117">
        <v>4.3</v>
      </c>
      <c r="K293" s="117">
        <v>13</v>
      </c>
      <c r="L293" s="117">
        <v>40.299999999999997</v>
      </c>
      <c r="M293" s="117">
        <v>80</v>
      </c>
      <c r="N293" s="117">
        <v>180</v>
      </c>
    </row>
    <row r="294" spans="1:14" s="81" customFormat="1">
      <c r="A294" s="9" t="s">
        <v>3432</v>
      </c>
      <c r="B294" s="105" t="s">
        <v>3877</v>
      </c>
      <c r="C294" s="9"/>
      <c r="D294" s="9" t="s">
        <v>4892</v>
      </c>
      <c r="E294" s="117">
        <v>299</v>
      </c>
      <c r="F294" s="117">
        <v>38.11</v>
      </c>
      <c r="G294" s="117">
        <v>64.209999999999994</v>
      </c>
      <c r="H294" s="117">
        <v>0</v>
      </c>
      <c r="I294" s="117">
        <v>600</v>
      </c>
      <c r="J294" s="117">
        <v>2</v>
      </c>
      <c r="K294" s="117">
        <v>7</v>
      </c>
      <c r="L294" s="117">
        <v>19</v>
      </c>
      <c r="M294" s="117">
        <v>43</v>
      </c>
      <c r="N294" s="117">
        <v>90</v>
      </c>
    </row>
    <row r="295" spans="1:14">
      <c r="A295" s="3" t="s">
        <v>3433</v>
      </c>
      <c r="B295" s="105" t="s">
        <v>3877</v>
      </c>
      <c r="C295" s="3"/>
      <c r="D295" s="3" t="s">
        <v>4893</v>
      </c>
      <c r="E295" s="117">
        <v>365</v>
      </c>
      <c r="F295" s="117">
        <v>155.19999999999999</v>
      </c>
      <c r="G295" s="117">
        <v>2350</v>
      </c>
      <c r="H295" s="117">
        <v>0</v>
      </c>
      <c r="I295" s="117">
        <v>44920</v>
      </c>
      <c r="J295" s="117">
        <v>3.4</v>
      </c>
      <c r="K295" s="117">
        <v>6</v>
      </c>
      <c r="L295" s="117">
        <v>20</v>
      </c>
      <c r="M295" s="117">
        <v>42</v>
      </c>
      <c r="N295" s="117">
        <v>70</v>
      </c>
    </row>
    <row r="296" spans="1:14" s="81" customFormat="1" ht="56">
      <c r="A296" s="9" t="s">
        <v>3434</v>
      </c>
      <c r="B296" s="105" t="s">
        <v>4587</v>
      </c>
      <c r="C296" s="9" t="s">
        <v>4894</v>
      </c>
      <c r="D296" s="9" t="s">
        <v>4003</v>
      </c>
      <c r="E296" s="117">
        <v>1311</v>
      </c>
      <c r="F296" s="117">
        <v>1.3260000000000001</v>
      </c>
      <c r="G296" s="117">
        <v>0.46899999999999997</v>
      </c>
      <c r="H296" s="117">
        <v>1</v>
      </c>
      <c r="I296" s="117">
        <v>2</v>
      </c>
      <c r="J296" s="117">
        <v>1</v>
      </c>
      <c r="K296" s="117">
        <v>1</v>
      </c>
      <c r="L296" s="117">
        <v>1</v>
      </c>
      <c r="M296" s="117">
        <v>2</v>
      </c>
      <c r="N296" s="117">
        <v>2</v>
      </c>
    </row>
    <row r="297" spans="1:14">
      <c r="A297" s="3" t="s">
        <v>3435</v>
      </c>
      <c r="B297" s="105" t="s">
        <v>3877</v>
      </c>
      <c r="C297" s="3"/>
      <c r="D297" s="3" t="s">
        <v>4888</v>
      </c>
      <c r="E297" s="117">
        <v>883</v>
      </c>
      <c r="F297" s="117">
        <v>277.8</v>
      </c>
      <c r="G297" s="117">
        <v>792.6</v>
      </c>
      <c r="H297" s="117">
        <v>0</v>
      </c>
      <c r="I297" s="117">
        <v>20000</v>
      </c>
      <c r="J297" s="117">
        <v>0</v>
      </c>
      <c r="K297" s="117">
        <v>54</v>
      </c>
      <c r="L297" s="117">
        <v>167</v>
      </c>
      <c r="M297" s="117">
        <v>317</v>
      </c>
      <c r="N297" s="117">
        <v>550</v>
      </c>
    </row>
    <row r="298" spans="1:14" s="81" customFormat="1" ht="42">
      <c r="A298" s="9" t="s">
        <v>3436</v>
      </c>
      <c r="B298" s="105" t="s">
        <v>4588</v>
      </c>
      <c r="C298" s="9" t="s">
        <v>4895</v>
      </c>
      <c r="D298" s="9" t="s">
        <v>4004</v>
      </c>
      <c r="E298" s="117">
        <v>1389</v>
      </c>
      <c r="F298" s="117">
        <v>1.621</v>
      </c>
      <c r="G298" s="117">
        <v>0.83599999999999997</v>
      </c>
      <c r="H298" s="117">
        <v>1</v>
      </c>
      <c r="I298" s="117">
        <v>3</v>
      </c>
      <c r="J298" s="117">
        <v>1</v>
      </c>
      <c r="K298" s="117">
        <v>1</v>
      </c>
      <c r="L298" s="117">
        <v>1</v>
      </c>
      <c r="M298" s="117">
        <v>2</v>
      </c>
      <c r="N298" s="117">
        <v>3</v>
      </c>
    </row>
    <row r="299" spans="1:14" ht="84">
      <c r="A299" s="3" t="s">
        <v>4168</v>
      </c>
      <c r="B299" s="105" t="s">
        <v>4589</v>
      </c>
      <c r="C299" s="3" t="s">
        <v>4896</v>
      </c>
      <c r="D299" s="3" t="s">
        <v>4005</v>
      </c>
      <c r="E299" s="117">
        <v>744</v>
      </c>
      <c r="F299" s="117">
        <v>1.371</v>
      </c>
      <c r="G299" s="117">
        <v>0.72599999999999998</v>
      </c>
      <c r="H299" s="117">
        <v>1</v>
      </c>
      <c r="I299" s="117">
        <v>3</v>
      </c>
      <c r="J299" s="117">
        <v>1</v>
      </c>
      <c r="K299" s="117">
        <v>1</v>
      </c>
      <c r="L299" s="117">
        <v>1</v>
      </c>
      <c r="M299" s="117">
        <v>1</v>
      </c>
      <c r="N299" s="117">
        <v>3</v>
      </c>
    </row>
    <row r="300" spans="1:14" s="81" customFormat="1">
      <c r="A300" s="9" t="s">
        <v>4169</v>
      </c>
      <c r="B300" s="105" t="s">
        <v>3877</v>
      </c>
      <c r="C300" s="9"/>
      <c r="D300" s="9" t="s">
        <v>4891</v>
      </c>
      <c r="E300" s="117">
        <v>111</v>
      </c>
      <c r="F300" s="117">
        <v>88.8</v>
      </c>
      <c r="G300" s="117">
        <v>271.39999999999998</v>
      </c>
      <c r="H300" s="117">
        <v>2</v>
      </c>
      <c r="I300" s="117">
        <v>2800</v>
      </c>
      <c r="J300" s="117">
        <v>6</v>
      </c>
      <c r="K300" s="117">
        <v>15</v>
      </c>
      <c r="L300" s="117">
        <v>37</v>
      </c>
      <c r="M300" s="117">
        <v>93</v>
      </c>
      <c r="N300" s="117">
        <v>150</v>
      </c>
    </row>
    <row r="301" spans="1:14">
      <c r="A301" s="3" t="s">
        <v>4170</v>
      </c>
      <c r="B301" s="105" t="s">
        <v>3877</v>
      </c>
      <c r="C301" s="3"/>
      <c r="D301" s="3" t="s">
        <v>4892</v>
      </c>
      <c r="E301" s="117">
        <v>165</v>
      </c>
      <c r="F301" s="117">
        <v>45.18</v>
      </c>
      <c r="G301" s="117">
        <v>76.47</v>
      </c>
      <c r="H301" s="117">
        <v>0</v>
      </c>
      <c r="I301" s="117">
        <v>560</v>
      </c>
      <c r="J301" s="117">
        <v>0.3</v>
      </c>
      <c r="K301" s="117">
        <v>6</v>
      </c>
      <c r="L301" s="117">
        <v>19</v>
      </c>
      <c r="M301" s="117">
        <v>42.9</v>
      </c>
      <c r="N301" s="117">
        <v>110</v>
      </c>
    </row>
    <row r="302" spans="1:14" s="81" customFormat="1">
      <c r="A302" s="9" t="s">
        <v>4171</v>
      </c>
      <c r="B302" s="105" t="s">
        <v>3877</v>
      </c>
      <c r="C302" s="9"/>
      <c r="D302" s="9" t="s">
        <v>4893</v>
      </c>
      <c r="E302" s="117">
        <v>195</v>
      </c>
      <c r="F302" s="117">
        <v>37.28</v>
      </c>
      <c r="G302" s="117">
        <v>49.24</v>
      </c>
      <c r="H302" s="117">
        <v>0.5</v>
      </c>
      <c r="I302" s="117">
        <v>420</v>
      </c>
      <c r="J302" s="117">
        <v>5</v>
      </c>
      <c r="K302" s="117">
        <v>6</v>
      </c>
      <c r="L302" s="117">
        <v>23</v>
      </c>
      <c r="M302" s="117">
        <v>50</v>
      </c>
      <c r="N302" s="117">
        <v>87</v>
      </c>
    </row>
    <row r="303" spans="1:14" ht="70">
      <c r="A303" s="3" t="s">
        <v>4172</v>
      </c>
      <c r="B303" s="105" t="s">
        <v>4590</v>
      </c>
      <c r="C303" s="3" t="s">
        <v>4897</v>
      </c>
      <c r="D303" s="3" t="s">
        <v>3697</v>
      </c>
      <c r="E303" s="117">
        <v>1879</v>
      </c>
      <c r="F303" s="117">
        <v>1.829</v>
      </c>
      <c r="G303" s="117">
        <v>1.1679999999999999</v>
      </c>
      <c r="H303" s="117">
        <v>1</v>
      </c>
      <c r="I303" s="117">
        <v>5</v>
      </c>
      <c r="J303" s="117">
        <v>1</v>
      </c>
      <c r="K303" s="117">
        <v>1</v>
      </c>
      <c r="L303" s="117">
        <v>1</v>
      </c>
      <c r="M303" s="117">
        <v>3</v>
      </c>
      <c r="N303" s="117">
        <v>3</v>
      </c>
    </row>
    <row r="304" spans="1:14" s="81" customFormat="1" ht="42">
      <c r="A304" s="9" t="s">
        <v>4173</v>
      </c>
      <c r="B304" s="105" t="s">
        <v>4591</v>
      </c>
      <c r="C304" s="9" t="s">
        <v>4898</v>
      </c>
      <c r="D304" s="9" t="s">
        <v>73</v>
      </c>
      <c r="E304" s="117">
        <v>1911</v>
      </c>
      <c r="F304" s="117">
        <v>1.2649999999999999</v>
      </c>
      <c r="G304" s="117">
        <v>0.56100000000000005</v>
      </c>
      <c r="H304" s="117">
        <v>1</v>
      </c>
      <c r="I304" s="117">
        <v>3</v>
      </c>
      <c r="J304" s="117">
        <v>1</v>
      </c>
      <c r="K304" s="117">
        <v>1</v>
      </c>
      <c r="L304" s="117">
        <v>1</v>
      </c>
      <c r="M304" s="117">
        <v>1</v>
      </c>
      <c r="N304" s="117">
        <v>2</v>
      </c>
    </row>
    <row r="305" spans="1:14" ht="28">
      <c r="A305" s="3" t="s">
        <v>4174</v>
      </c>
      <c r="B305" s="105" t="s">
        <v>4592</v>
      </c>
      <c r="C305" s="3" t="s">
        <v>4899</v>
      </c>
      <c r="D305" s="3" t="s">
        <v>4003</v>
      </c>
      <c r="E305" s="117">
        <v>1460</v>
      </c>
      <c r="F305" s="117">
        <v>1.373</v>
      </c>
      <c r="G305" s="117">
        <v>0.48399999999999999</v>
      </c>
      <c r="H305" s="117">
        <v>1</v>
      </c>
      <c r="I305" s="117">
        <v>2</v>
      </c>
      <c r="J305" s="117">
        <v>1</v>
      </c>
      <c r="K305" s="117">
        <v>1</v>
      </c>
      <c r="L305" s="117">
        <v>1</v>
      </c>
      <c r="M305" s="117">
        <v>2</v>
      </c>
      <c r="N305" s="117">
        <v>2</v>
      </c>
    </row>
    <row r="306" spans="1:14" s="81" customFormat="1">
      <c r="A306" s="9" t="s">
        <v>4175</v>
      </c>
      <c r="B306" s="105" t="s">
        <v>3877</v>
      </c>
      <c r="C306" s="9"/>
      <c r="D306" s="9" t="s">
        <v>4888</v>
      </c>
      <c r="E306" s="117">
        <v>921</v>
      </c>
      <c r="F306" s="117">
        <v>735.1</v>
      </c>
      <c r="G306" s="117">
        <v>1711</v>
      </c>
      <c r="H306" s="117">
        <v>0</v>
      </c>
      <c r="I306" s="117">
        <v>40000</v>
      </c>
      <c r="J306" s="117">
        <v>30</v>
      </c>
      <c r="K306" s="117">
        <v>100</v>
      </c>
      <c r="L306" s="117">
        <v>300</v>
      </c>
      <c r="M306" s="117">
        <v>1000</v>
      </c>
      <c r="N306" s="117">
        <v>2000</v>
      </c>
    </row>
    <row r="307" spans="1:14" ht="42">
      <c r="A307" s="3" t="s">
        <v>4176</v>
      </c>
      <c r="B307" s="105" t="s">
        <v>4593</v>
      </c>
      <c r="C307" s="3" t="s">
        <v>4900</v>
      </c>
      <c r="D307" s="3" t="s">
        <v>73</v>
      </c>
      <c r="E307" s="117">
        <v>1936</v>
      </c>
      <c r="F307" s="117">
        <v>1.8640000000000001</v>
      </c>
      <c r="G307" s="117">
        <v>0.42799999999999999</v>
      </c>
      <c r="H307" s="117">
        <v>1</v>
      </c>
      <c r="I307" s="117">
        <v>3</v>
      </c>
      <c r="J307" s="117">
        <v>1</v>
      </c>
      <c r="K307" s="117">
        <v>2</v>
      </c>
      <c r="L307" s="117">
        <v>2</v>
      </c>
      <c r="M307" s="117">
        <v>2</v>
      </c>
      <c r="N307" s="117">
        <v>2</v>
      </c>
    </row>
    <row r="308" spans="1:14" s="81" customFormat="1" ht="28">
      <c r="A308" s="9" t="s">
        <v>4177</v>
      </c>
      <c r="B308" s="105" t="s">
        <v>4594</v>
      </c>
      <c r="C308" s="9" t="s">
        <v>4901</v>
      </c>
      <c r="D308" s="9" t="s">
        <v>4003</v>
      </c>
      <c r="E308" s="117">
        <v>329</v>
      </c>
      <c r="F308" s="117">
        <v>1.222</v>
      </c>
      <c r="G308" s="117">
        <v>0.41599999999999998</v>
      </c>
      <c r="H308" s="117">
        <v>1</v>
      </c>
      <c r="I308" s="117">
        <v>2</v>
      </c>
      <c r="J308" s="117">
        <v>1</v>
      </c>
      <c r="K308" s="117">
        <v>1</v>
      </c>
      <c r="L308" s="117">
        <v>1</v>
      </c>
      <c r="M308" s="117">
        <v>1</v>
      </c>
      <c r="N308" s="117">
        <v>2</v>
      </c>
    </row>
    <row r="309" spans="1:14">
      <c r="A309" s="3" t="s">
        <v>4178</v>
      </c>
      <c r="B309" s="105" t="s">
        <v>3877</v>
      </c>
      <c r="C309" s="3"/>
      <c r="D309" s="3" t="s">
        <v>4888</v>
      </c>
      <c r="E309" s="117">
        <v>257</v>
      </c>
      <c r="F309" s="117">
        <v>587.79999999999995</v>
      </c>
      <c r="G309" s="117">
        <v>782.2</v>
      </c>
      <c r="H309" s="117">
        <v>0</v>
      </c>
      <c r="I309" s="117">
        <v>6000</v>
      </c>
      <c r="J309" s="117">
        <v>60</v>
      </c>
      <c r="K309" s="117">
        <v>100</v>
      </c>
      <c r="L309" s="117">
        <v>300</v>
      </c>
      <c r="M309" s="117">
        <v>700</v>
      </c>
      <c r="N309" s="117">
        <v>1500</v>
      </c>
    </row>
    <row r="310" spans="1:14" s="81" customFormat="1" ht="42">
      <c r="A310" s="9" t="s">
        <v>4179</v>
      </c>
      <c r="B310" s="105" t="s">
        <v>4595</v>
      </c>
      <c r="C310" s="9" t="s">
        <v>4902</v>
      </c>
      <c r="D310" s="9" t="s">
        <v>73</v>
      </c>
      <c r="E310" s="117">
        <v>1921</v>
      </c>
      <c r="F310" s="117">
        <v>1.885</v>
      </c>
      <c r="G310" s="117">
        <v>0.39200000000000002</v>
      </c>
      <c r="H310" s="117">
        <v>1</v>
      </c>
      <c r="I310" s="117">
        <v>3</v>
      </c>
      <c r="J310" s="117">
        <v>1</v>
      </c>
      <c r="K310" s="117">
        <v>2</v>
      </c>
      <c r="L310" s="117">
        <v>2</v>
      </c>
      <c r="M310" s="117">
        <v>2</v>
      </c>
      <c r="N310" s="117">
        <v>2</v>
      </c>
    </row>
    <row r="311" spans="1:14" ht="28">
      <c r="A311" s="3" t="s">
        <v>4180</v>
      </c>
      <c r="B311" s="105" t="s">
        <v>4596</v>
      </c>
      <c r="C311" s="3" t="s">
        <v>4903</v>
      </c>
      <c r="D311" s="3" t="s">
        <v>4003</v>
      </c>
      <c r="E311" s="117">
        <v>255</v>
      </c>
      <c r="F311" s="117">
        <v>1.349</v>
      </c>
      <c r="G311" s="117">
        <v>0.47799999999999998</v>
      </c>
      <c r="H311" s="117">
        <v>1</v>
      </c>
      <c r="I311" s="117">
        <v>2</v>
      </c>
      <c r="J311" s="117">
        <v>1</v>
      </c>
      <c r="K311" s="117">
        <v>1</v>
      </c>
      <c r="L311" s="117">
        <v>1</v>
      </c>
      <c r="M311" s="117">
        <v>2</v>
      </c>
      <c r="N311" s="117">
        <v>2</v>
      </c>
    </row>
    <row r="312" spans="1:14" s="81" customFormat="1">
      <c r="A312" s="9" t="s">
        <v>4181</v>
      </c>
      <c r="B312" s="105" t="s">
        <v>3877</v>
      </c>
      <c r="C312" s="9"/>
      <c r="D312" s="9" t="s">
        <v>4888</v>
      </c>
      <c r="E312" s="117">
        <v>191</v>
      </c>
      <c r="F312" s="117">
        <v>480.9</v>
      </c>
      <c r="G312" s="117">
        <v>876.8</v>
      </c>
      <c r="H312" s="117">
        <v>0</v>
      </c>
      <c r="I312" s="117">
        <v>8000</v>
      </c>
      <c r="J312" s="117">
        <v>30</v>
      </c>
      <c r="K312" s="117">
        <v>100</v>
      </c>
      <c r="L312" s="117">
        <v>200</v>
      </c>
      <c r="M312" s="117">
        <v>500</v>
      </c>
      <c r="N312" s="117">
        <v>1000</v>
      </c>
    </row>
    <row r="313" spans="1:14" ht="42">
      <c r="A313" s="3" t="s">
        <v>4182</v>
      </c>
      <c r="B313" s="105" t="s">
        <v>4597</v>
      </c>
      <c r="C313" s="3" t="s">
        <v>54</v>
      </c>
      <c r="D313" s="3" t="s">
        <v>73</v>
      </c>
      <c r="E313" s="117">
        <v>1197</v>
      </c>
      <c r="F313" s="117">
        <v>1.3580000000000001</v>
      </c>
      <c r="G313" s="117">
        <v>0.67100000000000004</v>
      </c>
      <c r="H313" s="117">
        <v>1</v>
      </c>
      <c r="I313" s="117">
        <v>3</v>
      </c>
      <c r="J313" s="117">
        <v>1</v>
      </c>
      <c r="K313" s="117">
        <v>1</v>
      </c>
      <c r="L313" s="117">
        <v>1</v>
      </c>
      <c r="M313" s="117">
        <v>1</v>
      </c>
      <c r="N313" s="117">
        <v>3</v>
      </c>
    </row>
    <row r="314" spans="1:14" s="81" customFormat="1" ht="28">
      <c r="A314" s="9" t="s">
        <v>4183</v>
      </c>
      <c r="B314" s="105" t="s">
        <v>4598</v>
      </c>
      <c r="C314" s="9" t="s">
        <v>4904</v>
      </c>
      <c r="D314" s="9" t="s">
        <v>4003</v>
      </c>
      <c r="E314" s="117">
        <v>833</v>
      </c>
      <c r="F314" s="117">
        <v>1.5580000000000001</v>
      </c>
      <c r="G314" s="117">
        <v>0.497</v>
      </c>
      <c r="H314" s="117">
        <v>1</v>
      </c>
      <c r="I314" s="117">
        <v>2</v>
      </c>
      <c r="J314" s="117">
        <v>1</v>
      </c>
      <c r="K314" s="117">
        <v>1</v>
      </c>
      <c r="L314" s="117">
        <v>2</v>
      </c>
      <c r="M314" s="117">
        <v>2</v>
      </c>
      <c r="N314" s="117">
        <v>2</v>
      </c>
    </row>
    <row r="315" spans="1:14">
      <c r="A315" s="3" t="s">
        <v>4184</v>
      </c>
      <c r="B315" s="105" t="s">
        <v>3877</v>
      </c>
      <c r="C315" s="3"/>
      <c r="D315" s="3" t="s">
        <v>4888</v>
      </c>
      <c r="E315" s="117">
        <v>417</v>
      </c>
      <c r="F315" s="117">
        <v>736</v>
      </c>
      <c r="G315" s="117">
        <v>961.3</v>
      </c>
      <c r="H315" s="117">
        <v>0</v>
      </c>
      <c r="I315" s="117">
        <v>7000</v>
      </c>
      <c r="J315" s="117">
        <v>50</v>
      </c>
      <c r="K315" s="117">
        <v>100</v>
      </c>
      <c r="L315" s="117">
        <v>400</v>
      </c>
      <c r="M315" s="117">
        <v>1000</v>
      </c>
      <c r="N315" s="117">
        <v>2000</v>
      </c>
    </row>
    <row r="316" spans="1:14" s="81" customFormat="1" ht="42">
      <c r="A316" s="9" t="s">
        <v>4185</v>
      </c>
      <c r="B316" s="105" t="s">
        <v>4599</v>
      </c>
      <c r="C316" s="9" t="s">
        <v>4905</v>
      </c>
      <c r="D316" s="9" t="s">
        <v>73</v>
      </c>
      <c r="E316" s="117">
        <v>1232</v>
      </c>
      <c r="F316" s="117">
        <v>1.9590000000000001</v>
      </c>
      <c r="G316" s="117">
        <v>0.46899999999999997</v>
      </c>
      <c r="H316" s="117">
        <v>1</v>
      </c>
      <c r="I316" s="117">
        <v>3</v>
      </c>
      <c r="J316" s="117">
        <v>1</v>
      </c>
      <c r="K316" s="117">
        <v>2</v>
      </c>
      <c r="L316" s="117">
        <v>2</v>
      </c>
      <c r="M316" s="117">
        <v>2</v>
      </c>
      <c r="N316" s="117">
        <v>2</v>
      </c>
    </row>
    <row r="317" spans="1:14" ht="28">
      <c r="A317" s="3" t="s">
        <v>4186</v>
      </c>
      <c r="B317" s="105" t="s">
        <v>4600</v>
      </c>
      <c r="C317" s="3" t="s">
        <v>4906</v>
      </c>
      <c r="D317" s="3" t="s">
        <v>4003</v>
      </c>
      <c r="E317" s="117">
        <v>182</v>
      </c>
      <c r="F317" s="117">
        <v>1.456</v>
      </c>
      <c r="G317" s="117">
        <v>0.499</v>
      </c>
      <c r="H317" s="117">
        <v>1</v>
      </c>
      <c r="I317" s="117">
        <v>2</v>
      </c>
      <c r="J317" s="117">
        <v>1</v>
      </c>
      <c r="K317" s="117">
        <v>1</v>
      </c>
      <c r="L317" s="117">
        <v>1</v>
      </c>
      <c r="M317" s="117">
        <v>2</v>
      </c>
      <c r="N317" s="117">
        <v>2</v>
      </c>
    </row>
    <row r="318" spans="1:14" s="81" customFormat="1">
      <c r="A318" s="9" t="s">
        <v>4187</v>
      </c>
      <c r="B318" s="105" t="s">
        <v>3877</v>
      </c>
      <c r="C318" s="9"/>
      <c r="D318" s="9" t="s">
        <v>4888</v>
      </c>
      <c r="E318" s="117">
        <v>99</v>
      </c>
      <c r="F318" s="117">
        <v>623.70000000000005</v>
      </c>
      <c r="G318" s="117">
        <v>609.6</v>
      </c>
      <c r="H318" s="117">
        <v>14</v>
      </c>
      <c r="I318" s="117">
        <v>3000</v>
      </c>
      <c r="J318" s="117">
        <v>100</v>
      </c>
      <c r="K318" s="117">
        <v>150</v>
      </c>
      <c r="L318" s="117">
        <v>400</v>
      </c>
      <c r="M318" s="117">
        <v>1000</v>
      </c>
      <c r="N318" s="117">
        <v>1500</v>
      </c>
    </row>
    <row r="319" spans="1:14" ht="42">
      <c r="A319" s="3" t="s">
        <v>4188</v>
      </c>
      <c r="B319" s="105" t="s">
        <v>4601</v>
      </c>
      <c r="C319" s="3" t="s">
        <v>4907</v>
      </c>
      <c r="D319" s="3" t="s">
        <v>73</v>
      </c>
      <c r="E319" s="117">
        <v>1228</v>
      </c>
      <c r="F319" s="117">
        <v>1.94</v>
      </c>
      <c r="G319" s="117">
        <v>0.45600000000000002</v>
      </c>
      <c r="H319" s="117">
        <v>1</v>
      </c>
      <c r="I319" s="117">
        <v>3</v>
      </c>
      <c r="J319" s="117">
        <v>1</v>
      </c>
      <c r="K319" s="117">
        <v>2</v>
      </c>
      <c r="L319" s="117">
        <v>2</v>
      </c>
      <c r="M319" s="117">
        <v>2</v>
      </c>
      <c r="N319" s="117">
        <v>2</v>
      </c>
    </row>
    <row r="320" spans="1:14" s="81" customFormat="1" ht="28">
      <c r="A320" s="9" t="s">
        <v>4189</v>
      </c>
      <c r="B320" s="105" t="s">
        <v>4602</v>
      </c>
      <c r="C320" s="9" t="s">
        <v>4908</v>
      </c>
      <c r="D320" s="9" t="s">
        <v>4003</v>
      </c>
      <c r="E320" s="117">
        <v>184</v>
      </c>
      <c r="F320" s="117">
        <v>1.538</v>
      </c>
      <c r="G320" s="117">
        <v>0.5</v>
      </c>
      <c r="H320" s="117">
        <v>1</v>
      </c>
      <c r="I320" s="117">
        <v>2</v>
      </c>
      <c r="J320" s="117">
        <v>1</v>
      </c>
      <c r="K320" s="117">
        <v>1</v>
      </c>
      <c r="L320" s="117">
        <v>2</v>
      </c>
      <c r="M320" s="117">
        <v>2</v>
      </c>
      <c r="N320" s="117">
        <v>2</v>
      </c>
    </row>
    <row r="321" spans="1:14">
      <c r="A321" s="3" t="s">
        <v>4190</v>
      </c>
      <c r="B321" s="105" t="s">
        <v>3877</v>
      </c>
      <c r="C321" s="3"/>
      <c r="D321" s="3" t="s">
        <v>4888</v>
      </c>
      <c r="E321" s="117">
        <v>85</v>
      </c>
      <c r="F321" s="117">
        <v>368.9</v>
      </c>
      <c r="G321" s="117">
        <v>617.79999999999995</v>
      </c>
      <c r="H321" s="117">
        <v>2</v>
      </c>
      <c r="I321" s="117">
        <v>4500</v>
      </c>
      <c r="J321" s="117">
        <v>30</v>
      </c>
      <c r="K321" s="117">
        <v>80</v>
      </c>
      <c r="L321" s="117">
        <v>200</v>
      </c>
      <c r="M321" s="117">
        <v>300</v>
      </c>
      <c r="N321" s="117">
        <v>1000</v>
      </c>
    </row>
    <row r="322" spans="1:14" s="81" customFormat="1" ht="98">
      <c r="A322" s="9" t="s">
        <v>4191</v>
      </c>
      <c r="B322" s="105" t="s">
        <v>4603</v>
      </c>
      <c r="C322" s="9" t="s">
        <v>4909</v>
      </c>
      <c r="D322" s="9" t="s">
        <v>4910</v>
      </c>
      <c r="E322" s="117">
        <v>1931</v>
      </c>
      <c r="F322" s="117">
        <v>1.121</v>
      </c>
      <c r="G322" s="117">
        <v>0.32600000000000001</v>
      </c>
      <c r="H322" s="117">
        <v>1</v>
      </c>
      <c r="I322" s="117">
        <v>2</v>
      </c>
      <c r="J322" s="117">
        <v>1</v>
      </c>
      <c r="K322" s="117">
        <v>1</v>
      </c>
      <c r="L322" s="117">
        <v>1</v>
      </c>
      <c r="M322" s="117">
        <v>1</v>
      </c>
      <c r="N322" s="117">
        <v>2</v>
      </c>
    </row>
    <row r="323" spans="1:14">
      <c r="A323" s="3"/>
      <c r="B323" s="105" t="s">
        <v>4603</v>
      </c>
      <c r="C323" s="3" t="s">
        <v>4911</v>
      </c>
      <c r="D323" s="3"/>
      <c r="E323" s="106" t="s">
        <v>3877</v>
      </c>
      <c r="F323" s="106" t="s">
        <v>3877</v>
      </c>
      <c r="G323" s="106" t="s">
        <v>3877</v>
      </c>
      <c r="H323" s="106" t="s">
        <v>3877</v>
      </c>
      <c r="I323" s="106" t="s">
        <v>3877</v>
      </c>
      <c r="J323" s="106" t="s">
        <v>3877</v>
      </c>
      <c r="K323" s="106" t="s">
        <v>3877</v>
      </c>
      <c r="L323" s="106" t="s">
        <v>3877</v>
      </c>
      <c r="M323" s="106" t="s">
        <v>3877</v>
      </c>
      <c r="N323" s="106" t="s">
        <v>3877</v>
      </c>
    </row>
    <row r="324" spans="1:14" s="81" customFormat="1">
      <c r="A324" s="9" t="s">
        <v>4192</v>
      </c>
      <c r="B324" s="105" t="s">
        <v>3877</v>
      </c>
      <c r="C324" s="9" t="s">
        <v>4006</v>
      </c>
      <c r="D324" s="9"/>
      <c r="E324" s="117">
        <v>183</v>
      </c>
      <c r="F324" s="117">
        <v>1</v>
      </c>
      <c r="G324" s="117">
        <v>0</v>
      </c>
      <c r="H324" s="117">
        <v>1</v>
      </c>
      <c r="I324" s="117">
        <v>1</v>
      </c>
      <c r="J324" s="117">
        <v>1</v>
      </c>
      <c r="K324" s="117">
        <v>1</v>
      </c>
      <c r="L324" s="117">
        <v>1</v>
      </c>
      <c r="M324" s="117">
        <v>1</v>
      </c>
      <c r="N324" s="117">
        <v>1</v>
      </c>
    </row>
    <row r="325" spans="1:14">
      <c r="A325" s="3" t="s">
        <v>4193</v>
      </c>
      <c r="B325" s="105" t="s">
        <v>3877</v>
      </c>
      <c r="C325" s="3" t="s">
        <v>55</v>
      </c>
      <c r="D325" s="3"/>
      <c r="E325" s="117">
        <v>32</v>
      </c>
      <c r="F325" s="117">
        <v>1</v>
      </c>
      <c r="G325" s="117">
        <v>0</v>
      </c>
      <c r="H325" s="117">
        <v>1</v>
      </c>
      <c r="I325" s="117">
        <v>1</v>
      </c>
      <c r="J325" s="117">
        <v>1</v>
      </c>
      <c r="K325" s="117">
        <v>1</v>
      </c>
      <c r="L325" s="117">
        <v>1</v>
      </c>
      <c r="M325" s="117">
        <v>1</v>
      </c>
      <c r="N325" s="117">
        <v>1</v>
      </c>
    </row>
    <row r="326" spans="1:14" s="81" customFormat="1">
      <c r="A326" s="9" t="s">
        <v>4194</v>
      </c>
      <c r="B326" s="105" t="s">
        <v>3877</v>
      </c>
      <c r="C326" s="9" t="s">
        <v>56</v>
      </c>
      <c r="D326" s="9"/>
      <c r="E326" s="117">
        <v>7</v>
      </c>
      <c r="F326" s="117">
        <v>1</v>
      </c>
      <c r="G326" s="117">
        <v>0</v>
      </c>
      <c r="H326" s="117">
        <v>1</v>
      </c>
      <c r="I326" s="117">
        <v>1</v>
      </c>
      <c r="J326" s="117">
        <v>1</v>
      </c>
      <c r="K326" s="117">
        <v>1</v>
      </c>
      <c r="L326" s="117">
        <v>1</v>
      </c>
      <c r="M326" s="117">
        <v>1</v>
      </c>
      <c r="N326" s="117">
        <v>1</v>
      </c>
    </row>
    <row r="327" spans="1:14">
      <c r="A327" s="3" t="s">
        <v>4195</v>
      </c>
      <c r="B327" s="105" t="s">
        <v>3877</v>
      </c>
      <c r="C327" s="3" t="s">
        <v>57</v>
      </c>
      <c r="D327" s="3"/>
      <c r="E327" s="117">
        <v>23</v>
      </c>
      <c r="F327" s="117">
        <v>1</v>
      </c>
      <c r="G327" s="117">
        <v>0</v>
      </c>
      <c r="H327" s="117">
        <v>1</v>
      </c>
      <c r="I327" s="117">
        <v>1</v>
      </c>
      <c r="J327" s="117">
        <v>1</v>
      </c>
      <c r="K327" s="117">
        <v>1</v>
      </c>
      <c r="L327" s="117">
        <v>1</v>
      </c>
      <c r="M327" s="117">
        <v>1</v>
      </c>
      <c r="N327" s="117">
        <v>1</v>
      </c>
    </row>
    <row r="328" spans="1:14" s="81" customFormat="1">
      <c r="A328" s="9" t="s">
        <v>4196</v>
      </c>
      <c r="B328" s="105" t="s">
        <v>3877</v>
      </c>
      <c r="C328" s="9"/>
      <c r="D328" s="9" t="s">
        <v>4166</v>
      </c>
      <c r="E328" s="107"/>
      <c r="F328" s="107"/>
      <c r="G328" s="107"/>
      <c r="H328" s="107"/>
      <c r="I328" s="107"/>
      <c r="J328" s="107"/>
      <c r="K328" s="107"/>
      <c r="L328" s="107"/>
      <c r="M328" s="107"/>
      <c r="N328" s="107"/>
    </row>
    <row r="329" spans="1:14">
      <c r="A329" s="81"/>
      <c r="B329" s="81"/>
      <c r="C329" s="53"/>
      <c r="D329" s="50"/>
    </row>
    <row r="330" spans="1:14" s="81" customFormat="1">
      <c r="A330" s="80"/>
      <c r="B330" s="80"/>
      <c r="C330" s="16"/>
      <c r="D330" s="15"/>
      <c r="E330" s="83"/>
      <c r="F330" s="83"/>
      <c r="G330" s="83"/>
      <c r="H330" s="83"/>
      <c r="I330" s="83"/>
      <c r="J330" s="83"/>
      <c r="K330" s="83"/>
      <c r="L330" s="83"/>
      <c r="M330" s="83"/>
      <c r="N330" s="83"/>
    </row>
    <row r="331" spans="1:14">
      <c r="A331" s="81"/>
      <c r="B331" s="81"/>
      <c r="C331" s="53"/>
      <c r="D331" s="50"/>
    </row>
  </sheetData>
  <sheetProtection selectLockedCells="1" selectUnlockedCells="1"/>
  <mergeCells count="1">
    <mergeCell ref="A2:N2"/>
  </mergeCells>
  <phoneticPr fontId="4"/>
  <conditionalFormatting sqref="D144 D119 D125 D121 D123 D131 D137 D139 D142 D150 D154 D156 D158 C127:D127 C129:D129 C133:D133 C135:D135 C148:D148 C152:D152 C154:C155 C146:D146 C118:C121 C172 C212:C213 C220:C221 C228 C245 C253 C261 A119">
    <cfRule type="cellIs" dxfId="9" priority="110" stopIfTrue="1" operator="equal">
      <formula>"--"</formula>
    </cfRule>
  </conditionalFormatting>
  <conditionalFormatting sqref="D157 D159:D170 D126 D205:D212 D145 D185:D192 D228 D238:D245 D253 D261 D120 D122 D124 D132 D136 D138 D140:D141 D143 D151 D155 C136:C145 C194:C195 C122:C126 C128:D128 C130:D130 C134:D134 C149:D149 C153:D153 C147:D147 C175:C182 C184:C192 C214:C219 C222:C227 C247:C252 C255:C260 C263:C268 C230:C235 A205:A212 A185:A192 A161:A170 A120:A128 A238:A245 C156:C170 C237:C244 C204:C211">
    <cfRule type="cellIs" dxfId="8" priority="111" stopIfTrue="1" operator="equal">
      <formula>"-"</formula>
    </cfRule>
  </conditionalFormatting>
  <conditionalFormatting sqref="D173:D184 D195:D204 C173:C174 C196:C203 A171:A182 A195:A204">
    <cfRule type="cellIs" dxfId="7" priority="114" stopIfTrue="1" operator="equal">
      <formula>"-"</formula>
    </cfRule>
    <cfRule type="cellIs" dxfId="6" priority="115" stopIfTrue="1" operator="equal">
      <formula>"--"</formula>
    </cfRule>
  </conditionalFormatting>
  <conditionalFormatting sqref="D229:D235 D213:D227 D246:D252 D254:D260 D262:D268 C229 D318 C262 D287 D290 D321 D306 D309 D312 D315 C254 C246 D297 A321 A300:A302 A293:A295 A290 A246:A268 A213:A235 A306 A287 A297 A309 A312 A315 A318">
    <cfRule type="cellIs" dxfId="5" priority="116" stopIfTrue="1" operator="equal">
      <formula>"--"</formula>
    </cfRule>
    <cfRule type="cellIs" dxfId="4" priority="117" stopIfTrue="1" operator="equal">
      <formula>"-"</formula>
    </cfRule>
    <cfRule type="cellIs" dxfId="3" priority="118" stopIfTrue="1" operator="equal">
      <formula>"--"</formula>
    </cfRule>
  </conditionalFormatting>
  <conditionalFormatting sqref="C131:C132 C150:C151 A129:A160">
    <cfRule type="cellIs" dxfId="2" priority="112" stopIfTrue="1" operator="equal">
      <formula>"--"</formula>
    </cfRule>
    <cfRule type="cellIs" dxfId="1" priority="113" stopIfTrue="1" operator="equal">
      <formula>"-"</formula>
    </cfRule>
  </conditionalFormatting>
  <printOptions horizontalCentered="1"/>
  <pageMargins left="0.25" right="0.25" top="0.75" bottom="0.75" header="0.3" footer="0.3"/>
  <pageSetup paperSize="9" scale="45" firstPageNumber="0" fitToHeight="0" orientation="landscape" horizontalDpi="300" verticalDpi="300"/>
  <headerFooter alignWithMargins="0">
    <oddHeader>&amp;C&amp;"Times New Roman,標準"&amp;11Section &amp;A</oddHeader>
    <oddFooter>&amp;C&amp;"Times New Roman,標準"&amp;11Section RSCQ - &amp;P/&amp;N</oddFooter>
  </headerFooter>
  <extLst>
    <ext xmlns="http://schemas.openxmlformats.org/spreadsheetml/2006/main" xmlns:mx="http://schemas.microsoft.com/office/mac/excel/2008/main" uri="{64002731-A6B0-56B0-2670-7721B7C09600}">
      <mx:PLV Mode="1" OnePage="0" WScale="100"/>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W198"/>
  <sheetViews>
    <sheetView view="pageBreakPreview" topLeftCell="C1" zoomScaleSheetLayoutView="50" workbookViewId="0">
      <selection activeCell="E3" sqref="E3:N198"/>
    </sheetView>
  </sheetViews>
  <sheetFormatPr baseColWidth="10" defaultColWidth="8.83203125" defaultRowHeight="14"/>
  <cols>
    <col min="1" max="2" width="20.6640625" style="13" customWidth="1"/>
    <col min="3" max="4" width="80.6640625" style="90" customWidth="1"/>
    <col min="5" max="5" width="7.33203125" style="91" bestFit="1" customWidth="1"/>
    <col min="6" max="6" width="9" style="91" bestFit="1" customWidth="1"/>
    <col min="7" max="7" width="8.6640625" style="91" bestFit="1" customWidth="1"/>
    <col min="8" max="11" width="7.33203125" style="91" bestFit="1" customWidth="1"/>
    <col min="12" max="12" width="7.5" style="91" bestFit="1" customWidth="1"/>
    <col min="13" max="14" width="7.33203125" style="91" bestFit="1" customWidth="1"/>
    <col min="15" max="15" width="8.83203125" style="88"/>
    <col min="16" max="23" width="8.83203125" style="89"/>
    <col min="24" max="16384" width="8.83203125" style="7"/>
  </cols>
  <sheetData>
    <row r="1" spans="1:23" s="85" customFormat="1">
      <c r="A1" s="41" t="s">
        <v>2897</v>
      </c>
      <c r="B1" s="41" t="s">
        <v>4831</v>
      </c>
      <c r="C1" s="41" t="s">
        <v>4123</v>
      </c>
      <c r="D1" s="47" t="s">
        <v>4124</v>
      </c>
      <c r="E1" s="74" t="s">
        <v>271</v>
      </c>
      <c r="F1" s="74" t="s">
        <v>272</v>
      </c>
      <c r="G1" s="74" t="s">
        <v>273</v>
      </c>
      <c r="H1" s="74" t="s">
        <v>274</v>
      </c>
      <c r="I1" s="74" t="s">
        <v>275</v>
      </c>
      <c r="J1" s="74" t="s">
        <v>276</v>
      </c>
      <c r="K1" s="74" t="s">
        <v>2898</v>
      </c>
      <c r="L1" s="74" t="s">
        <v>2899</v>
      </c>
      <c r="M1" s="74" t="s">
        <v>2900</v>
      </c>
      <c r="N1" s="74" t="s">
        <v>2901</v>
      </c>
      <c r="O1" s="84"/>
      <c r="P1" s="84"/>
      <c r="Q1" s="84"/>
      <c r="R1" s="84"/>
      <c r="S1" s="84"/>
      <c r="T1" s="84"/>
      <c r="U1" s="84"/>
      <c r="V1" s="84"/>
      <c r="W1" s="84"/>
    </row>
    <row r="2" spans="1:23" s="87" customFormat="1">
      <c r="A2" s="126" t="s">
        <v>4912</v>
      </c>
      <c r="B2" s="126"/>
      <c r="C2" s="126"/>
      <c r="D2" s="126"/>
      <c r="E2" s="126"/>
      <c r="F2" s="126"/>
      <c r="G2" s="126"/>
      <c r="H2" s="126"/>
      <c r="I2" s="126"/>
      <c r="J2" s="126"/>
      <c r="K2" s="126"/>
      <c r="L2" s="126"/>
      <c r="M2" s="126"/>
      <c r="N2" s="126"/>
      <c r="O2" s="84"/>
      <c r="P2" s="86"/>
      <c r="Q2" s="86"/>
      <c r="R2" s="86"/>
      <c r="S2" s="86"/>
      <c r="T2" s="86"/>
      <c r="U2" s="86"/>
      <c r="V2" s="86"/>
      <c r="W2" s="86"/>
    </row>
    <row r="3" spans="1:23" ht="28">
      <c r="A3" s="4" t="s">
        <v>2902</v>
      </c>
      <c r="B3" s="4"/>
      <c r="C3" s="69" t="s">
        <v>3674</v>
      </c>
      <c r="D3" s="5" t="s">
        <v>4913</v>
      </c>
      <c r="E3" s="117">
        <v>2183</v>
      </c>
      <c r="F3" s="117">
        <v>1.5489999999999999</v>
      </c>
      <c r="G3" s="117">
        <v>0.498</v>
      </c>
      <c r="H3" s="117">
        <v>1</v>
      </c>
      <c r="I3" s="117">
        <v>2</v>
      </c>
      <c r="J3" s="117">
        <v>1</v>
      </c>
      <c r="K3" s="117">
        <v>1</v>
      </c>
      <c r="L3" s="117">
        <v>2</v>
      </c>
      <c r="M3" s="117">
        <v>2</v>
      </c>
      <c r="N3" s="117">
        <v>2</v>
      </c>
    </row>
    <row r="4" spans="1:23" ht="56">
      <c r="A4" s="4" t="s">
        <v>2903</v>
      </c>
      <c r="B4" s="4" t="s">
        <v>2904</v>
      </c>
      <c r="C4" s="69" t="s">
        <v>4914</v>
      </c>
      <c r="D4" s="5" t="s">
        <v>4915</v>
      </c>
      <c r="E4" s="117">
        <v>2184</v>
      </c>
      <c r="F4" s="117">
        <v>1.0900000000000001</v>
      </c>
      <c r="G4" s="117">
        <v>0.29099999999999998</v>
      </c>
      <c r="H4" s="117">
        <v>1</v>
      </c>
      <c r="I4" s="117">
        <v>4</v>
      </c>
      <c r="J4" s="117">
        <v>1</v>
      </c>
      <c r="K4" s="117">
        <v>1</v>
      </c>
      <c r="L4" s="117">
        <v>1</v>
      </c>
      <c r="M4" s="117">
        <v>1</v>
      </c>
      <c r="N4" s="117">
        <v>1</v>
      </c>
    </row>
    <row r="5" spans="1:23">
      <c r="A5" s="4" t="s">
        <v>3675</v>
      </c>
      <c r="B5" s="4"/>
      <c r="C5" s="69"/>
      <c r="D5" s="5" t="s">
        <v>4539</v>
      </c>
      <c r="E5" s="117">
        <v>2183</v>
      </c>
      <c r="F5" s="117">
        <v>1949</v>
      </c>
      <c r="G5" s="117">
        <v>6.8789999999999996</v>
      </c>
      <c r="H5" s="117">
        <v>1936</v>
      </c>
      <c r="I5" s="117">
        <v>1964</v>
      </c>
      <c r="J5" s="117">
        <v>1939</v>
      </c>
      <c r="K5" s="117">
        <v>1943</v>
      </c>
      <c r="L5" s="117">
        <v>1949</v>
      </c>
      <c r="M5" s="117">
        <v>1954</v>
      </c>
      <c r="N5" s="117">
        <v>1959</v>
      </c>
    </row>
    <row r="6" spans="1:23">
      <c r="A6" s="4" t="s">
        <v>4540</v>
      </c>
      <c r="B6" s="4"/>
      <c r="C6" s="69"/>
      <c r="D6" s="5" t="s">
        <v>4541</v>
      </c>
      <c r="E6" s="117">
        <v>2182</v>
      </c>
      <c r="F6" s="117">
        <v>6.0839999999999996</v>
      </c>
      <c r="G6" s="117">
        <v>3.59</v>
      </c>
      <c r="H6" s="117">
        <v>1</v>
      </c>
      <c r="I6" s="117">
        <v>12</v>
      </c>
      <c r="J6" s="117">
        <v>1</v>
      </c>
      <c r="K6" s="117">
        <v>3</v>
      </c>
      <c r="L6" s="117">
        <v>6</v>
      </c>
      <c r="M6" s="117">
        <v>9</v>
      </c>
      <c r="N6" s="117">
        <v>11</v>
      </c>
    </row>
    <row r="7" spans="1:23" ht="56">
      <c r="A7" s="4" t="s">
        <v>4542</v>
      </c>
      <c r="B7" s="4" t="s">
        <v>4543</v>
      </c>
      <c r="C7" s="69" t="s">
        <v>4916</v>
      </c>
      <c r="D7" s="5" t="s">
        <v>4915</v>
      </c>
      <c r="E7" s="117">
        <v>1</v>
      </c>
      <c r="F7" s="117">
        <v>1</v>
      </c>
      <c r="G7" s="106" t="s">
        <v>510</v>
      </c>
      <c r="H7" s="117">
        <v>1</v>
      </c>
      <c r="I7" s="117">
        <v>1</v>
      </c>
      <c r="J7" s="117">
        <v>1</v>
      </c>
      <c r="K7" s="117">
        <v>1</v>
      </c>
      <c r="L7" s="117">
        <v>1</v>
      </c>
      <c r="M7" s="117">
        <v>1</v>
      </c>
      <c r="N7" s="117">
        <v>1</v>
      </c>
    </row>
    <row r="8" spans="1:23">
      <c r="A8" s="4" t="s">
        <v>4544</v>
      </c>
      <c r="B8" s="4"/>
      <c r="C8" s="69"/>
      <c r="D8" s="5" t="s">
        <v>4545</v>
      </c>
      <c r="E8" s="117">
        <v>1</v>
      </c>
      <c r="F8" s="117">
        <v>1955</v>
      </c>
      <c r="G8" s="106" t="s">
        <v>510</v>
      </c>
      <c r="H8" s="117">
        <v>1955</v>
      </c>
      <c r="I8" s="117">
        <v>1955</v>
      </c>
      <c r="J8" s="117">
        <v>1955</v>
      </c>
      <c r="K8" s="117">
        <v>1955</v>
      </c>
      <c r="L8" s="117">
        <v>1955</v>
      </c>
      <c r="M8" s="117">
        <v>1955</v>
      </c>
      <c r="N8" s="117">
        <v>1955</v>
      </c>
    </row>
    <row r="9" spans="1:23">
      <c r="A9" s="4" t="s">
        <v>4546</v>
      </c>
      <c r="B9" s="4"/>
      <c r="C9" s="69"/>
      <c r="D9" s="5" t="s">
        <v>4541</v>
      </c>
      <c r="E9" s="117">
        <v>1</v>
      </c>
      <c r="F9" s="117">
        <v>12</v>
      </c>
      <c r="G9" s="106" t="s">
        <v>510</v>
      </c>
      <c r="H9" s="117">
        <v>12</v>
      </c>
      <c r="I9" s="117">
        <v>12</v>
      </c>
      <c r="J9" s="117">
        <v>12</v>
      </c>
      <c r="K9" s="117">
        <v>12</v>
      </c>
      <c r="L9" s="117">
        <v>12</v>
      </c>
      <c r="M9" s="117">
        <v>12</v>
      </c>
      <c r="N9" s="117">
        <v>12</v>
      </c>
    </row>
    <row r="10" spans="1:23" ht="140">
      <c r="A10" s="4" t="s">
        <v>4547</v>
      </c>
      <c r="B10" s="4" t="s">
        <v>2905</v>
      </c>
      <c r="C10" s="69" t="s">
        <v>4917</v>
      </c>
      <c r="D10" s="5" t="s">
        <v>4918</v>
      </c>
      <c r="E10" s="117">
        <v>2182</v>
      </c>
      <c r="F10" s="117">
        <v>2.9289999999999998</v>
      </c>
      <c r="G10" s="117">
        <v>1.48</v>
      </c>
      <c r="H10" s="117">
        <v>1</v>
      </c>
      <c r="I10" s="117">
        <v>10</v>
      </c>
      <c r="J10" s="117">
        <v>1</v>
      </c>
      <c r="K10" s="117">
        <v>2</v>
      </c>
      <c r="L10" s="117">
        <v>2</v>
      </c>
      <c r="M10" s="117">
        <v>5</v>
      </c>
      <c r="N10" s="117">
        <v>5</v>
      </c>
    </row>
    <row r="11" spans="1:23" ht="42">
      <c r="A11" s="4" t="s">
        <v>4548</v>
      </c>
      <c r="B11" s="4"/>
      <c r="C11" s="69"/>
      <c r="D11" s="5" t="s">
        <v>4919</v>
      </c>
      <c r="E11" s="117">
        <v>2173</v>
      </c>
      <c r="F11" s="117">
        <v>1.028</v>
      </c>
      <c r="G11" s="117">
        <v>0.16700000000000001</v>
      </c>
      <c r="H11" s="117">
        <v>1</v>
      </c>
      <c r="I11" s="117">
        <v>3</v>
      </c>
      <c r="J11" s="117">
        <v>1</v>
      </c>
      <c r="K11" s="117">
        <v>1</v>
      </c>
      <c r="L11" s="117">
        <v>1</v>
      </c>
      <c r="M11" s="117">
        <v>1</v>
      </c>
      <c r="N11" s="117">
        <v>1</v>
      </c>
    </row>
    <row r="12" spans="1:23">
      <c r="A12" s="4" t="s">
        <v>2906</v>
      </c>
      <c r="B12" s="4"/>
      <c r="C12" s="69"/>
      <c r="D12" s="5"/>
      <c r="E12" s="106"/>
      <c r="F12" s="106"/>
      <c r="G12" s="106"/>
      <c r="H12" s="106"/>
      <c r="I12" s="106"/>
      <c r="J12" s="106"/>
      <c r="K12" s="106"/>
      <c r="L12" s="106"/>
      <c r="M12" s="106"/>
      <c r="N12" s="106"/>
    </row>
    <row r="13" spans="1:23" ht="56">
      <c r="A13" s="4" t="s">
        <v>2907</v>
      </c>
      <c r="B13" s="4" t="s">
        <v>2908</v>
      </c>
      <c r="C13" s="69" t="s">
        <v>4920</v>
      </c>
      <c r="D13" s="5" t="s">
        <v>4921</v>
      </c>
      <c r="E13" s="117">
        <v>2184</v>
      </c>
      <c r="F13" s="117">
        <v>1.222</v>
      </c>
      <c r="G13" s="117">
        <v>0.42499999999999999</v>
      </c>
      <c r="H13" s="117">
        <v>1</v>
      </c>
      <c r="I13" s="117">
        <v>4</v>
      </c>
      <c r="J13" s="117">
        <v>1</v>
      </c>
      <c r="K13" s="117">
        <v>1</v>
      </c>
      <c r="L13" s="117">
        <v>1</v>
      </c>
      <c r="M13" s="117">
        <v>1</v>
      </c>
      <c r="N13" s="117">
        <v>2</v>
      </c>
    </row>
    <row r="14" spans="1:23" ht="56">
      <c r="A14" s="4" t="s">
        <v>4457</v>
      </c>
      <c r="B14" s="4" t="s">
        <v>4458</v>
      </c>
      <c r="C14" s="69" t="s">
        <v>4922</v>
      </c>
      <c r="D14" s="5" t="s">
        <v>4923</v>
      </c>
      <c r="E14" s="117">
        <v>1706</v>
      </c>
      <c r="F14" s="117">
        <v>1.1830000000000001</v>
      </c>
      <c r="G14" s="117">
        <v>0.48</v>
      </c>
      <c r="H14" s="117">
        <v>1</v>
      </c>
      <c r="I14" s="117">
        <v>4</v>
      </c>
      <c r="J14" s="117">
        <v>1</v>
      </c>
      <c r="K14" s="117">
        <v>1</v>
      </c>
      <c r="L14" s="117">
        <v>1</v>
      </c>
      <c r="M14" s="117">
        <v>1</v>
      </c>
      <c r="N14" s="117">
        <v>2</v>
      </c>
    </row>
    <row r="15" spans="1:23">
      <c r="A15" s="4" t="s">
        <v>3676</v>
      </c>
      <c r="B15" s="4"/>
      <c r="C15" s="69"/>
      <c r="D15" s="5" t="s">
        <v>3677</v>
      </c>
      <c r="E15" s="117">
        <v>1644</v>
      </c>
      <c r="F15" s="117">
        <v>1976</v>
      </c>
      <c r="G15" s="117">
        <v>11.19</v>
      </c>
      <c r="H15" s="117">
        <v>1925</v>
      </c>
      <c r="I15" s="117">
        <v>2049</v>
      </c>
      <c r="J15" s="117">
        <v>1964</v>
      </c>
      <c r="K15" s="117">
        <v>1969</v>
      </c>
      <c r="L15" s="117">
        <v>1975</v>
      </c>
      <c r="M15" s="117">
        <v>1982</v>
      </c>
      <c r="N15" s="117">
        <v>1988</v>
      </c>
    </row>
    <row r="16" spans="1:23">
      <c r="A16" s="4" t="s">
        <v>3678</v>
      </c>
      <c r="B16" s="4"/>
      <c r="C16" s="69"/>
      <c r="D16" s="5" t="s">
        <v>3679</v>
      </c>
      <c r="E16" s="117">
        <v>1539</v>
      </c>
      <c r="F16" s="117">
        <v>6.5389999999999997</v>
      </c>
      <c r="G16" s="117">
        <v>3.524</v>
      </c>
      <c r="H16" s="117">
        <v>1</v>
      </c>
      <c r="I16" s="117">
        <v>12</v>
      </c>
      <c r="J16" s="117">
        <v>2</v>
      </c>
      <c r="K16" s="117">
        <v>3</v>
      </c>
      <c r="L16" s="117">
        <v>5</v>
      </c>
      <c r="M16" s="117">
        <v>10</v>
      </c>
      <c r="N16" s="117">
        <v>11</v>
      </c>
    </row>
    <row r="17" spans="1:14" ht="56">
      <c r="A17" s="4" t="s">
        <v>3680</v>
      </c>
      <c r="B17" s="4" t="s">
        <v>2909</v>
      </c>
      <c r="C17" s="69" t="s">
        <v>4924</v>
      </c>
      <c r="D17" s="5" t="s">
        <v>4925</v>
      </c>
      <c r="E17" s="117">
        <v>1706</v>
      </c>
      <c r="F17" s="117">
        <v>1.073</v>
      </c>
      <c r="G17" s="117">
        <v>0.32500000000000001</v>
      </c>
      <c r="H17" s="117">
        <v>1</v>
      </c>
      <c r="I17" s="117">
        <v>4</v>
      </c>
      <c r="J17" s="117">
        <v>1</v>
      </c>
      <c r="K17" s="117">
        <v>1</v>
      </c>
      <c r="L17" s="117">
        <v>1</v>
      </c>
      <c r="M17" s="117">
        <v>1</v>
      </c>
      <c r="N17" s="117">
        <v>1</v>
      </c>
    </row>
    <row r="18" spans="1:14">
      <c r="A18" s="4" t="s">
        <v>3681</v>
      </c>
      <c r="B18" s="4"/>
      <c r="C18" s="69"/>
      <c r="D18" s="5" t="s">
        <v>3677</v>
      </c>
      <c r="E18" s="117">
        <v>1659</v>
      </c>
      <c r="F18" s="117">
        <v>1949</v>
      </c>
      <c r="G18" s="117">
        <v>7.99</v>
      </c>
      <c r="H18" s="117">
        <v>1926</v>
      </c>
      <c r="I18" s="117">
        <v>1978</v>
      </c>
      <c r="J18" s="117">
        <v>1938</v>
      </c>
      <c r="K18" s="117">
        <v>1943</v>
      </c>
      <c r="L18" s="117">
        <v>1948</v>
      </c>
      <c r="M18" s="117">
        <v>1954</v>
      </c>
      <c r="N18" s="117">
        <v>1959</v>
      </c>
    </row>
    <row r="19" spans="1:14">
      <c r="A19" s="4" t="s">
        <v>3682</v>
      </c>
      <c r="B19" s="4"/>
      <c r="C19" s="69"/>
      <c r="D19" s="5" t="s">
        <v>3679</v>
      </c>
      <c r="E19" s="117">
        <v>1687</v>
      </c>
      <c r="F19" s="117">
        <v>6.1159999999999997</v>
      </c>
      <c r="G19" s="117">
        <v>3.548</v>
      </c>
      <c r="H19" s="117">
        <v>1</v>
      </c>
      <c r="I19" s="117">
        <v>12</v>
      </c>
      <c r="J19" s="117">
        <v>1</v>
      </c>
      <c r="K19" s="117">
        <v>3</v>
      </c>
      <c r="L19" s="117">
        <v>6</v>
      </c>
      <c r="M19" s="117">
        <v>9</v>
      </c>
      <c r="N19" s="117">
        <v>11</v>
      </c>
    </row>
    <row r="20" spans="1:14" ht="140">
      <c r="A20" s="4" t="s">
        <v>3683</v>
      </c>
      <c r="B20" s="4" t="s">
        <v>2912</v>
      </c>
      <c r="C20" s="69" t="s">
        <v>4926</v>
      </c>
      <c r="D20" s="5" t="s">
        <v>4918</v>
      </c>
      <c r="E20" s="117">
        <v>1705</v>
      </c>
      <c r="F20" s="117">
        <v>3.085</v>
      </c>
      <c r="G20" s="117">
        <v>1.5920000000000001</v>
      </c>
      <c r="H20" s="117">
        <v>1</v>
      </c>
      <c r="I20" s="117">
        <v>10</v>
      </c>
      <c r="J20" s="117">
        <v>2</v>
      </c>
      <c r="K20" s="117">
        <v>2</v>
      </c>
      <c r="L20" s="117">
        <v>2</v>
      </c>
      <c r="M20" s="117">
        <v>5</v>
      </c>
      <c r="N20" s="117">
        <v>5</v>
      </c>
    </row>
    <row r="21" spans="1:14">
      <c r="A21" s="4" t="s">
        <v>2910</v>
      </c>
      <c r="B21" s="4"/>
      <c r="C21" s="69"/>
      <c r="D21" s="5"/>
      <c r="E21" s="106"/>
      <c r="F21" s="106"/>
      <c r="G21" s="106"/>
      <c r="H21" s="106"/>
      <c r="I21" s="106"/>
      <c r="J21" s="106"/>
      <c r="K21" s="106"/>
      <c r="L21" s="106"/>
      <c r="M21" s="106"/>
      <c r="N21" s="106"/>
    </row>
    <row r="22" spans="1:14" ht="84">
      <c r="A22" s="4" t="s">
        <v>2911</v>
      </c>
      <c r="B22" s="4" t="s">
        <v>2913</v>
      </c>
      <c r="C22" s="69" t="s">
        <v>4927</v>
      </c>
      <c r="D22" s="5" t="s">
        <v>4928</v>
      </c>
      <c r="E22" s="117">
        <v>478</v>
      </c>
      <c r="F22" s="117">
        <v>2.048</v>
      </c>
      <c r="G22" s="117">
        <v>0.81599999999999995</v>
      </c>
      <c r="H22" s="117">
        <v>1</v>
      </c>
      <c r="I22" s="117">
        <v>5</v>
      </c>
      <c r="J22" s="117">
        <v>1</v>
      </c>
      <c r="K22" s="117">
        <v>1</v>
      </c>
      <c r="L22" s="117">
        <v>2</v>
      </c>
      <c r="M22" s="117">
        <v>3</v>
      </c>
      <c r="N22" s="117">
        <v>3</v>
      </c>
    </row>
    <row r="23" spans="1:14" ht="56">
      <c r="A23" s="4" t="s">
        <v>3684</v>
      </c>
      <c r="B23" s="4" t="s">
        <v>2914</v>
      </c>
      <c r="C23" s="69" t="s">
        <v>4929</v>
      </c>
      <c r="D23" s="5" t="s">
        <v>4923</v>
      </c>
      <c r="E23" s="117">
        <v>181</v>
      </c>
      <c r="F23" s="117">
        <v>1.105</v>
      </c>
      <c r="G23" s="117">
        <v>0.42799999999999999</v>
      </c>
      <c r="H23" s="117">
        <v>1</v>
      </c>
      <c r="I23" s="117">
        <v>4</v>
      </c>
      <c r="J23" s="117">
        <v>1</v>
      </c>
      <c r="K23" s="117">
        <v>1</v>
      </c>
      <c r="L23" s="117">
        <v>1</v>
      </c>
      <c r="M23" s="117">
        <v>1</v>
      </c>
      <c r="N23" s="117">
        <v>1</v>
      </c>
    </row>
    <row r="24" spans="1:14">
      <c r="A24" s="4" t="s">
        <v>3685</v>
      </c>
      <c r="B24" s="4"/>
      <c r="C24" s="69"/>
      <c r="D24" s="5" t="s">
        <v>3677</v>
      </c>
      <c r="E24" s="117">
        <v>175</v>
      </c>
      <c r="F24" s="117">
        <v>1999</v>
      </c>
      <c r="G24" s="117">
        <v>13.4</v>
      </c>
      <c r="H24" s="117">
        <v>1932</v>
      </c>
      <c r="I24" s="117">
        <v>2012</v>
      </c>
      <c r="J24" s="117">
        <v>1985</v>
      </c>
      <c r="K24" s="117">
        <v>1996</v>
      </c>
      <c r="L24" s="117">
        <v>2002</v>
      </c>
      <c r="M24" s="117">
        <v>2008</v>
      </c>
      <c r="N24" s="117">
        <v>2010</v>
      </c>
    </row>
    <row r="25" spans="1:14">
      <c r="A25" s="4" t="s">
        <v>3686</v>
      </c>
      <c r="B25" s="4"/>
      <c r="C25" s="69"/>
      <c r="D25" s="5" t="s">
        <v>3679</v>
      </c>
      <c r="E25" s="117">
        <v>171</v>
      </c>
      <c r="F25" s="117">
        <v>6.298</v>
      </c>
      <c r="G25" s="117">
        <v>3.4660000000000002</v>
      </c>
      <c r="H25" s="117">
        <v>1</v>
      </c>
      <c r="I25" s="117">
        <v>12</v>
      </c>
      <c r="J25" s="117">
        <v>2</v>
      </c>
      <c r="K25" s="117">
        <v>4</v>
      </c>
      <c r="L25" s="117">
        <v>6</v>
      </c>
      <c r="M25" s="117">
        <v>9</v>
      </c>
      <c r="N25" s="117">
        <v>11</v>
      </c>
    </row>
    <row r="26" spans="1:14" ht="56">
      <c r="A26" s="4" t="s">
        <v>3687</v>
      </c>
      <c r="B26" s="4" t="s">
        <v>2918</v>
      </c>
      <c r="C26" s="69" t="s">
        <v>4930</v>
      </c>
      <c r="D26" s="5" t="s">
        <v>4923</v>
      </c>
      <c r="E26" s="117">
        <v>153</v>
      </c>
      <c r="F26" s="117">
        <v>1.4379999999999999</v>
      </c>
      <c r="G26" s="117">
        <v>0.872</v>
      </c>
      <c r="H26" s="117">
        <v>1</v>
      </c>
      <c r="I26" s="117">
        <v>4</v>
      </c>
      <c r="J26" s="117">
        <v>1</v>
      </c>
      <c r="K26" s="117">
        <v>1</v>
      </c>
      <c r="L26" s="117">
        <v>1</v>
      </c>
      <c r="M26" s="117">
        <v>1</v>
      </c>
      <c r="N26" s="117">
        <v>3</v>
      </c>
    </row>
    <row r="27" spans="1:14">
      <c r="A27" s="4" t="s">
        <v>3688</v>
      </c>
      <c r="B27" s="4"/>
      <c r="C27" s="69"/>
      <c r="D27" s="5" t="s">
        <v>3677</v>
      </c>
      <c r="E27" s="117">
        <v>132</v>
      </c>
      <c r="F27" s="117">
        <v>1996</v>
      </c>
      <c r="G27" s="117">
        <v>11.14</v>
      </c>
      <c r="H27" s="117">
        <v>1943</v>
      </c>
      <c r="I27" s="117">
        <v>2011</v>
      </c>
      <c r="J27" s="117">
        <v>1982</v>
      </c>
      <c r="K27" s="117">
        <v>1989</v>
      </c>
      <c r="L27" s="117">
        <v>1998</v>
      </c>
      <c r="M27" s="117">
        <v>2004</v>
      </c>
      <c r="N27" s="117">
        <v>2009</v>
      </c>
    </row>
    <row r="28" spans="1:14">
      <c r="A28" s="4" t="s">
        <v>3689</v>
      </c>
      <c r="B28" s="4"/>
      <c r="C28" s="69"/>
      <c r="D28" s="5" t="s">
        <v>3679</v>
      </c>
      <c r="E28" s="117">
        <v>98</v>
      </c>
      <c r="F28" s="117">
        <v>5.7039999999999997</v>
      </c>
      <c r="G28" s="117">
        <v>2.9609999999999999</v>
      </c>
      <c r="H28" s="117">
        <v>1</v>
      </c>
      <c r="I28" s="117">
        <v>12</v>
      </c>
      <c r="J28" s="117">
        <v>2</v>
      </c>
      <c r="K28" s="117">
        <v>3</v>
      </c>
      <c r="L28" s="117">
        <v>5</v>
      </c>
      <c r="M28" s="117">
        <v>8</v>
      </c>
      <c r="N28" s="117">
        <v>10</v>
      </c>
    </row>
    <row r="29" spans="1:14" ht="42">
      <c r="A29" s="4" t="s">
        <v>2915</v>
      </c>
      <c r="B29" s="4" t="s">
        <v>2922</v>
      </c>
      <c r="C29" s="69" t="s">
        <v>4931</v>
      </c>
      <c r="D29" s="5" t="s">
        <v>4932</v>
      </c>
      <c r="E29" s="117">
        <v>2184</v>
      </c>
      <c r="F29" s="117">
        <v>1.01</v>
      </c>
      <c r="G29" s="117">
        <v>0.13500000000000001</v>
      </c>
      <c r="H29" s="117">
        <v>1</v>
      </c>
      <c r="I29" s="117">
        <v>3</v>
      </c>
      <c r="J29" s="117">
        <v>1</v>
      </c>
      <c r="K29" s="117">
        <v>1</v>
      </c>
      <c r="L29" s="117">
        <v>1</v>
      </c>
      <c r="M29" s="117">
        <v>1</v>
      </c>
      <c r="N29" s="117">
        <v>1</v>
      </c>
    </row>
    <row r="30" spans="1:14">
      <c r="A30" s="4" t="s">
        <v>2916</v>
      </c>
      <c r="B30" s="4"/>
      <c r="C30" s="69"/>
      <c r="D30" s="5" t="s">
        <v>4423</v>
      </c>
      <c r="E30" s="117">
        <v>2172</v>
      </c>
      <c r="F30" s="117">
        <v>2.6659999999999999</v>
      </c>
      <c r="G30" s="117">
        <v>1.171</v>
      </c>
      <c r="H30" s="117">
        <v>1</v>
      </c>
      <c r="I30" s="117">
        <v>8</v>
      </c>
      <c r="J30" s="117">
        <v>1</v>
      </c>
      <c r="K30" s="117">
        <v>2</v>
      </c>
      <c r="L30" s="117">
        <v>2</v>
      </c>
      <c r="M30" s="117">
        <v>3</v>
      </c>
      <c r="N30" s="117">
        <v>4</v>
      </c>
    </row>
    <row r="31" spans="1:14" ht="28">
      <c r="A31" s="4" t="s">
        <v>2923</v>
      </c>
      <c r="B31" s="4" t="s">
        <v>2924</v>
      </c>
      <c r="C31" s="69" t="s">
        <v>4933</v>
      </c>
      <c r="D31" s="5" t="s">
        <v>4423</v>
      </c>
      <c r="E31" s="117">
        <v>1784</v>
      </c>
      <c r="F31" s="117">
        <v>0.93799999999999994</v>
      </c>
      <c r="G31" s="117">
        <v>0.24399999999999999</v>
      </c>
      <c r="H31" s="117">
        <v>0</v>
      </c>
      <c r="I31" s="117">
        <v>2</v>
      </c>
      <c r="J31" s="117">
        <v>1</v>
      </c>
      <c r="K31" s="117">
        <v>1</v>
      </c>
      <c r="L31" s="117">
        <v>1</v>
      </c>
      <c r="M31" s="117">
        <v>1</v>
      </c>
      <c r="N31" s="117">
        <v>1</v>
      </c>
    </row>
    <row r="32" spans="1:14" ht="28">
      <c r="A32" s="4" t="s">
        <v>2925</v>
      </c>
      <c r="B32" s="4"/>
      <c r="C32" s="69" t="s">
        <v>4934</v>
      </c>
      <c r="D32" s="5" t="s">
        <v>4423</v>
      </c>
      <c r="E32" s="117">
        <v>604</v>
      </c>
      <c r="F32" s="117">
        <v>1.1240000000000001</v>
      </c>
      <c r="G32" s="117">
        <v>0.38100000000000001</v>
      </c>
      <c r="H32" s="117">
        <v>0</v>
      </c>
      <c r="I32" s="117">
        <v>3</v>
      </c>
      <c r="J32" s="117">
        <v>1</v>
      </c>
      <c r="K32" s="117">
        <v>1</v>
      </c>
      <c r="L32" s="117">
        <v>1</v>
      </c>
      <c r="M32" s="117">
        <v>1</v>
      </c>
      <c r="N32" s="117">
        <v>2</v>
      </c>
    </row>
    <row r="33" spans="1:14" ht="28">
      <c r="A33" s="4" t="s">
        <v>2926</v>
      </c>
      <c r="B33" s="4"/>
      <c r="C33" s="69" t="s">
        <v>4935</v>
      </c>
      <c r="D33" s="5" t="s">
        <v>4423</v>
      </c>
      <c r="E33" s="117">
        <v>547</v>
      </c>
      <c r="F33" s="117">
        <v>1.179</v>
      </c>
      <c r="G33" s="117">
        <v>0.442</v>
      </c>
      <c r="H33" s="117">
        <v>0</v>
      </c>
      <c r="I33" s="117">
        <v>3</v>
      </c>
      <c r="J33" s="117">
        <v>1</v>
      </c>
      <c r="K33" s="117">
        <v>1</v>
      </c>
      <c r="L33" s="117">
        <v>1</v>
      </c>
      <c r="M33" s="117">
        <v>1</v>
      </c>
      <c r="N33" s="117">
        <v>2</v>
      </c>
    </row>
    <row r="34" spans="1:14" ht="28">
      <c r="A34" s="4" t="s">
        <v>2927</v>
      </c>
      <c r="B34" s="4"/>
      <c r="C34" s="69" t="s">
        <v>4936</v>
      </c>
      <c r="D34" s="5" t="s">
        <v>4423</v>
      </c>
      <c r="E34" s="117">
        <v>51</v>
      </c>
      <c r="F34" s="117">
        <v>1.3140000000000001</v>
      </c>
      <c r="G34" s="117">
        <v>0.51</v>
      </c>
      <c r="H34" s="117">
        <v>1</v>
      </c>
      <c r="I34" s="117">
        <v>3</v>
      </c>
      <c r="J34" s="117">
        <v>1</v>
      </c>
      <c r="K34" s="117">
        <v>1</v>
      </c>
      <c r="L34" s="117">
        <v>1</v>
      </c>
      <c r="M34" s="117">
        <v>2</v>
      </c>
      <c r="N34" s="117">
        <v>2</v>
      </c>
    </row>
    <row r="35" spans="1:14" ht="28">
      <c r="A35" s="4" t="s">
        <v>2929</v>
      </c>
      <c r="B35" s="4"/>
      <c r="C35" s="69" t="s">
        <v>4937</v>
      </c>
      <c r="D35" s="5" t="s">
        <v>4423</v>
      </c>
      <c r="E35" s="117">
        <v>55</v>
      </c>
      <c r="F35" s="117">
        <v>1.2909999999999999</v>
      </c>
      <c r="G35" s="117">
        <v>0.53300000000000003</v>
      </c>
      <c r="H35" s="117">
        <v>1</v>
      </c>
      <c r="I35" s="117">
        <v>3</v>
      </c>
      <c r="J35" s="117">
        <v>1</v>
      </c>
      <c r="K35" s="117">
        <v>1</v>
      </c>
      <c r="L35" s="117">
        <v>1</v>
      </c>
      <c r="M35" s="117">
        <v>2</v>
      </c>
      <c r="N35" s="117">
        <v>2</v>
      </c>
    </row>
    <row r="36" spans="1:14" ht="28">
      <c r="A36" s="4" t="s">
        <v>2583</v>
      </c>
      <c r="B36" s="4"/>
      <c r="C36" s="69" t="s">
        <v>4938</v>
      </c>
      <c r="D36" s="5" t="s">
        <v>4423</v>
      </c>
      <c r="E36" s="117">
        <v>90</v>
      </c>
      <c r="F36" s="117">
        <v>1.278</v>
      </c>
      <c r="G36" s="117">
        <v>0.6</v>
      </c>
      <c r="H36" s="117">
        <v>1</v>
      </c>
      <c r="I36" s="117">
        <v>3</v>
      </c>
      <c r="J36" s="117">
        <v>1</v>
      </c>
      <c r="K36" s="117">
        <v>1</v>
      </c>
      <c r="L36" s="117">
        <v>1</v>
      </c>
      <c r="M36" s="117">
        <v>1</v>
      </c>
      <c r="N36" s="117">
        <v>2</v>
      </c>
    </row>
    <row r="37" spans="1:14" ht="28">
      <c r="A37" s="4" t="s">
        <v>493</v>
      </c>
      <c r="B37" s="4"/>
      <c r="C37" s="69" t="s">
        <v>4939</v>
      </c>
      <c r="D37" s="5" t="s">
        <v>4423</v>
      </c>
      <c r="E37" s="117">
        <v>43</v>
      </c>
      <c r="F37" s="117">
        <v>1</v>
      </c>
      <c r="G37" s="117">
        <v>0</v>
      </c>
      <c r="H37" s="117">
        <v>1</v>
      </c>
      <c r="I37" s="117">
        <v>1</v>
      </c>
      <c r="J37" s="117">
        <v>1</v>
      </c>
      <c r="K37" s="117">
        <v>1</v>
      </c>
      <c r="L37" s="117">
        <v>1</v>
      </c>
      <c r="M37" s="117">
        <v>1</v>
      </c>
      <c r="N37" s="117">
        <v>1</v>
      </c>
    </row>
    <row r="38" spans="1:14" ht="28">
      <c r="A38" s="4" t="s">
        <v>495</v>
      </c>
      <c r="B38" s="4"/>
      <c r="C38" s="69" t="s">
        <v>4940</v>
      </c>
      <c r="D38" s="5" t="s">
        <v>4423</v>
      </c>
      <c r="E38" s="117">
        <v>136</v>
      </c>
      <c r="F38" s="117">
        <v>1</v>
      </c>
      <c r="G38" s="117">
        <v>0</v>
      </c>
      <c r="H38" s="117">
        <v>1</v>
      </c>
      <c r="I38" s="117">
        <v>1</v>
      </c>
      <c r="J38" s="117">
        <v>1</v>
      </c>
      <c r="K38" s="117">
        <v>1</v>
      </c>
      <c r="L38" s="117">
        <v>1</v>
      </c>
      <c r="M38" s="117">
        <v>1</v>
      </c>
      <c r="N38" s="117">
        <v>1</v>
      </c>
    </row>
    <row r="39" spans="1:14" ht="28">
      <c r="A39" s="4" t="s">
        <v>497</v>
      </c>
      <c r="B39" s="4"/>
      <c r="C39" s="69" t="s">
        <v>4941</v>
      </c>
      <c r="D39" s="5" t="s">
        <v>4423</v>
      </c>
      <c r="E39" s="117">
        <v>23</v>
      </c>
      <c r="F39" s="117">
        <v>0.91300000000000003</v>
      </c>
      <c r="G39" s="117">
        <v>0.28799999999999998</v>
      </c>
      <c r="H39" s="117">
        <v>0</v>
      </c>
      <c r="I39" s="117">
        <v>1</v>
      </c>
      <c r="J39" s="117">
        <v>1</v>
      </c>
      <c r="K39" s="117">
        <v>1</v>
      </c>
      <c r="L39" s="117">
        <v>1</v>
      </c>
      <c r="M39" s="117">
        <v>1</v>
      </c>
      <c r="N39" s="117">
        <v>1</v>
      </c>
    </row>
    <row r="40" spans="1:14" ht="28">
      <c r="A40" s="4" t="s">
        <v>498</v>
      </c>
      <c r="B40" s="4"/>
      <c r="C40" s="69" t="s">
        <v>4942</v>
      </c>
      <c r="D40" s="5" t="s">
        <v>4423</v>
      </c>
      <c r="E40" s="117">
        <v>78</v>
      </c>
      <c r="F40" s="117">
        <v>1</v>
      </c>
      <c r="G40" s="117">
        <v>0</v>
      </c>
      <c r="H40" s="117">
        <v>1</v>
      </c>
      <c r="I40" s="117">
        <v>1</v>
      </c>
      <c r="J40" s="117">
        <v>1</v>
      </c>
      <c r="K40" s="117">
        <v>1</v>
      </c>
      <c r="L40" s="117">
        <v>1</v>
      </c>
      <c r="M40" s="117">
        <v>1</v>
      </c>
      <c r="N40" s="117">
        <v>1</v>
      </c>
    </row>
    <row r="41" spans="1:14" ht="28">
      <c r="A41" s="4" t="s">
        <v>499</v>
      </c>
      <c r="B41" s="4"/>
      <c r="C41" s="69" t="s">
        <v>4943</v>
      </c>
      <c r="D41" s="5" t="s">
        <v>4423</v>
      </c>
      <c r="E41" s="117">
        <v>33</v>
      </c>
      <c r="F41" s="117">
        <v>1.1519999999999999</v>
      </c>
      <c r="G41" s="117">
        <v>0.36399999999999999</v>
      </c>
      <c r="H41" s="117">
        <v>1</v>
      </c>
      <c r="I41" s="117">
        <v>2</v>
      </c>
      <c r="J41" s="117">
        <v>1</v>
      </c>
      <c r="K41" s="117">
        <v>1</v>
      </c>
      <c r="L41" s="117">
        <v>1</v>
      </c>
      <c r="M41" s="117">
        <v>1</v>
      </c>
      <c r="N41" s="117">
        <v>2</v>
      </c>
    </row>
    <row r="42" spans="1:14" ht="28">
      <c r="A42" s="4" t="s">
        <v>500</v>
      </c>
      <c r="B42" s="4"/>
      <c r="C42" s="69" t="s">
        <v>4944</v>
      </c>
      <c r="D42" s="5" t="s">
        <v>4423</v>
      </c>
      <c r="E42" s="117">
        <v>5</v>
      </c>
      <c r="F42" s="117">
        <v>1</v>
      </c>
      <c r="G42" s="117">
        <v>0</v>
      </c>
      <c r="H42" s="117">
        <v>1</v>
      </c>
      <c r="I42" s="117">
        <v>1</v>
      </c>
      <c r="J42" s="117">
        <v>1</v>
      </c>
      <c r="K42" s="117">
        <v>1</v>
      </c>
      <c r="L42" s="117">
        <v>1</v>
      </c>
      <c r="M42" s="117">
        <v>1</v>
      </c>
      <c r="N42" s="117">
        <v>1</v>
      </c>
    </row>
    <row r="43" spans="1:14" ht="28">
      <c r="A43" s="4" t="s">
        <v>501</v>
      </c>
      <c r="B43" s="4"/>
      <c r="C43" s="69" t="s">
        <v>4945</v>
      </c>
      <c r="D43" s="5" t="s">
        <v>4423</v>
      </c>
      <c r="E43" s="117">
        <v>158</v>
      </c>
      <c r="F43" s="117">
        <v>0.30399999999999999</v>
      </c>
      <c r="G43" s="117">
        <v>0.69299999999999995</v>
      </c>
      <c r="H43" s="117">
        <v>0</v>
      </c>
      <c r="I43" s="117">
        <v>4</v>
      </c>
      <c r="J43" s="117">
        <v>0</v>
      </c>
      <c r="K43" s="117">
        <v>0</v>
      </c>
      <c r="L43" s="117">
        <v>0</v>
      </c>
      <c r="M43" s="117">
        <v>0</v>
      </c>
      <c r="N43" s="117">
        <v>1</v>
      </c>
    </row>
    <row r="44" spans="1:14" ht="56">
      <c r="A44" s="4" t="s">
        <v>2917</v>
      </c>
      <c r="B44" s="4" t="s">
        <v>2585</v>
      </c>
      <c r="C44" s="69" t="s">
        <v>4946</v>
      </c>
      <c r="D44" s="5" t="s">
        <v>3985</v>
      </c>
      <c r="E44" s="117">
        <v>2184</v>
      </c>
      <c r="F44" s="117">
        <v>1.212</v>
      </c>
      <c r="G44" s="117">
        <v>0.42</v>
      </c>
      <c r="H44" s="117">
        <v>1</v>
      </c>
      <c r="I44" s="117">
        <v>4</v>
      </c>
      <c r="J44" s="117">
        <v>1</v>
      </c>
      <c r="K44" s="117">
        <v>1</v>
      </c>
      <c r="L44" s="117">
        <v>1</v>
      </c>
      <c r="M44" s="117">
        <v>1</v>
      </c>
      <c r="N44" s="117">
        <v>2</v>
      </c>
    </row>
    <row r="45" spans="1:14" ht="42">
      <c r="A45" s="4" t="s">
        <v>2919</v>
      </c>
      <c r="B45" s="4" t="s">
        <v>2586</v>
      </c>
      <c r="C45" s="69" t="s">
        <v>4947</v>
      </c>
      <c r="D45" s="5" t="s">
        <v>4948</v>
      </c>
      <c r="E45" s="117">
        <v>1733</v>
      </c>
      <c r="F45" s="117">
        <v>1</v>
      </c>
      <c r="G45" s="117">
        <v>0</v>
      </c>
      <c r="H45" s="117">
        <v>1</v>
      </c>
      <c r="I45" s="117">
        <v>1</v>
      </c>
      <c r="J45" s="117">
        <v>1</v>
      </c>
      <c r="K45" s="117">
        <v>1</v>
      </c>
      <c r="L45" s="117">
        <v>1</v>
      </c>
      <c r="M45" s="117">
        <v>1</v>
      </c>
      <c r="N45" s="117">
        <v>1</v>
      </c>
    </row>
    <row r="46" spans="1:14">
      <c r="A46" s="4" t="s">
        <v>2920</v>
      </c>
      <c r="B46" s="4"/>
      <c r="C46" s="69"/>
      <c r="D46" s="5" t="s">
        <v>4423</v>
      </c>
      <c r="E46" s="117">
        <v>1733</v>
      </c>
      <c r="F46" s="117">
        <v>2.1389999999999998</v>
      </c>
      <c r="G46" s="117">
        <v>0.71099999999999997</v>
      </c>
      <c r="H46" s="117">
        <v>1</v>
      </c>
      <c r="I46" s="117">
        <v>7</v>
      </c>
      <c r="J46" s="117">
        <v>1</v>
      </c>
      <c r="K46" s="117">
        <v>2</v>
      </c>
      <c r="L46" s="117">
        <v>2</v>
      </c>
      <c r="M46" s="117">
        <v>2</v>
      </c>
      <c r="N46" s="117">
        <v>3</v>
      </c>
    </row>
    <row r="47" spans="1:14" ht="56">
      <c r="A47" s="4" t="s">
        <v>2921</v>
      </c>
      <c r="B47" s="4" t="s">
        <v>4514</v>
      </c>
      <c r="C47" s="69" t="s">
        <v>4949</v>
      </c>
      <c r="D47" s="5" t="s">
        <v>4950</v>
      </c>
      <c r="E47" s="117">
        <v>1733</v>
      </c>
      <c r="F47" s="117">
        <v>1.4730000000000001</v>
      </c>
      <c r="G47" s="117">
        <v>0.50600000000000001</v>
      </c>
      <c r="H47" s="117">
        <v>1</v>
      </c>
      <c r="I47" s="117">
        <v>4</v>
      </c>
      <c r="J47" s="117">
        <v>1</v>
      </c>
      <c r="K47" s="117">
        <v>1</v>
      </c>
      <c r="L47" s="117">
        <v>1</v>
      </c>
      <c r="M47" s="117">
        <v>2</v>
      </c>
      <c r="N47" s="117">
        <v>2</v>
      </c>
    </row>
    <row r="48" spans="1:14" ht="84">
      <c r="A48" s="4" t="s">
        <v>4515</v>
      </c>
      <c r="B48" s="4" t="s">
        <v>4516</v>
      </c>
      <c r="C48" s="69" t="s">
        <v>3491</v>
      </c>
      <c r="D48" s="5" t="s">
        <v>4951</v>
      </c>
      <c r="E48" s="117">
        <v>1731</v>
      </c>
      <c r="F48" s="117">
        <v>1.3959999999999999</v>
      </c>
      <c r="G48" s="117">
        <v>0.54800000000000004</v>
      </c>
      <c r="H48" s="117">
        <v>1</v>
      </c>
      <c r="I48" s="117">
        <v>5</v>
      </c>
      <c r="J48" s="117">
        <v>1</v>
      </c>
      <c r="K48" s="117">
        <v>1</v>
      </c>
      <c r="L48" s="117">
        <v>1</v>
      </c>
      <c r="M48" s="117">
        <v>2</v>
      </c>
      <c r="N48" s="117">
        <v>2</v>
      </c>
    </row>
    <row r="49" spans="1:14">
      <c r="A49" s="4" t="s">
        <v>3829</v>
      </c>
      <c r="B49" s="4"/>
      <c r="C49" s="69"/>
      <c r="D49" s="5" t="s">
        <v>4517</v>
      </c>
      <c r="E49" s="117">
        <v>634</v>
      </c>
      <c r="F49" s="117">
        <v>1974</v>
      </c>
      <c r="G49" s="117">
        <v>7.51</v>
      </c>
      <c r="H49" s="117">
        <v>1952</v>
      </c>
      <c r="I49" s="117">
        <v>2004</v>
      </c>
      <c r="J49" s="117">
        <v>1965</v>
      </c>
      <c r="K49" s="117">
        <v>1969</v>
      </c>
      <c r="L49" s="117">
        <v>1974</v>
      </c>
      <c r="M49" s="117">
        <v>1979</v>
      </c>
      <c r="N49" s="117">
        <v>1985</v>
      </c>
    </row>
    <row r="50" spans="1:14">
      <c r="A50" s="4" t="s">
        <v>4518</v>
      </c>
      <c r="B50" s="4"/>
      <c r="C50" s="69"/>
      <c r="D50" s="5" t="s">
        <v>4519</v>
      </c>
      <c r="E50" s="117">
        <v>634</v>
      </c>
      <c r="F50" s="117">
        <v>6.3550000000000004</v>
      </c>
      <c r="G50" s="117">
        <v>3.6259999999999999</v>
      </c>
      <c r="H50" s="117">
        <v>1</v>
      </c>
      <c r="I50" s="117">
        <v>12</v>
      </c>
      <c r="J50" s="117">
        <v>1</v>
      </c>
      <c r="K50" s="117">
        <v>3</v>
      </c>
      <c r="L50" s="117">
        <v>7</v>
      </c>
      <c r="M50" s="117">
        <v>10</v>
      </c>
      <c r="N50" s="117">
        <v>11</v>
      </c>
    </row>
    <row r="51" spans="1:14" ht="56">
      <c r="A51" s="4" t="s">
        <v>4520</v>
      </c>
      <c r="B51" s="4" t="s">
        <v>4521</v>
      </c>
      <c r="C51" s="69" t="s">
        <v>4952</v>
      </c>
      <c r="D51" s="5" t="s">
        <v>3985</v>
      </c>
      <c r="E51" s="117">
        <v>1732</v>
      </c>
      <c r="F51" s="117">
        <v>1.4410000000000001</v>
      </c>
      <c r="G51" s="117">
        <v>0.50900000000000001</v>
      </c>
      <c r="H51" s="117">
        <v>1</v>
      </c>
      <c r="I51" s="117">
        <v>3</v>
      </c>
      <c r="J51" s="117">
        <v>1</v>
      </c>
      <c r="K51" s="117">
        <v>1</v>
      </c>
      <c r="L51" s="117">
        <v>1</v>
      </c>
      <c r="M51" s="117">
        <v>2</v>
      </c>
      <c r="N51" s="117">
        <v>2</v>
      </c>
    </row>
    <row r="52" spans="1:14" ht="56">
      <c r="A52" s="4" t="s">
        <v>2405</v>
      </c>
      <c r="B52" s="4" t="s">
        <v>4522</v>
      </c>
      <c r="C52" s="69" t="s">
        <v>4953</v>
      </c>
      <c r="D52" s="5" t="s">
        <v>4954</v>
      </c>
      <c r="E52" s="117">
        <v>1691</v>
      </c>
      <c r="F52" s="117">
        <v>1.5189999999999999</v>
      </c>
      <c r="G52" s="117">
        <v>0.51300000000000001</v>
      </c>
      <c r="H52" s="117">
        <v>1</v>
      </c>
      <c r="I52" s="117">
        <v>4</v>
      </c>
      <c r="J52" s="117">
        <v>1</v>
      </c>
      <c r="K52" s="117">
        <v>1</v>
      </c>
      <c r="L52" s="117">
        <v>2</v>
      </c>
      <c r="M52" s="117">
        <v>2</v>
      </c>
      <c r="N52" s="117">
        <v>2</v>
      </c>
    </row>
    <row r="53" spans="1:14">
      <c r="A53" s="4" t="s">
        <v>2406</v>
      </c>
      <c r="B53" s="4"/>
      <c r="C53" s="69"/>
      <c r="D53" s="5" t="s">
        <v>4523</v>
      </c>
      <c r="E53" s="106" t="s">
        <v>3877</v>
      </c>
      <c r="F53" s="106" t="s">
        <v>3877</v>
      </c>
      <c r="G53" s="106" t="s">
        <v>3877</v>
      </c>
      <c r="H53" s="106" t="s">
        <v>3877</v>
      </c>
      <c r="I53" s="106" t="s">
        <v>3877</v>
      </c>
      <c r="J53" s="106" t="s">
        <v>3877</v>
      </c>
      <c r="K53" s="106" t="s">
        <v>3877</v>
      </c>
      <c r="L53" s="106" t="s">
        <v>3877</v>
      </c>
      <c r="M53" s="106" t="s">
        <v>3877</v>
      </c>
      <c r="N53" s="106" t="s">
        <v>3877</v>
      </c>
    </row>
    <row r="54" spans="1:14" ht="112">
      <c r="A54" s="4" t="s">
        <v>2928</v>
      </c>
      <c r="B54" s="4" t="s">
        <v>4524</v>
      </c>
      <c r="C54" s="69" t="s">
        <v>4955</v>
      </c>
      <c r="D54" s="5" t="s">
        <v>4956</v>
      </c>
      <c r="E54" s="117">
        <v>1732</v>
      </c>
      <c r="F54" s="117">
        <v>3.3290000000000002</v>
      </c>
      <c r="G54" s="117">
        <v>1.532</v>
      </c>
      <c r="H54" s="117">
        <v>1</v>
      </c>
      <c r="I54" s="117">
        <v>8</v>
      </c>
      <c r="J54" s="117">
        <v>1</v>
      </c>
      <c r="K54" s="117">
        <v>3</v>
      </c>
      <c r="L54" s="117">
        <v>3</v>
      </c>
      <c r="M54" s="117">
        <v>5</v>
      </c>
      <c r="N54" s="117">
        <v>5</v>
      </c>
    </row>
    <row r="55" spans="1:14" ht="84">
      <c r="A55" s="4" t="s">
        <v>2582</v>
      </c>
      <c r="B55" s="4" t="s">
        <v>4525</v>
      </c>
      <c r="C55" s="69" t="s">
        <v>4957</v>
      </c>
      <c r="D55" s="5" t="s">
        <v>4958</v>
      </c>
      <c r="E55" s="117">
        <v>1731</v>
      </c>
      <c r="F55" s="117">
        <v>1.9770000000000001</v>
      </c>
      <c r="G55" s="117">
        <v>1.423</v>
      </c>
      <c r="H55" s="117">
        <v>1</v>
      </c>
      <c r="I55" s="117">
        <v>6</v>
      </c>
      <c r="J55" s="117">
        <v>1</v>
      </c>
      <c r="K55" s="117">
        <v>1</v>
      </c>
      <c r="L55" s="117">
        <v>1</v>
      </c>
      <c r="M55" s="117">
        <v>4</v>
      </c>
      <c r="N55" s="117">
        <v>4</v>
      </c>
    </row>
    <row r="56" spans="1:14" ht="84">
      <c r="A56" s="4" t="s">
        <v>492</v>
      </c>
      <c r="B56" s="4" t="s">
        <v>3731</v>
      </c>
      <c r="C56" s="69" t="s">
        <v>4959</v>
      </c>
      <c r="D56" s="5" t="s">
        <v>1707</v>
      </c>
      <c r="E56" s="117">
        <v>1732</v>
      </c>
      <c r="F56" s="117">
        <v>3.1829999999999998</v>
      </c>
      <c r="G56" s="117">
        <v>2.3719999999999999</v>
      </c>
      <c r="H56" s="117">
        <v>1</v>
      </c>
      <c r="I56" s="117">
        <v>12</v>
      </c>
      <c r="J56" s="117">
        <v>2</v>
      </c>
      <c r="K56" s="117">
        <v>2</v>
      </c>
      <c r="L56" s="117">
        <v>2</v>
      </c>
      <c r="M56" s="117">
        <v>3</v>
      </c>
      <c r="N56" s="117">
        <v>8</v>
      </c>
    </row>
    <row r="57" spans="1:14">
      <c r="A57" s="4" t="s">
        <v>2594</v>
      </c>
      <c r="B57" s="4"/>
      <c r="C57" s="69"/>
      <c r="D57" s="5"/>
      <c r="E57" s="117">
        <v>2</v>
      </c>
      <c r="F57" s="117">
        <v>888</v>
      </c>
      <c r="G57" s="117">
        <v>0</v>
      </c>
      <c r="H57" s="117">
        <v>888</v>
      </c>
      <c r="I57" s="117">
        <v>888</v>
      </c>
      <c r="J57" s="117">
        <v>888</v>
      </c>
      <c r="K57" s="117">
        <v>888</v>
      </c>
      <c r="L57" s="117">
        <v>888</v>
      </c>
      <c r="M57" s="117">
        <v>888</v>
      </c>
      <c r="N57" s="117">
        <v>888</v>
      </c>
    </row>
    <row r="58" spans="1:14" ht="140">
      <c r="A58" s="4" t="s">
        <v>494</v>
      </c>
      <c r="B58" s="4" t="s">
        <v>3733</v>
      </c>
      <c r="C58" s="69" t="s">
        <v>4960</v>
      </c>
      <c r="D58" s="5" t="s">
        <v>4961</v>
      </c>
      <c r="E58" s="117">
        <v>1731</v>
      </c>
      <c r="F58" s="117">
        <v>3.7269999999999999</v>
      </c>
      <c r="G58" s="117">
        <v>2.1680000000000001</v>
      </c>
      <c r="H58" s="117">
        <v>1</v>
      </c>
      <c r="I58" s="117">
        <v>10</v>
      </c>
      <c r="J58" s="117">
        <v>1</v>
      </c>
      <c r="K58" s="117">
        <v>2</v>
      </c>
      <c r="L58" s="117">
        <v>4</v>
      </c>
      <c r="M58" s="117">
        <v>6</v>
      </c>
      <c r="N58" s="117">
        <v>7</v>
      </c>
    </row>
    <row r="59" spans="1:14" ht="140">
      <c r="A59" s="4" t="s">
        <v>3734</v>
      </c>
      <c r="B59" s="4" t="s">
        <v>3735</v>
      </c>
      <c r="C59" s="69" t="s">
        <v>4962</v>
      </c>
      <c r="D59" s="5" t="s">
        <v>4918</v>
      </c>
      <c r="E59" s="117">
        <v>1731</v>
      </c>
      <c r="F59" s="117">
        <v>3.9860000000000002</v>
      </c>
      <c r="G59" s="117">
        <v>1.546</v>
      </c>
      <c r="H59" s="117">
        <v>1</v>
      </c>
      <c r="I59" s="117">
        <v>10</v>
      </c>
      <c r="J59" s="117">
        <v>2</v>
      </c>
      <c r="K59" s="117">
        <v>2</v>
      </c>
      <c r="L59" s="117">
        <v>5</v>
      </c>
      <c r="M59" s="117">
        <v>5</v>
      </c>
      <c r="N59" s="117">
        <v>5</v>
      </c>
    </row>
    <row r="60" spans="1:14">
      <c r="A60" s="4" t="s">
        <v>374</v>
      </c>
      <c r="B60" s="4"/>
      <c r="C60" s="69"/>
      <c r="D60" s="5"/>
      <c r="E60" s="106"/>
      <c r="F60" s="106"/>
      <c r="G60" s="106"/>
      <c r="H60" s="106"/>
      <c r="I60" s="106"/>
      <c r="J60" s="106"/>
      <c r="K60" s="106"/>
      <c r="L60" s="106"/>
      <c r="M60" s="106"/>
      <c r="N60" s="106"/>
    </row>
    <row r="61" spans="1:14" ht="56">
      <c r="A61" s="4" t="s">
        <v>496</v>
      </c>
      <c r="B61" s="4" t="s">
        <v>3736</v>
      </c>
      <c r="C61" s="69" t="s">
        <v>4963</v>
      </c>
      <c r="D61" s="5" t="s">
        <v>3985</v>
      </c>
      <c r="E61" s="117">
        <v>254</v>
      </c>
      <c r="F61" s="117">
        <v>1</v>
      </c>
      <c r="G61" s="117">
        <v>0</v>
      </c>
      <c r="H61" s="117">
        <v>1</v>
      </c>
      <c r="I61" s="117">
        <v>1</v>
      </c>
      <c r="J61" s="117">
        <v>1</v>
      </c>
      <c r="K61" s="117">
        <v>1</v>
      </c>
      <c r="L61" s="117">
        <v>1</v>
      </c>
      <c r="M61" s="117">
        <v>1</v>
      </c>
      <c r="N61" s="117">
        <v>1</v>
      </c>
    </row>
    <row r="62" spans="1:14" ht="56">
      <c r="A62" s="4" t="s">
        <v>3737</v>
      </c>
      <c r="B62" s="4" t="s">
        <v>1887</v>
      </c>
      <c r="C62" s="69" t="s">
        <v>3726</v>
      </c>
      <c r="D62" s="5" t="s">
        <v>4950</v>
      </c>
      <c r="E62" s="117">
        <v>1479</v>
      </c>
      <c r="F62" s="117">
        <v>1.502</v>
      </c>
      <c r="G62" s="117">
        <v>0.504</v>
      </c>
      <c r="H62" s="117">
        <v>1</v>
      </c>
      <c r="I62" s="117">
        <v>4</v>
      </c>
      <c r="J62" s="117">
        <v>1</v>
      </c>
      <c r="K62" s="117">
        <v>1</v>
      </c>
      <c r="L62" s="117">
        <v>2</v>
      </c>
      <c r="M62" s="117">
        <v>2</v>
      </c>
      <c r="N62" s="117">
        <v>2</v>
      </c>
    </row>
    <row r="63" spans="1:14" ht="70">
      <c r="A63" s="4" t="s">
        <v>4444</v>
      </c>
      <c r="B63" s="4" t="s">
        <v>1888</v>
      </c>
      <c r="C63" s="69" t="s">
        <v>3727</v>
      </c>
      <c r="D63" s="5" t="s">
        <v>4964</v>
      </c>
      <c r="E63" s="117">
        <v>1478</v>
      </c>
      <c r="F63" s="117">
        <v>1.3979999999999999</v>
      </c>
      <c r="G63" s="117">
        <v>0.55100000000000005</v>
      </c>
      <c r="H63" s="117">
        <v>1</v>
      </c>
      <c r="I63" s="117">
        <v>5</v>
      </c>
      <c r="J63" s="117">
        <v>1</v>
      </c>
      <c r="K63" s="117">
        <v>1</v>
      </c>
      <c r="L63" s="117">
        <v>1</v>
      </c>
      <c r="M63" s="117">
        <v>2</v>
      </c>
      <c r="N63" s="117">
        <v>2</v>
      </c>
    </row>
    <row r="64" spans="1:14">
      <c r="A64" s="4" t="s">
        <v>2407</v>
      </c>
      <c r="B64" s="4"/>
      <c r="C64" s="69"/>
      <c r="D64" s="5" t="s">
        <v>4517</v>
      </c>
      <c r="E64" s="117">
        <v>542</v>
      </c>
      <c r="F64" s="117">
        <v>1977</v>
      </c>
      <c r="G64" s="117">
        <v>7.617</v>
      </c>
      <c r="H64" s="117">
        <v>1959</v>
      </c>
      <c r="I64" s="117">
        <v>2007</v>
      </c>
      <c r="J64" s="117">
        <v>1967</v>
      </c>
      <c r="K64" s="117">
        <v>1972</v>
      </c>
      <c r="L64" s="117">
        <v>1977</v>
      </c>
      <c r="M64" s="117">
        <v>1982</v>
      </c>
      <c r="N64" s="117">
        <v>1987</v>
      </c>
    </row>
    <row r="65" spans="1:14">
      <c r="A65" s="4" t="s">
        <v>2408</v>
      </c>
      <c r="B65" s="4"/>
      <c r="C65" s="69"/>
      <c r="D65" s="5" t="s">
        <v>4519</v>
      </c>
      <c r="E65" s="117">
        <v>547</v>
      </c>
      <c r="F65" s="117">
        <v>6.4059999999999997</v>
      </c>
      <c r="G65" s="117">
        <v>3.4049999999999998</v>
      </c>
      <c r="H65" s="117">
        <v>1</v>
      </c>
      <c r="I65" s="117">
        <v>12</v>
      </c>
      <c r="J65" s="117">
        <v>2</v>
      </c>
      <c r="K65" s="117">
        <v>3</v>
      </c>
      <c r="L65" s="117">
        <v>6</v>
      </c>
      <c r="M65" s="117">
        <v>9</v>
      </c>
      <c r="N65" s="117">
        <v>11</v>
      </c>
    </row>
    <row r="66" spans="1:14" ht="56">
      <c r="A66" s="4" t="s">
        <v>2584</v>
      </c>
      <c r="B66" s="4" t="s">
        <v>202</v>
      </c>
      <c r="C66" s="69" t="s">
        <v>3728</v>
      </c>
      <c r="D66" s="5" t="s">
        <v>3985</v>
      </c>
      <c r="E66" s="117">
        <v>1478</v>
      </c>
      <c r="F66" s="117">
        <v>1.5029999999999999</v>
      </c>
      <c r="G66" s="117">
        <v>0.51200000000000001</v>
      </c>
      <c r="H66" s="117">
        <v>1</v>
      </c>
      <c r="I66" s="117">
        <v>4</v>
      </c>
      <c r="J66" s="117">
        <v>1</v>
      </c>
      <c r="K66" s="117">
        <v>1</v>
      </c>
      <c r="L66" s="117">
        <v>1</v>
      </c>
      <c r="M66" s="117">
        <v>2</v>
      </c>
      <c r="N66" s="117">
        <v>2</v>
      </c>
    </row>
    <row r="67" spans="1:14" ht="56">
      <c r="A67" s="4" t="s">
        <v>2409</v>
      </c>
      <c r="B67" s="4" t="s">
        <v>203</v>
      </c>
      <c r="C67" s="69" t="s">
        <v>3729</v>
      </c>
      <c r="D67" s="5" t="s">
        <v>4954</v>
      </c>
      <c r="E67" s="117">
        <v>1432</v>
      </c>
      <c r="F67" s="117">
        <v>1.5780000000000001</v>
      </c>
      <c r="G67" s="117">
        <v>0.51800000000000002</v>
      </c>
      <c r="H67" s="117">
        <v>1</v>
      </c>
      <c r="I67" s="117">
        <v>4</v>
      </c>
      <c r="J67" s="117">
        <v>1</v>
      </c>
      <c r="K67" s="117">
        <v>1</v>
      </c>
      <c r="L67" s="117">
        <v>2</v>
      </c>
      <c r="M67" s="117">
        <v>2</v>
      </c>
      <c r="N67" s="117">
        <v>2</v>
      </c>
    </row>
    <row r="68" spans="1:14">
      <c r="A68" s="4" t="s">
        <v>2410</v>
      </c>
      <c r="B68" s="4"/>
      <c r="C68" s="69"/>
      <c r="D68" s="5" t="s">
        <v>4523</v>
      </c>
      <c r="E68" s="106" t="s">
        <v>3877</v>
      </c>
      <c r="F68" s="106" t="s">
        <v>3877</v>
      </c>
      <c r="G68" s="106" t="s">
        <v>3877</v>
      </c>
      <c r="H68" s="106" t="s">
        <v>3877</v>
      </c>
      <c r="I68" s="106" t="s">
        <v>3877</v>
      </c>
      <c r="J68" s="106" t="s">
        <v>3877</v>
      </c>
      <c r="K68" s="106" t="s">
        <v>3877</v>
      </c>
      <c r="L68" s="106" t="s">
        <v>3877</v>
      </c>
      <c r="M68" s="106" t="s">
        <v>3877</v>
      </c>
      <c r="N68" s="106" t="s">
        <v>3877</v>
      </c>
    </row>
    <row r="69" spans="1:14" ht="112">
      <c r="A69" s="4" t="s">
        <v>2587</v>
      </c>
      <c r="B69" s="4" t="s">
        <v>204</v>
      </c>
      <c r="C69" s="69" t="s">
        <v>3730</v>
      </c>
      <c r="D69" s="5" t="s">
        <v>4956</v>
      </c>
      <c r="E69" s="117">
        <v>1478</v>
      </c>
      <c r="F69" s="117">
        <v>3.1150000000000002</v>
      </c>
      <c r="G69" s="117">
        <v>1.5820000000000001</v>
      </c>
      <c r="H69" s="117">
        <v>1</v>
      </c>
      <c r="I69" s="117">
        <v>8</v>
      </c>
      <c r="J69" s="117">
        <v>1</v>
      </c>
      <c r="K69" s="117">
        <v>1</v>
      </c>
      <c r="L69" s="117">
        <v>3</v>
      </c>
      <c r="M69" s="117">
        <v>4</v>
      </c>
      <c r="N69" s="117">
        <v>5</v>
      </c>
    </row>
    <row r="70" spans="1:14" ht="84">
      <c r="A70" s="4" t="s">
        <v>2588</v>
      </c>
      <c r="B70" s="4" t="s">
        <v>205</v>
      </c>
      <c r="C70" s="69" t="s">
        <v>3662</v>
      </c>
      <c r="D70" s="5" t="s">
        <v>4958</v>
      </c>
      <c r="E70" s="117">
        <v>1478</v>
      </c>
      <c r="F70" s="117">
        <v>2.0720000000000001</v>
      </c>
      <c r="G70" s="117">
        <v>1.4419999999999999</v>
      </c>
      <c r="H70" s="117">
        <v>1</v>
      </c>
      <c r="I70" s="117">
        <v>6</v>
      </c>
      <c r="J70" s="117">
        <v>1</v>
      </c>
      <c r="K70" s="117">
        <v>1</v>
      </c>
      <c r="L70" s="117">
        <v>1</v>
      </c>
      <c r="M70" s="117">
        <v>4</v>
      </c>
      <c r="N70" s="117">
        <v>4</v>
      </c>
    </row>
    <row r="71" spans="1:14" ht="84">
      <c r="A71" s="4" t="s">
        <v>2589</v>
      </c>
      <c r="B71" s="4" t="s">
        <v>206</v>
      </c>
      <c r="C71" s="69" t="s">
        <v>3663</v>
      </c>
      <c r="D71" s="5" t="s">
        <v>1707</v>
      </c>
      <c r="E71" s="117">
        <v>1478</v>
      </c>
      <c r="F71" s="117">
        <v>3.125</v>
      </c>
      <c r="G71" s="117">
        <v>2.3159999999999998</v>
      </c>
      <c r="H71" s="117">
        <v>1</v>
      </c>
      <c r="I71" s="117">
        <v>12</v>
      </c>
      <c r="J71" s="117">
        <v>2</v>
      </c>
      <c r="K71" s="117">
        <v>2</v>
      </c>
      <c r="L71" s="117">
        <v>2</v>
      </c>
      <c r="M71" s="117">
        <v>3</v>
      </c>
      <c r="N71" s="117">
        <v>8</v>
      </c>
    </row>
    <row r="72" spans="1:14">
      <c r="A72" s="4" t="s">
        <v>383</v>
      </c>
      <c r="B72" s="4"/>
      <c r="C72" s="69"/>
      <c r="D72" s="5"/>
      <c r="E72" s="117">
        <v>3</v>
      </c>
      <c r="F72" s="117">
        <v>888</v>
      </c>
      <c r="G72" s="117">
        <v>0</v>
      </c>
      <c r="H72" s="117">
        <v>888</v>
      </c>
      <c r="I72" s="117">
        <v>888</v>
      </c>
      <c r="J72" s="117">
        <v>888</v>
      </c>
      <c r="K72" s="117">
        <v>888</v>
      </c>
      <c r="L72" s="117">
        <v>888</v>
      </c>
      <c r="M72" s="117">
        <v>888</v>
      </c>
      <c r="N72" s="117">
        <v>888</v>
      </c>
    </row>
    <row r="73" spans="1:14" ht="140">
      <c r="A73" s="4" t="s">
        <v>2590</v>
      </c>
      <c r="B73" s="4" t="s">
        <v>207</v>
      </c>
      <c r="C73" s="69" t="s">
        <v>3664</v>
      </c>
      <c r="D73" s="5" t="s">
        <v>4961</v>
      </c>
      <c r="E73" s="117">
        <v>1478</v>
      </c>
      <c r="F73" s="117">
        <v>3.508</v>
      </c>
      <c r="G73" s="117">
        <v>2.1800000000000002</v>
      </c>
      <c r="H73" s="117">
        <v>1</v>
      </c>
      <c r="I73" s="117">
        <v>10</v>
      </c>
      <c r="J73" s="117">
        <v>1</v>
      </c>
      <c r="K73" s="117">
        <v>1</v>
      </c>
      <c r="L73" s="117">
        <v>3</v>
      </c>
      <c r="M73" s="117">
        <v>5</v>
      </c>
      <c r="N73" s="117">
        <v>7</v>
      </c>
    </row>
    <row r="74" spans="1:14" ht="140">
      <c r="A74" s="4" t="s">
        <v>4526</v>
      </c>
      <c r="B74" s="4" t="s">
        <v>208</v>
      </c>
      <c r="C74" s="69" t="s">
        <v>2011</v>
      </c>
      <c r="D74" s="5" t="s">
        <v>4918</v>
      </c>
      <c r="E74" s="117">
        <v>1478</v>
      </c>
      <c r="F74" s="117">
        <v>3.8580000000000001</v>
      </c>
      <c r="G74" s="117">
        <v>1.488</v>
      </c>
      <c r="H74" s="117">
        <v>1</v>
      </c>
      <c r="I74" s="117">
        <v>10</v>
      </c>
      <c r="J74" s="117">
        <v>2</v>
      </c>
      <c r="K74" s="117">
        <v>2</v>
      </c>
      <c r="L74" s="117">
        <v>4</v>
      </c>
      <c r="M74" s="117">
        <v>5</v>
      </c>
      <c r="N74" s="117">
        <v>5</v>
      </c>
    </row>
    <row r="75" spans="1:14">
      <c r="A75" s="4" t="s">
        <v>4527</v>
      </c>
      <c r="B75" s="4"/>
      <c r="C75" s="69"/>
      <c r="D75" s="5"/>
      <c r="E75" s="117">
        <v>1</v>
      </c>
      <c r="F75" s="117">
        <v>999</v>
      </c>
      <c r="G75" s="106" t="s">
        <v>510</v>
      </c>
      <c r="H75" s="117">
        <v>999</v>
      </c>
      <c r="I75" s="117">
        <v>999</v>
      </c>
      <c r="J75" s="117">
        <v>999</v>
      </c>
      <c r="K75" s="117">
        <v>999</v>
      </c>
      <c r="L75" s="117">
        <v>999</v>
      </c>
      <c r="M75" s="117">
        <v>999</v>
      </c>
      <c r="N75" s="117">
        <v>999</v>
      </c>
    </row>
    <row r="76" spans="1:14" ht="56">
      <c r="A76" s="4" t="s">
        <v>4528</v>
      </c>
      <c r="B76" s="4" t="s">
        <v>209</v>
      </c>
      <c r="C76" s="69" t="s">
        <v>2012</v>
      </c>
      <c r="D76" s="5" t="s">
        <v>3985</v>
      </c>
      <c r="E76" s="117">
        <v>1045</v>
      </c>
      <c r="F76" s="117">
        <v>1.002</v>
      </c>
      <c r="G76" s="117">
        <v>6.1899999999999997E-2</v>
      </c>
      <c r="H76" s="117">
        <v>1</v>
      </c>
      <c r="I76" s="117">
        <v>3</v>
      </c>
      <c r="J76" s="117">
        <v>1</v>
      </c>
      <c r="K76" s="117">
        <v>1</v>
      </c>
      <c r="L76" s="117">
        <v>1</v>
      </c>
      <c r="M76" s="117">
        <v>1</v>
      </c>
      <c r="N76" s="117">
        <v>1</v>
      </c>
    </row>
    <row r="77" spans="1:14" ht="56">
      <c r="A77" s="4" t="s">
        <v>2591</v>
      </c>
      <c r="B77" s="4" t="s">
        <v>210</v>
      </c>
      <c r="C77" s="69" t="s">
        <v>2013</v>
      </c>
      <c r="D77" s="5" t="s">
        <v>4950</v>
      </c>
      <c r="E77" s="117">
        <v>433</v>
      </c>
      <c r="F77" s="117">
        <v>1.5029999999999999</v>
      </c>
      <c r="G77" s="117">
        <v>0.51400000000000001</v>
      </c>
      <c r="H77" s="117">
        <v>1</v>
      </c>
      <c r="I77" s="117">
        <v>4</v>
      </c>
      <c r="J77" s="117">
        <v>1</v>
      </c>
      <c r="K77" s="117">
        <v>1</v>
      </c>
      <c r="L77" s="117">
        <v>1</v>
      </c>
      <c r="M77" s="117">
        <v>2</v>
      </c>
      <c r="N77" s="117">
        <v>2</v>
      </c>
    </row>
    <row r="78" spans="1:14" ht="98">
      <c r="A78" s="4" t="s">
        <v>4529</v>
      </c>
      <c r="B78" s="4" t="s">
        <v>211</v>
      </c>
      <c r="C78" s="69" t="s">
        <v>2014</v>
      </c>
      <c r="D78" s="5" t="s">
        <v>4965</v>
      </c>
      <c r="E78" s="117">
        <v>433</v>
      </c>
      <c r="F78" s="117">
        <v>1.4019999999999999</v>
      </c>
      <c r="G78" s="117">
        <v>0.58199999999999996</v>
      </c>
      <c r="H78" s="117">
        <v>1</v>
      </c>
      <c r="I78" s="117">
        <v>5</v>
      </c>
      <c r="J78" s="117">
        <v>1</v>
      </c>
      <c r="K78" s="117">
        <v>1</v>
      </c>
      <c r="L78" s="117">
        <v>1</v>
      </c>
      <c r="M78" s="117">
        <v>2</v>
      </c>
      <c r="N78" s="117">
        <v>2</v>
      </c>
    </row>
    <row r="79" spans="1:14">
      <c r="A79" s="4" t="s">
        <v>2411</v>
      </c>
      <c r="B79" s="4"/>
      <c r="C79" s="69"/>
      <c r="D79" s="5" t="s">
        <v>4517</v>
      </c>
      <c r="E79" s="117">
        <v>157</v>
      </c>
      <c r="F79" s="117">
        <v>1979</v>
      </c>
      <c r="G79" s="117">
        <v>9.0939999999999994</v>
      </c>
      <c r="H79" s="117">
        <v>1933</v>
      </c>
      <c r="I79" s="117">
        <v>2000</v>
      </c>
      <c r="J79" s="117">
        <v>1969</v>
      </c>
      <c r="K79" s="117">
        <v>1973</v>
      </c>
      <c r="L79" s="117">
        <v>1979</v>
      </c>
      <c r="M79" s="117">
        <v>1986</v>
      </c>
      <c r="N79" s="117">
        <v>1991</v>
      </c>
    </row>
    <row r="80" spans="1:14">
      <c r="A80" s="4" t="s">
        <v>2412</v>
      </c>
      <c r="B80" s="4"/>
      <c r="C80" s="69"/>
      <c r="D80" s="5" t="s">
        <v>4519</v>
      </c>
      <c r="E80" s="117">
        <v>157</v>
      </c>
      <c r="F80" s="117">
        <v>6.2480000000000002</v>
      </c>
      <c r="G80" s="117">
        <v>3.6</v>
      </c>
      <c r="H80" s="117">
        <v>1</v>
      </c>
      <c r="I80" s="117">
        <v>12</v>
      </c>
      <c r="J80" s="117">
        <v>1</v>
      </c>
      <c r="K80" s="117">
        <v>3</v>
      </c>
      <c r="L80" s="117">
        <v>6</v>
      </c>
      <c r="M80" s="117">
        <v>10</v>
      </c>
      <c r="N80" s="117">
        <v>11</v>
      </c>
    </row>
    <row r="81" spans="1:14" ht="56">
      <c r="A81" s="4" t="s">
        <v>2592</v>
      </c>
      <c r="B81" s="4" t="s">
        <v>212</v>
      </c>
      <c r="C81" s="69" t="s">
        <v>2015</v>
      </c>
      <c r="D81" s="5" t="s">
        <v>3985</v>
      </c>
      <c r="E81" s="117">
        <v>432</v>
      </c>
      <c r="F81" s="117">
        <v>1.59</v>
      </c>
      <c r="G81" s="117">
        <v>0.50600000000000001</v>
      </c>
      <c r="H81" s="117">
        <v>1</v>
      </c>
      <c r="I81" s="117">
        <v>4</v>
      </c>
      <c r="J81" s="117">
        <v>1</v>
      </c>
      <c r="K81" s="117">
        <v>1</v>
      </c>
      <c r="L81" s="117">
        <v>2</v>
      </c>
      <c r="M81" s="117">
        <v>2</v>
      </c>
      <c r="N81" s="117">
        <v>2</v>
      </c>
    </row>
    <row r="82" spans="1:14" ht="56">
      <c r="A82" s="4" t="s">
        <v>2413</v>
      </c>
      <c r="B82" s="4" t="s">
        <v>213</v>
      </c>
      <c r="C82" s="69" t="s">
        <v>2016</v>
      </c>
      <c r="D82" s="5" t="s">
        <v>4954</v>
      </c>
      <c r="E82" s="117">
        <v>406</v>
      </c>
      <c r="F82" s="117">
        <v>1.613</v>
      </c>
      <c r="G82" s="117">
        <v>0.503</v>
      </c>
      <c r="H82" s="117">
        <v>1</v>
      </c>
      <c r="I82" s="117">
        <v>4</v>
      </c>
      <c r="J82" s="117">
        <v>1</v>
      </c>
      <c r="K82" s="117">
        <v>1</v>
      </c>
      <c r="L82" s="117">
        <v>2</v>
      </c>
      <c r="M82" s="117">
        <v>2</v>
      </c>
      <c r="N82" s="117">
        <v>2</v>
      </c>
    </row>
    <row r="83" spans="1:14">
      <c r="A83" s="4" t="s">
        <v>2414</v>
      </c>
      <c r="B83" s="4"/>
      <c r="C83" s="69"/>
      <c r="D83" s="5" t="s">
        <v>4523</v>
      </c>
      <c r="E83" s="106" t="s">
        <v>3877</v>
      </c>
      <c r="F83" s="106" t="s">
        <v>3877</v>
      </c>
      <c r="G83" s="106" t="s">
        <v>3877</v>
      </c>
      <c r="H83" s="106" t="s">
        <v>3877</v>
      </c>
      <c r="I83" s="106" t="s">
        <v>3877</v>
      </c>
      <c r="J83" s="106" t="s">
        <v>3877</v>
      </c>
      <c r="K83" s="106" t="s">
        <v>3877</v>
      </c>
      <c r="L83" s="106" t="s">
        <v>3877</v>
      </c>
      <c r="M83" s="106" t="s">
        <v>3877</v>
      </c>
      <c r="N83" s="106" t="s">
        <v>3877</v>
      </c>
    </row>
    <row r="84" spans="1:14" ht="112">
      <c r="A84" s="4" t="s">
        <v>2593</v>
      </c>
      <c r="B84" s="4" t="s">
        <v>214</v>
      </c>
      <c r="C84" s="69" t="s">
        <v>2017</v>
      </c>
      <c r="D84" s="5" t="s">
        <v>4956</v>
      </c>
      <c r="E84" s="117">
        <v>432</v>
      </c>
      <c r="F84" s="117">
        <v>2.81</v>
      </c>
      <c r="G84" s="117">
        <v>1.6220000000000001</v>
      </c>
      <c r="H84" s="117">
        <v>1</v>
      </c>
      <c r="I84" s="117">
        <v>8</v>
      </c>
      <c r="J84" s="117">
        <v>1</v>
      </c>
      <c r="K84" s="117">
        <v>1</v>
      </c>
      <c r="L84" s="117">
        <v>3</v>
      </c>
      <c r="M84" s="117">
        <v>4</v>
      </c>
      <c r="N84" s="117">
        <v>5</v>
      </c>
    </row>
    <row r="85" spans="1:14" ht="84">
      <c r="A85" s="4" t="s">
        <v>2595</v>
      </c>
      <c r="B85" s="4" t="s">
        <v>215</v>
      </c>
      <c r="C85" s="69" t="s">
        <v>2018</v>
      </c>
      <c r="D85" s="5" t="s">
        <v>4958</v>
      </c>
      <c r="E85" s="117">
        <v>432</v>
      </c>
      <c r="F85" s="117">
        <v>2.282</v>
      </c>
      <c r="G85" s="117">
        <v>1.5209999999999999</v>
      </c>
      <c r="H85" s="117">
        <v>1</v>
      </c>
      <c r="I85" s="117">
        <v>6</v>
      </c>
      <c r="J85" s="117">
        <v>1</v>
      </c>
      <c r="K85" s="117">
        <v>1</v>
      </c>
      <c r="L85" s="117">
        <v>1</v>
      </c>
      <c r="M85" s="117">
        <v>4</v>
      </c>
      <c r="N85" s="117">
        <v>4</v>
      </c>
    </row>
    <row r="86" spans="1:14" ht="84">
      <c r="A86" s="4" t="s">
        <v>372</v>
      </c>
      <c r="B86" s="4" t="s">
        <v>216</v>
      </c>
      <c r="C86" s="69" t="s">
        <v>2019</v>
      </c>
      <c r="D86" s="5" t="s">
        <v>1707</v>
      </c>
      <c r="E86" s="117">
        <v>432</v>
      </c>
      <c r="F86" s="117">
        <v>2.831</v>
      </c>
      <c r="G86" s="117">
        <v>2.16</v>
      </c>
      <c r="H86" s="117">
        <v>1</v>
      </c>
      <c r="I86" s="117">
        <v>12</v>
      </c>
      <c r="J86" s="117">
        <v>1</v>
      </c>
      <c r="K86" s="117">
        <v>2</v>
      </c>
      <c r="L86" s="117">
        <v>2</v>
      </c>
      <c r="M86" s="117">
        <v>3</v>
      </c>
      <c r="N86" s="117">
        <v>7</v>
      </c>
    </row>
    <row r="87" spans="1:14">
      <c r="A87" s="4" t="s">
        <v>549</v>
      </c>
      <c r="B87" s="4"/>
      <c r="C87" s="69"/>
      <c r="D87" s="5"/>
      <c r="E87" s="106"/>
      <c r="F87" s="106"/>
      <c r="G87" s="106"/>
      <c r="H87" s="106"/>
      <c r="I87" s="106"/>
      <c r="J87" s="106"/>
      <c r="K87" s="106"/>
      <c r="L87" s="106"/>
      <c r="M87" s="106"/>
      <c r="N87" s="106"/>
    </row>
    <row r="88" spans="1:14" ht="140">
      <c r="A88" s="4" t="s">
        <v>373</v>
      </c>
      <c r="B88" s="4" t="s">
        <v>217</v>
      </c>
      <c r="C88" s="69" t="s">
        <v>2020</v>
      </c>
      <c r="D88" s="5" t="s">
        <v>4961</v>
      </c>
      <c r="E88" s="117">
        <v>432</v>
      </c>
      <c r="F88" s="117">
        <v>3.2570000000000001</v>
      </c>
      <c r="G88" s="117">
        <v>2.274</v>
      </c>
      <c r="H88" s="117">
        <v>1</v>
      </c>
      <c r="I88" s="117">
        <v>9</v>
      </c>
      <c r="J88" s="117">
        <v>1</v>
      </c>
      <c r="K88" s="117">
        <v>1</v>
      </c>
      <c r="L88" s="117">
        <v>3</v>
      </c>
      <c r="M88" s="117">
        <v>5</v>
      </c>
      <c r="N88" s="117">
        <v>7</v>
      </c>
    </row>
    <row r="89" spans="1:14" ht="140">
      <c r="A89" s="4" t="s">
        <v>4530</v>
      </c>
      <c r="B89" s="4" t="s">
        <v>218</v>
      </c>
      <c r="C89" s="69" t="s">
        <v>2021</v>
      </c>
      <c r="D89" s="5" t="s">
        <v>4918</v>
      </c>
      <c r="E89" s="117">
        <v>432</v>
      </c>
      <c r="F89" s="117">
        <v>3.5830000000000002</v>
      </c>
      <c r="G89" s="117">
        <v>1.5289999999999999</v>
      </c>
      <c r="H89" s="117">
        <v>1</v>
      </c>
      <c r="I89" s="117">
        <v>8</v>
      </c>
      <c r="J89" s="117">
        <v>2</v>
      </c>
      <c r="K89" s="117">
        <v>2</v>
      </c>
      <c r="L89" s="117">
        <v>4</v>
      </c>
      <c r="M89" s="117">
        <v>5</v>
      </c>
      <c r="N89" s="117">
        <v>5</v>
      </c>
    </row>
    <row r="90" spans="1:14">
      <c r="A90" s="4" t="s">
        <v>551</v>
      </c>
      <c r="B90" s="4"/>
      <c r="C90" s="69"/>
      <c r="D90" s="5"/>
      <c r="E90" s="106"/>
      <c r="F90" s="106"/>
      <c r="G90" s="106"/>
      <c r="H90" s="106"/>
      <c r="I90" s="106"/>
      <c r="J90" s="106"/>
      <c r="K90" s="106"/>
      <c r="L90" s="106"/>
      <c r="M90" s="106"/>
      <c r="N90" s="106"/>
    </row>
    <row r="91" spans="1:14" ht="56">
      <c r="A91" s="4" t="s">
        <v>375</v>
      </c>
      <c r="B91" s="4" t="s">
        <v>219</v>
      </c>
      <c r="C91" s="69" t="s">
        <v>2022</v>
      </c>
      <c r="D91" s="5" t="s">
        <v>3985</v>
      </c>
      <c r="E91" s="117">
        <v>383</v>
      </c>
      <c r="F91" s="117">
        <v>1</v>
      </c>
      <c r="G91" s="117">
        <v>0</v>
      </c>
      <c r="H91" s="117">
        <v>1</v>
      </c>
      <c r="I91" s="117">
        <v>1</v>
      </c>
      <c r="J91" s="117">
        <v>1</v>
      </c>
      <c r="K91" s="117">
        <v>1</v>
      </c>
      <c r="L91" s="117">
        <v>1</v>
      </c>
      <c r="M91" s="117">
        <v>1</v>
      </c>
      <c r="N91" s="117">
        <v>1</v>
      </c>
    </row>
    <row r="92" spans="1:14" ht="56">
      <c r="A92" s="4" t="s">
        <v>376</v>
      </c>
      <c r="B92" s="4" t="s">
        <v>220</v>
      </c>
      <c r="C92" s="69" t="s">
        <v>2023</v>
      </c>
      <c r="D92" s="5" t="s">
        <v>4950</v>
      </c>
      <c r="E92" s="117">
        <v>49</v>
      </c>
      <c r="F92" s="117">
        <v>1.4490000000000001</v>
      </c>
      <c r="G92" s="117">
        <v>0.503</v>
      </c>
      <c r="H92" s="117">
        <v>1</v>
      </c>
      <c r="I92" s="117">
        <v>2</v>
      </c>
      <c r="J92" s="117">
        <v>1</v>
      </c>
      <c r="K92" s="117">
        <v>1</v>
      </c>
      <c r="L92" s="117">
        <v>1</v>
      </c>
      <c r="M92" s="117">
        <v>2</v>
      </c>
      <c r="N92" s="117">
        <v>2</v>
      </c>
    </row>
    <row r="93" spans="1:14" ht="70">
      <c r="A93" s="4" t="s">
        <v>4531</v>
      </c>
      <c r="B93" s="4" t="s">
        <v>221</v>
      </c>
      <c r="C93" s="69" t="s">
        <v>2024</v>
      </c>
      <c r="D93" s="5" t="s">
        <v>4966</v>
      </c>
      <c r="E93" s="117">
        <v>49</v>
      </c>
      <c r="F93" s="117">
        <v>1.3879999999999999</v>
      </c>
      <c r="G93" s="117">
        <v>0.53300000000000003</v>
      </c>
      <c r="H93" s="117">
        <v>1</v>
      </c>
      <c r="I93" s="117">
        <v>3</v>
      </c>
      <c r="J93" s="117">
        <v>1</v>
      </c>
      <c r="K93" s="117">
        <v>1</v>
      </c>
      <c r="L93" s="117">
        <v>1</v>
      </c>
      <c r="M93" s="117">
        <v>2</v>
      </c>
      <c r="N93" s="117">
        <v>2</v>
      </c>
    </row>
    <row r="94" spans="1:14">
      <c r="A94" s="4" t="s">
        <v>2415</v>
      </c>
      <c r="B94" s="4"/>
      <c r="C94" s="69"/>
      <c r="D94" s="5" t="s">
        <v>4517</v>
      </c>
      <c r="E94" s="117">
        <v>18</v>
      </c>
      <c r="F94" s="117">
        <v>1983</v>
      </c>
      <c r="G94" s="117">
        <v>9.3309999999999995</v>
      </c>
      <c r="H94" s="117">
        <v>1969</v>
      </c>
      <c r="I94" s="117">
        <v>2004</v>
      </c>
      <c r="J94" s="117">
        <v>1971</v>
      </c>
      <c r="K94" s="117">
        <v>1975</v>
      </c>
      <c r="L94" s="117">
        <v>1982</v>
      </c>
      <c r="M94" s="117">
        <v>1988</v>
      </c>
      <c r="N94" s="117">
        <v>1995</v>
      </c>
    </row>
    <row r="95" spans="1:14">
      <c r="A95" s="4" t="s">
        <v>2416</v>
      </c>
      <c r="B95" s="4"/>
      <c r="C95" s="69"/>
      <c r="D95" s="5" t="s">
        <v>4519</v>
      </c>
      <c r="E95" s="117">
        <v>18</v>
      </c>
      <c r="F95" s="117">
        <v>6.444</v>
      </c>
      <c r="G95" s="117">
        <v>3.294</v>
      </c>
      <c r="H95" s="117">
        <v>1</v>
      </c>
      <c r="I95" s="117">
        <v>11</v>
      </c>
      <c r="J95" s="117">
        <v>2</v>
      </c>
      <c r="K95" s="117">
        <v>4</v>
      </c>
      <c r="L95" s="117">
        <v>7</v>
      </c>
      <c r="M95" s="117">
        <v>10</v>
      </c>
      <c r="N95" s="117">
        <v>11</v>
      </c>
    </row>
    <row r="96" spans="1:14" ht="56">
      <c r="A96" s="4" t="s">
        <v>377</v>
      </c>
      <c r="B96" s="4" t="s">
        <v>222</v>
      </c>
      <c r="C96" s="69" t="s">
        <v>2025</v>
      </c>
      <c r="D96" s="5" t="s">
        <v>3985</v>
      </c>
      <c r="E96" s="117">
        <v>49</v>
      </c>
      <c r="F96" s="117">
        <v>1.653</v>
      </c>
      <c r="G96" s="117">
        <v>0.48099999999999998</v>
      </c>
      <c r="H96" s="117">
        <v>1</v>
      </c>
      <c r="I96" s="117">
        <v>2</v>
      </c>
      <c r="J96" s="117">
        <v>1</v>
      </c>
      <c r="K96" s="117">
        <v>1</v>
      </c>
      <c r="L96" s="117">
        <v>2</v>
      </c>
      <c r="M96" s="117">
        <v>2</v>
      </c>
      <c r="N96" s="117">
        <v>2</v>
      </c>
    </row>
    <row r="97" spans="1:14" ht="56">
      <c r="A97" s="4" t="s">
        <v>2417</v>
      </c>
      <c r="B97" s="4" t="s">
        <v>223</v>
      </c>
      <c r="C97" s="69" t="s">
        <v>2026</v>
      </c>
      <c r="D97" s="5" t="s">
        <v>4954</v>
      </c>
      <c r="E97" s="117">
        <v>42</v>
      </c>
      <c r="F97" s="117">
        <v>1.667</v>
      </c>
      <c r="G97" s="117">
        <v>0.47699999999999998</v>
      </c>
      <c r="H97" s="117">
        <v>1</v>
      </c>
      <c r="I97" s="117">
        <v>2</v>
      </c>
      <c r="J97" s="117">
        <v>1</v>
      </c>
      <c r="K97" s="117">
        <v>1</v>
      </c>
      <c r="L97" s="117">
        <v>2</v>
      </c>
      <c r="M97" s="117">
        <v>2</v>
      </c>
      <c r="N97" s="117">
        <v>2</v>
      </c>
    </row>
    <row r="98" spans="1:14">
      <c r="A98" s="4" t="s">
        <v>2418</v>
      </c>
      <c r="B98" s="4"/>
      <c r="C98" s="69"/>
      <c r="D98" s="5" t="s">
        <v>4523</v>
      </c>
      <c r="E98" s="106" t="s">
        <v>3877</v>
      </c>
      <c r="F98" s="106" t="s">
        <v>3877</v>
      </c>
      <c r="G98" s="106" t="s">
        <v>3877</v>
      </c>
      <c r="H98" s="106" t="s">
        <v>3877</v>
      </c>
      <c r="I98" s="106" t="s">
        <v>3877</v>
      </c>
      <c r="J98" s="106" t="s">
        <v>3877</v>
      </c>
      <c r="K98" s="106" t="s">
        <v>3877</v>
      </c>
      <c r="L98" s="106" t="s">
        <v>3877</v>
      </c>
      <c r="M98" s="106" t="s">
        <v>3877</v>
      </c>
      <c r="N98" s="106" t="s">
        <v>3877</v>
      </c>
    </row>
    <row r="99" spans="1:14" ht="112">
      <c r="A99" s="4" t="s">
        <v>378</v>
      </c>
      <c r="B99" s="4" t="s">
        <v>224</v>
      </c>
      <c r="C99" s="69" t="s">
        <v>2027</v>
      </c>
      <c r="D99" s="5" t="s">
        <v>4956</v>
      </c>
      <c r="E99" s="117">
        <v>49</v>
      </c>
      <c r="F99" s="117">
        <v>2.6120000000000001</v>
      </c>
      <c r="G99" s="117">
        <v>1.6559999999999999</v>
      </c>
      <c r="H99" s="117">
        <v>1</v>
      </c>
      <c r="I99" s="117">
        <v>5</v>
      </c>
      <c r="J99" s="117">
        <v>1</v>
      </c>
      <c r="K99" s="117">
        <v>1</v>
      </c>
      <c r="L99" s="117">
        <v>3</v>
      </c>
      <c r="M99" s="117">
        <v>4</v>
      </c>
      <c r="N99" s="117">
        <v>5</v>
      </c>
    </row>
    <row r="100" spans="1:14" ht="84">
      <c r="A100" s="4" t="s">
        <v>379</v>
      </c>
      <c r="B100" s="4" t="s">
        <v>225</v>
      </c>
      <c r="C100" s="69" t="s">
        <v>2028</v>
      </c>
      <c r="D100" s="5" t="s">
        <v>4958</v>
      </c>
      <c r="E100" s="117">
        <v>49</v>
      </c>
      <c r="F100" s="117">
        <v>2.5920000000000001</v>
      </c>
      <c r="G100" s="117">
        <v>1.593</v>
      </c>
      <c r="H100" s="117">
        <v>1</v>
      </c>
      <c r="I100" s="117">
        <v>6</v>
      </c>
      <c r="J100" s="117">
        <v>1</v>
      </c>
      <c r="K100" s="117">
        <v>1</v>
      </c>
      <c r="L100" s="117">
        <v>3</v>
      </c>
      <c r="M100" s="117">
        <v>4</v>
      </c>
      <c r="N100" s="117">
        <v>4</v>
      </c>
    </row>
    <row r="101" spans="1:14" ht="84">
      <c r="A101" s="4" t="s">
        <v>380</v>
      </c>
      <c r="B101" s="4" t="s">
        <v>226</v>
      </c>
      <c r="C101" s="69" t="s">
        <v>2029</v>
      </c>
      <c r="D101" s="5" t="s">
        <v>1707</v>
      </c>
      <c r="E101" s="117">
        <v>49</v>
      </c>
      <c r="F101" s="117">
        <v>2.9390000000000001</v>
      </c>
      <c r="G101" s="117">
        <v>2.2120000000000002</v>
      </c>
      <c r="H101" s="117">
        <v>1</v>
      </c>
      <c r="I101" s="117">
        <v>11</v>
      </c>
      <c r="J101" s="117">
        <v>1</v>
      </c>
      <c r="K101" s="117">
        <v>2</v>
      </c>
      <c r="L101" s="117">
        <v>2</v>
      </c>
      <c r="M101" s="117">
        <v>3</v>
      </c>
      <c r="N101" s="117">
        <v>6</v>
      </c>
    </row>
    <row r="102" spans="1:14">
      <c r="A102" s="4" t="s">
        <v>1690</v>
      </c>
      <c r="B102" s="4"/>
      <c r="C102" s="69"/>
      <c r="D102" s="5"/>
      <c r="E102" s="106"/>
      <c r="F102" s="106"/>
      <c r="G102" s="106"/>
      <c r="H102" s="106"/>
      <c r="I102" s="106"/>
      <c r="J102" s="106"/>
      <c r="K102" s="106"/>
      <c r="L102" s="106"/>
      <c r="M102" s="106"/>
      <c r="N102" s="106"/>
    </row>
    <row r="103" spans="1:14" ht="140">
      <c r="A103" s="4" t="s">
        <v>381</v>
      </c>
      <c r="B103" s="4" t="s">
        <v>227</v>
      </c>
      <c r="C103" s="69" t="s">
        <v>3492</v>
      </c>
      <c r="D103" s="5" t="s">
        <v>4961</v>
      </c>
      <c r="E103" s="117">
        <v>49</v>
      </c>
      <c r="F103" s="117">
        <v>2.9590000000000001</v>
      </c>
      <c r="G103" s="117">
        <v>2.169</v>
      </c>
      <c r="H103" s="117">
        <v>1</v>
      </c>
      <c r="I103" s="117">
        <v>8</v>
      </c>
      <c r="J103" s="117">
        <v>1</v>
      </c>
      <c r="K103" s="117">
        <v>1</v>
      </c>
      <c r="L103" s="117">
        <v>2</v>
      </c>
      <c r="M103" s="117">
        <v>5</v>
      </c>
      <c r="N103" s="117">
        <v>6</v>
      </c>
    </row>
    <row r="104" spans="1:14" ht="140">
      <c r="A104" s="4" t="s">
        <v>4532</v>
      </c>
      <c r="B104" s="4" t="s">
        <v>228</v>
      </c>
      <c r="C104" s="69" t="s">
        <v>3493</v>
      </c>
      <c r="D104" s="5" t="s">
        <v>4918</v>
      </c>
      <c r="E104" s="117">
        <v>49</v>
      </c>
      <c r="F104" s="117">
        <v>3.02</v>
      </c>
      <c r="G104" s="117">
        <v>1.726</v>
      </c>
      <c r="H104" s="117">
        <v>1</v>
      </c>
      <c r="I104" s="117">
        <v>8</v>
      </c>
      <c r="J104" s="117">
        <v>1</v>
      </c>
      <c r="K104" s="117">
        <v>2</v>
      </c>
      <c r="L104" s="117">
        <v>2</v>
      </c>
      <c r="M104" s="117">
        <v>4</v>
      </c>
      <c r="N104" s="117">
        <v>5</v>
      </c>
    </row>
    <row r="105" spans="1:14">
      <c r="A105" s="4" t="s">
        <v>1693</v>
      </c>
      <c r="B105" s="4"/>
      <c r="C105" s="69"/>
      <c r="D105" s="5"/>
      <c r="E105" s="106"/>
      <c r="F105" s="106"/>
      <c r="G105" s="106"/>
      <c r="H105" s="106"/>
      <c r="I105" s="106"/>
      <c r="J105" s="106"/>
      <c r="K105" s="106"/>
      <c r="L105" s="106"/>
      <c r="M105" s="106"/>
      <c r="N105" s="106"/>
    </row>
    <row r="106" spans="1:14" ht="56">
      <c r="A106" s="4" t="s">
        <v>382</v>
      </c>
      <c r="B106" s="4" t="s">
        <v>229</v>
      </c>
      <c r="C106" s="69" t="s">
        <v>3494</v>
      </c>
      <c r="D106" s="5" t="s">
        <v>3985</v>
      </c>
      <c r="E106" s="117">
        <v>40</v>
      </c>
      <c r="F106" s="117">
        <v>1</v>
      </c>
      <c r="G106" s="117">
        <v>0</v>
      </c>
      <c r="H106" s="117">
        <v>1</v>
      </c>
      <c r="I106" s="117">
        <v>1</v>
      </c>
      <c r="J106" s="117">
        <v>1</v>
      </c>
      <c r="K106" s="117">
        <v>1</v>
      </c>
      <c r="L106" s="117">
        <v>1</v>
      </c>
      <c r="M106" s="117">
        <v>1</v>
      </c>
      <c r="N106" s="117">
        <v>1</v>
      </c>
    </row>
    <row r="107" spans="1:14" ht="56">
      <c r="A107" s="4" t="s">
        <v>384</v>
      </c>
      <c r="B107" s="4" t="s">
        <v>230</v>
      </c>
      <c r="C107" s="69" t="s">
        <v>3495</v>
      </c>
      <c r="D107" s="5" t="s">
        <v>4950</v>
      </c>
      <c r="E107" s="117">
        <v>9</v>
      </c>
      <c r="F107" s="117">
        <v>1.444</v>
      </c>
      <c r="G107" s="117">
        <v>0.52700000000000002</v>
      </c>
      <c r="H107" s="117">
        <v>1</v>
      </c>
      <c r="I107" s="117">
        <v>2</v>
      </c>
      <c r="J107" s="117">
        <v>1</v>
      </c>
      <c r="K107" s="117">
        <v>1</v>
      </c>
      <c r="L107" s="117">
        <v>1</v>
      </c>
      <c r="M107" s="117">
        <v>2</v>
      </c>
      <c r="N107" s="117">
        <v>2</v>
      </c>
    </row>
    <row r="108" spans="1:14" ht="70">
      <c r="A108" s="4" t="s">
        <v>4533</v>
      </c>
      <c r="B108" s="4" t="s">
        <v>231</v>
      </c>
      <c r="C108" s="69" t="s">
        <v>3496</v>
      </c>
      <c r="D108" s="5" t="s">
        <v>4967</v>
      </c>
      <c r="E108" s="117">
        <v>9</v>
      </c>
      <c r="F108" s="117">
        <v>1.556</v>
      </c>
      <c r="G108" s="117">
        <v>0.52700000000000002</v>
      </c>
      <c r="H108" s="117">
        <v>1</v>
      </c>
      <c r="I108" s="117">
        <v>2</v>
      </c>
      <c r="J108" s="117">
        <v>1</v>
      </c>
      <c r="K108" s="117">
        <v>1</v>
      </c>
      <c r="L108" s="117">
        <v>2</v>
      </c>
      <c r="M108" s="117">
        <v>2</v>
      </c>
      <c r="N108" s="117">
        <v>2</v>
      </c>
    </row>
    <row r="109" spans="1:14">
      <c r="A109" s="4" t="s">
        <v>412</v>
      </c>
      <c r="B109" s="4"/>
      <c r="C109" s="69"/>
      <c r="D109" s="5" t="s">
        <v>4517</v>
      </c>
      <c r="E109" s="117">
        <v>5</v>
      </c>
      <c r="F109" s="117">
        <v>1986</v>
      </c>
      <c r="G109" s="117">
        <v>14.54</v>
      </c>
      <c r="H109" s="117">
        <v>1973</v>
      </c>
      <c r="I109" s="117">
        <v>2008</v>
      </c>
      <c r="J109" s="117">
        <v>1973</v>
      </c>
      <c r="K109" s="117">
        <v>1975</v>
      </c>
      <c r="L109" s="117">
        <v>1980</v>
      </c>
      <c r="M109" s="117">
        <v>1992</v>
      </c>
      <c r="N109" s="117">
        <v>2008</v>
      </c>
    </row>
    <row r="110" spans="1:14">
      <c r="A110" s="4" t="s">
        <v>413</v>
      </c>
      <c r="B110" s="4"/>
      <c r="C110" s="69"/>
      <c r="D110" s="5" t="s">
        <v>4519</v>
      </c>
      <c r="E110" s="117">
        <v>5</v>
      </c>
      <c r="F110" s="117">
        <v>10.199999999999999</v>
      </c>
      <c r="G110" s="117">
        <v>1.304</v>
      </c>
      <c r="H110" s="117">
        <v>9</v>
      </c>
      <c r="I110" s="117">
        <v>12</v>
      </c>
      <c r="J110" s="117">
        <v>9</v>
      </c>
      <c r="K110" s="117">
        <v>9</v>
      </c>
      <c r="L110" s="117">
        <v>10</v>
      </c>
      <c r="M110" s="117">
        <v>11</v>
      </c>
      <c r="N110" s="117">
        <v>12</v>
      </c>
    </row>
    <row r="111" spans="1:14" ht="56">
      <c r="A111" s="4" t="s">
        <v>385</v>
      </c>
      <c r="B111" s="4" t="s">
        <v>232</v>
      </c>
      <c r="C111" s="69" t="s">
        <v>3497</v>
      </c>
      <c r="D111" s="5" t="s">
        <v>3985</v>
      </c>
      <c r="E111" s="117">
        <v>9</v>
      </c>
      <c r="F111" s="117">
        <v>1.778</v>
      </c>
      <c r="G111" s="117">
        <v>0.441</v>
      </c>
      <c r="H111" s="117">
        <v>1</v>
      </c>
      <c r="I111" s="117">
        <v>2</v>
      </c>
      <c r="J111" s="117">
        <v>1</v>
      </c>
      <c r="K111" s="117">
        <v>2</v>
      </c>
      <c r="L111" s="117">
        <v>2</v>
      </c>
      <c r="M111" s="117">
        <v>2</v>
      </c>
      <c r="N111" s="117">
        <v>2</v>
      </c>
    </row>
    <row r="112" spans="1:14" ht="56">
      <c r="A112" s="4" t="s">
        <v>414</v>
      </c>
      <c r="B112" s="4" t="s">
        <v>233</v>
      </c>
      <c r="C112" s="69" t="s">
        <v>3498</v>
      </c>
      <c r="D112" s="5" t="s">
        <v>4954</v>
      </c>
      <c r="E112" s="117">
        <v>7</v>
      </c>
      <c r="F112" s="117">
        <v>1.714</v>
      </c>
      <c r="G112" s="117">
        <v>0.48799999999999999</v>
      </c>
      <c r="H112" s="117">
        <v>1</v>
      </c>
      <c r="I112" s="117">
        <v>2</v>
      </c>
      <c r="J112" s="117">
        <v>1</v>
      </c>
      <c r="K112" s="117">
        <v>1</v>
      </c>
      <c r="L112" s="117">
        <v>2</v>
      </c>
      <c r="M112" s="117">
        <v>2</v>
      </c>
      <c r="N112" s="117">
        <v>2</v>
      </c>
    </row>
    <row r="113" spans="1:14">
      <c r="A113" s="4" t="s">
        <v>1875</v>
      </c>
      <c r="B113" s="4"/>
      <c r="C113" s="69"/>
      <c r="D113" s="5" t="s">
        <v>4523</v>
      </c>
      <c r="E113" s="106" t="s">
        <v>3877</v>
      </c>
      <c r="F113" s="106" t="s">
        <v>3877</v>
      </c>
      <c r="G113" s="106" t="s">
        <v>3877</v>
      </c>
      <c r="H113" s="106" t="s">
        <v>3877</v>
      </c>
      <c r="I113" s="106" t="s">
        <v>3877</v>
      </c>
      <c r="J113" s="106" t="s">
        <v>3877</v>
      </c>
      <c r="K113" s="106" t="s">
        <v>3877</v>
      </c>
      <c r="L113" s="106" t="s">
        <v>3877</v>
      </c>
      <c r="M113" s="106" t="s">
        <v>3877</v>
      </c>
      <c r="N113" s="106" t="s">
        <v>3877</v>
      </c>
    </row>
    <row r="114" spans="1:14" ht="112">
      <c r="A114" s="4" t="s">
        <v>386</v>
      </c>
      <c r="B114" s="4" t="s">
        <v>234</v>
      </c>
      <c r="C114" s="69" t="s">
        <v>3499</v>
      </c>
      <c r="D114" s="5" t="s">
        <v>4956</v>
      </c>
      <c r="E114" s="117">
        <v>9</v>
      </c>
      <c r="F114" s="117">
        <v>2.1110000000000002</v>
      </c>
      <c r="G114" s="117">
        <v>1.3640000000000001</v>
      </c>
      <c r="H114" s="117">
        <v>1</v>
      </c>
      <c r="I114" s="117">
        <v>4</v>
      </c>
      <c r="J114" s="117">
        <v>1</v>
      </c>
      <c r="K114" s="117">
        <v>1</v>
      </c>
      <c r="L114" s="117">
        <v>1</v>
      </c>
      <c r="M114" s="117">
        <v>3</v>
      </c>
      <c r="N114" s="117">
        <v>4</v>
      </c>
    </row>
    <row r="115" spans="1:14" ht="84">
      <c r="A115" s="4" t="s">
        <v>387</v>
      </c>
      <c r="B115" s="4" t="s">
        <v>235</v>
      </c>
      <c r="C115" s="69" t="s">
        <v>3500</v>
      </c>
      <c r="D115" s="5" t="s">
        <v>4958</v>
      </c>
      <c r="E115" s="117">
        <v>9</v>
      </c>
      <c r="F115" s="117">
        <v>2.222</v>
      </c>
      <c r="G115" s="117">
        <v>1.8560000000000001</v>
      </c>
      <c r="H115" s="117">
        <v>1</v>
      </c>
      <c r="I115" s="117">
        <v>5</v>
      </c>
      <c r="J115" s="117">
        <v>1</v>
      </c>
      <c r="K115" s="117">
        <v>1</v>
      </c>
      <c r="L115" s="117">
        <v>1</v>
      </c>
      <c r="M115" s="117">
        <v>4</v>
      </c>
      <c r="N115" s="117">
        <v>5</v>
      </c>
    </row>
    <row r="116" spans="1:14" ht="84">
      <c r="A116" s="4" t="s">
        <v>388</v>
      </c>
      <c r="B116" s="4" t="s">
        <v>236</v>
      </c>
      <c r="C116" s="69" t="s">
        <v>3501</v>
      </c>
      <c r="D116" s="5" t="s">
        <v>1707</v>
      </c>
      <c r="E116" s="117">
        <v>9</v>
      </c>
      <c r="F116" s="117">
        <v>2.222</v>
      </c>
      <c r="G116" s="117">
        <v>0.97199999999999998</v>
      </c>
      <c r="H116" s="117">
        <v>1</v>
      </c>
      <c r="I116" s="117">
        <v>4</v>
      </c>
      <c r="J116" s="117">
        <v>1</v>
      </c>
      <c r="K116" s="117">
        <v>2</v>
      </c>
      <c r="L116" s="117">
        <v>2</v>
      </c>
      <c r="M116" s="117">
        <v>3</v>
      </c>
      <c r="N116" s="117">
        <v>4</v>
      </c>
    </row>
    <row r="117" spans="1:14">
      <c r="A117" s="4" t="s">
        <v>389</v>
      </c>
      <c r="B117" s="4"/>
      <c r="C117" s="69"/>
      <c r="D117" s="5"/>
      <c r="E117" s="106"/>
      <c r="F117" s="106"/>
      <c r="G117" s="106"/>
      <c r="H117" s="106"/>
      <c r="I117" s="106"/>
      <c r="J117" s="106"/>
      <c r="K117" s="106"/>
      <c r="L117" s="106"/>
      <c r="M117" s="106"/>
      <c r="N117" s="106"/>
    </row>
    <row r="118" spans="1:14" ht="140">
      <c r="A118" s="4" t="s">
        <v>390</v>
      </c>
      <c r="B118" s="4" t="s">
        <v>237</v>
      </c>
      <c r="C118" s="69" t="s">
        <v>3502</v>
      </c>
      <c r="D118" s="5" t="s">
        <v>4961</v>
      </c>
      <c r="E118" s="117">
        <v>9</v>
      </c>
      <c r="F118" s="117">
        <v>3.444</v>
      </c>
      <c r="G118" s="117">
        <v>3.0049999999999999</v>
      </c>
      <c r="H118" s="117">
        <v>1</v>
      </c>
      <c r="I118" s="117">
        <v>8</v>
      </c>
      <c r="J118" s="117">
        <v>1</v>
      </c>
      <c r="K118" s="117">
        <v>1</v>
      </c>
      <c r="L118" s="117">
        <v>1</v>
      </c>
      <c r="M118" s="117">
        <v>6</v>
      </c>
      <c r="N118" s="117">
        <v>8</v>
      </c>
    </row>
    <row r="119" spans="1:14" ht="140">
      <c r="A119" s="4" t="s">
        <v>4534</v>
      </c>
      <c r="B119" s="4" t="s">
        <v>238</v>
      </c>
      <c r="C119" s="69" t="s">
        <v>3503</v>
      </c>
      <c r="D119" s="5" t="s">
        <v>4918</v>
      </c>
      <c r="E119" s="117">
        <v>9</v>
      </c>
      <c r="F119" s="117">
        <v>3.3330000000000002</v>
      </c>
      <c r="G119" s="117">
        <v>2.3450000000000002</v>
      </c>
      <c r="H119" s="117">
        <v>1</v>
      </c>
      <c r="I119" s="117">
        <v>8</v>
      </c>
      <c r="J119" s="117">
        <v>1</v>
      </c>
      <c r="K119" s="117">
        <v>2</v>
      </c>
      <c r="L119" s="117">
        <v>2</v>
      </c>
      <c r="M119" s="117">
        <v>5</v>
      </c>
      <c r="N119" s="117">
        <v>8</v>
      </c>
    </row>
    <row r="120" spans="1:14">
      <c r="A120" s="4" t="s">
        <v>546</v>
      </c>
      <c r="B120" s="4"/>
      <c r="C120" s="69"/>
      <c r="D120" s="5"/>
      <c r="E120" s="106"/>
      <c r="F120" s="106"/>
      <c r="G120" s="106"/>
      <c r="H120" s="106"/>
      <c r="I120" s="106"/>
      <c r="J120" s="106"/>
      <c r="K120" s="106"/>
      <c r="L120" s="106"/>
      <c r="M120" s="106"/>
      <c r="N120" s="106"/>
    </row>
    <row r="121" spans="1:14" ht="56">
      <c r="A121" s="4" t="s">
        <v>547</v>
      </c>
      <c r="B121" s="4" t="s">
        <v>239</v>
      </c>
      <c r="C121" s="69" t="s">
        <v>3504</v>
      </c>
      <c r="D121" s="5" t="s">
        <v>3985</v>
      </c>
      <c r="E121" s="117">
        <v>6</v>
      </c>
      <c r="F121" s="117">
        <v>1</v>
      </c>
      <c r="G121" s="117">
        <v>0</v>
      </c>
      <c r="H121" s="117">
        <v>1</v>
      </c>
      <c r="I121" s="117">
        <v>1</v>
      </c>
      <c r="J121" s="117">
        <v>1</v>
      </c>
      <c r="K121" s="117">
        <v>1</v>
      </c>
      <c r="L121" s="117">
        <v>1</v>
      </c>
      <c r="M121" s="117">
        <v>1</v>
      </c>
      <c r="N121" s="117">
        <v>1</v>
      </c>
    </row>
    <row r="122" spans="1:14" ht="56">
      <c r="A122" s="4" t="s">
        <v>548</v>
      </c>
      <c r="B122" s="4" t="s">
        <v>240</v>
      </c>
      <c r="C122" s="69" t="s">
        <v>3505</v>
      </c>
      <c r="D122" s="5" t="s">
        <v>4950</v>
      </c>
      <c r="E122" s="117">
        <v>3</v>
      </c>
      <c r="F122" s="117">
        <v>1.333</v>
      </c>
      <c r="G122" s="117">
        <v>0.57699999999999996</v>
      </c>
      <c r="H122" s="117">
        <v>1</v>
      </c>
      <c r="I122" s="117">
        <v>2</v>
      </c>
      <c r="J122" s="117">
        <v>1</v>
      </c>
      <c r="K122" s="117">
        <v>1</v>
      </c>
      <c r="L122" s="117">
        <v>1</v>
      </c>
      <c r="M122" s="117">
        <v>2</v>
      </c>
      <c r="N122" s="117">
        <v>2</v>
      </c>
    </row>
    <row r="123" spans="1:14" ht="70">
      <c r="A123" s="4" t="s">
        <v>4535</v>
      </c>
      <c r="B123" s="4" t="s">
        <v>241</v>
      </c>
      <c r="C123" s="69" t="s">
        <v>3506</v>
      </c>
      <c r="D123" s="5" t="s">
        <v>4966</v>
      </c>
      <c r="E123" s="117">
        <v>3</v>
      </c>
      <c r="F123" s="117">
        <v>1.667</v>
      </c>
      <c r="G123" s="117">
        <v>0.57699999999999996</v>
      </c>
      <c r="H123" s="117">
        <v>1</v>
      </c>
      <c r="I123" s="117">
        <v>2</v>
      </c>
      <c r="J123" s="117">
        <v>1</v>
      </c>
      <c r="K123" s="117">
        <v>1</v>
      </c>
      <c r="L123" s="117">
        <v>2</v>
      </c>
      <c r="M123" s="117">
        <v>2</v>
      </c>
      <c r="N123" s="117">
        <v>2</v>
      </c>
    </row>
    <row r="124" spans="1:14">
      <c r="A124" s="4" t="s">
        <v>1876</v>
      </c>
      <c r="B124" s="4"/>
      <c r="C124" s="69"/>
      <c r="D124" s="5" t="s">
        <v>4517</v>
      </c>
      <c r="E124" s="117">
        <v>2</v>
      </c>
      <c r="F124" s="117">
        <v>1982</v>
      </c>
      <c r="G124" s="117">
        <v>7.0709999999999997</v>
      </c>
      <c r="H124" s="117">
        <v>1977</v>
      </c>
      <c r="I124" s="117">
        <v>1987</v>
      </c>
      <c r="J124" s="117">
        <v>1977</v>
      </c>
      <c r="K124" s="117">
        <v>1977</v>
      </c>
      <c r="L124" s="117">
        <v>1982</v>
      </c>
      <c r="M124" s="117">
        <v>1987</v>
      </c>
      <c r="N124" s="117">
        <v>1987</v>
      </c>
    </row>
    <row r="125" spans="1:14">
      <c r="A125" s="4" t="s">
        <v>1877</v>
      </c>
      <c r="B125" s="4"/>
      <c r="C125" s="69"/>
      <c r="D125" s="5" t="s">
        <v>4519</v>
      </c>
      <c r="E125" s="117">
        <v>2</v>
      </c>
      <c r="F125" s="117">
        <v>3</v>
      </c>
      <c r="G125" s="117">
        <v>1.4139999999999999</v>
      </c>
      <c r="H125" s="117">
        <v>2</v>
      </c>
      <c r="I125" s="117">
        <v>4</v>
      </c>
      <c r="J125" s="117">
        <v>2</v>
      </c>
      <c r="K125" s="117">
        <v>2</v>
      </c>
      <c r="L125" s="117">
        <v>3</v>
      </c>
      <c r="M125" s="117">
        <v>4</v>
      </c>
      <c r="N125" s="117">
        <v>4</v>
      </c>
    </row>
    <row r="126" spans="1:14" ht="56">
      <c r="A126" s="4" t="s">
        <v>550</v>
      </c>
      <c r="B126" s="4" t="s">
        <v>242</v>
      </c>
      <c r="C126" s="69" t="s">
        <v>3507</v>
      </c>
      <c r="D126" s="5" t="s">
        <v>3985</v>
      </c>
      <c r="E126" s="117">
        <v>3</v>
      </c>
      <c r="F126" s="117">
        <v>2</v>
      </c>
      <c r="G126" s="117">
        <v>0</v>
      </c>
      <c r="H126" s="117">
        <v>2</v>
      </c>
      <c r="I126" s="117">
        <v>2</v>
      </c>
      <c r="J126" s="117">
        <v>2</v>
      </c>
      <c r="K126" s="117">
        <v>2</v>
      </c>
      <c r="L126" s="117">
        <v>2</v>
      </c>
      <c r="M126" s="117">
        <v>2</v>
      </c>
      <c r="N126" s="117">
        <v>2</v>
      </c>
    </row>
    <row r="127" spans="1:14" ht="56">
      <c r="A127" s="4" t="s">
        <v>1878</v>
      </c>
      <c r="B127" s="4" t="s">
        <v>243</v>
      </c>
      <c r="C127" s="69" t="s">
        <v>3508</v>
      </c>
      <c r="D127" s="5" t="s">
        <v>4968</v>
      </c>
      <c r="E127" s="117">
        <v>3</v>
      </c>
      <c r="F127" s="117">
        <v>1.333</v>
      </c>
      <c r="G127" s="117">
        <v>0.57699999999999996</v>
      </c>
      <c r="H127" s="117">
        <v>1</v>
      </c>
      <c r="I127" s="117">
        <v>2</v>
      </c>
      <c r="J127" s="117">
        <v>1</v>
      </c>
      <c r="K127" s="117">
        <v>1</v>
      </c>
      <c r="L127" s="117">
        <v>1</v>
      </c>
      <c r="M127" s="117">
        <v>2</v>
      </c>
      <c r="N127" s="117">
        <v>2</v>
      </c>
    </row>
    <row r="128" spans="1:14">
      <c r="A128" s="4" t="s">
        <v>1879</v>
      </c>
      <c r="B128" s="4"/>
      <c r="C128" s="69"/>
      <c r="D128" s="5" t="s">
        <v>4523</v>
      </c>
      <c r="E128" s="106" t="s">
        <v>3877</v>
      </c>
      <c r="F128" s="106" t="s">
        <v>3877</v>
      </c>
      <c r="G128" s="106" t="s">
        <v>3877</v>
      </c>
      <c r="H128" s="106" t="s">
        <v>3877</v>
      </c>
      <c r="I128" s="106" t="s">
        <v>3877</v>
      </c>
      <c r="J128" s="106" t="s">
        <v>3877</v>
      </c>
      <c r="K128" s="106" t="s">
        <v>3877</v>
      </c>
      <c r="L128" s="106" t="s">
        <v>3877</v>
      </c>
      <c r="M128" s="106" t="s">
        <v>3877</v>
      </c>
      <c r="N128" s="106" t="s">
        <v>3877</v>
      </c>
    </row>
    <row r="129" spans="1:14" ht="112">
      <c r="A129" s="4" t="s">
        <v>552</v>
      </c>
      <c r="B129" s="4" t="s">
        <v>244</v>
      </c>
      <c r="C129" s="69" t="s">
        <v>3509</v>
      </c>
      <c r="D129" s="5" t="s">
        <v>4956</v>
      </c>
      <c r="E129" s="117">
        <v>3</v>
      </c>
      <c r="F129" s="117">
        <v>3.6669999999999998</v>
      </c>
      <c r="G129" s="117">
        <v>1.155</v>
      </c>
      <c r="H129" s="117">
        <v>3</v>
      </c>
      <c r="I129" s="117">
        <v>5</v>
      </c>
      <c r="J129" s="117">
        <v>3</v>
      </c>
      <c r="K129" s="117">
        <v>3</v>
      </c>
      <c r="L129" s="117">
        <v>3</v>
      </c>
      <c r="M129" s="117">
        <v>5</v>
      </c>
      <c r="N129" s="117">
        <v>5</v>
      </c>
    </row>
    <row r="130" spans="1:14" ht="84">
      <c r="A130" s="4" t="s">
        <v>553</v>
      </c>
      <c r="B130" s="4" t="s">
        <v>245</v>
      </c>
      <c r="C130" s="69" t="s">
        <v>3510</v>
      </c>
      <c r="D130" s="5" t="s">
        <v>4958</v>
      </c>
      <c r="E130" s="117">
        <v>3</v>
      </c>
      <c r="F130" s="117">
        <v>1</v>
      </c>
      <c r="G130" s="117">
        <v>0</v>
      </c>
      <c r="H130" s="117">
        <v>1</v>
      </c>
      <c r="I130" s="117">
        <v>1</v>
      </c>
      <c r="J130" s="117">
        <v>1</v>
      </c>
      <c r="K130" s="117">
        <v>1</v>
      </c>
      <c r="L130" s="117">
        <v>1</v>
      </c>
      <c r="M130" s="117">
        <v>1</v>
      </c>
      <c r="N130" s="117">
        <v>1</v>
      </c>
    </row>
    <row r="131" spans="1:14" ht="84">
      <c r="A131" s="4" t="s">
        <v>554</v>
      </c>
      <c r="B131" s="4" t="s">
        <v>246</v>
      </c>
      <c r="C131" s="69" t="s">
        <v>3511</v>
      </c>
      <c r="D131" s="5" t="s">
        <v>1707</v>
      </c>
      <c r="E131" s="117">
        <v>3</v>
      </c>
      <c r="F131" s="117">
        <v>2</v>
      </c>
      <c r="G131" s="117">
        <v>0</v>
      </c>
      <c r="H131" s="117">
        <v>2</v>
      </c>
      <c r="I131" s="117">
        <v>2</v>
      </c>
      <c r="J131" s="117">
        <v>2</v>
      </c>
      <c r="K131" s="117">
        <v>2</v>
      </c>
      <c r="L131" s="117">
        <v>2</v>
      </c>
      <c r="M131" s="117">
        <v>2</v>
      </c>
      <c r="N131" s="117">
        <v>2</v>
      </c>
    </row>
    <row r="132" spans="1:14">
      <c r="A132" s="4" t="s">
        <v>1685</v>
      </c>
      <c r="B132" s="4"/>
      <c r="C132" s="69"/>
      <c r="D132" s="5"/>
      <c r="E132" s="106"/>
      <c r="F132" s="106"/>
      <c r="G132" s="106"/>
      <c r="H132" s="106"/>
      <c r="I132" s="106"/>
      <c r="J132" s="106"/>
      <c r="K132" s="106"/>
      <c r="L132" s="106"/>
      <c r="M132" s="106"/>
      <c r="N132" s="106"/>
    </row>
    <row r="133" spans="1:14" ht="140">
      <c r="A133" s="4" t="s">
        <v>1686</v>
      </c>
      <c r="B133" s="4" t="s">
        <v>247</v>
      </c>
      <c r="C133" s="69" t="s">
        <v>3512</v>
      </c>
      <c r="D133" s="5" t="s">
        <v>4961</v>
      </c>
      <c r="E133" s="117">
        <v>3</v>
      </c>
      <c r="F133" s="117">
        <v>5.3330000000000002</v>
      </c>
      <c r="G133" s="117">
        <v>1.155</v>
      </c>
      <c r="H133" s="117">
        <v>4</v>
      </c>
      <c r="I133" s="117">
        <v>6</v>
      </c>
      <c r="J133" s="117">
        <v>4</v>
      </c>
      <c r="K133" s="117">
        <v>4</v>
      </c>
      <c r="L133" s="117">
        <v>6</v>
      </c>
      <c r="M133" s="117">
        <v>6</v>
      </c>
      <c r="N133" s="117">
        <v>6</v>
      </c>
    </row>
    <row r="134" spans="1:14" ht="140">
      <c r="A134" s="4" t="s">
        <v>4536</v>
      </c>
      <c r="B134" s="4" t="s">
        <v>248</v>
      </c>
      <c r="C134" s="69" t="s">
        <v>3513</v>
      </c>
      <c r="D134" s="5" t="s">
        <v>4918</v>
      </c>
      <c r="E134" s="117">
        <v>3</v>
      </c>
      <c r="F134" s="117">
        <v>3</v>
      </c>
      <c r="G134" s="117">
        <v>2.6459999999999999</v>
      </c>
      <c r="H134" s="117">
        <v>1</v>
      </c>
      <c r="I134" s="117">
        <v>6</v>
      </c>
      <c r="J134" s="117">
        <v>1</v>
      </c>
      <c r="K134" s="117">
        <v>1</v>
      </c>
      <c r="L134" s="117">
        <v>2</v>
      </c>
      <c r="M134" s="117">
        <v>6</v>
      </c>
      <c r="N134" s="117">
        <v>6</v>
      </c>
    </row>
    <row r="135" spans="1:14">
      <c r="A135" s="4" t="s">
        <v>1687</v>
      </c>
      <c r="B135" s="4"/>
      <c r="C135" s="69"/>
      <c r="D135" s="5"/>
      <c r="E135" s="106"/>
      <c r="F135" s="106"/>
      <c r="G135" s="106"/>
      <c r="H135" s="106"/>
      <c r="I135" s="106"/>
      <c r="J135" s="106"/>
      <c r="K135" s="106"/>
      <c r="L135" s="106"/>
      <c r="M135" s="106"/>
      <c r="N135" s="106"/>
    </row>
    <row r="136" spans="1:14" ht="56">
      <c r="A136" s="4" t="s">
        <v>1688</v>
      </c>
      <c r="B136" s="4" t="s">
        <v>249</v>
      </c>
      <c r="C136" s="69" t="s">
        <v>3514</v>
      </c>
      <c r="D136" s="5" t="s">
        <v>3985</v>
      </c>
      <c r="E136" s="117">
        <v>2</v>
      </c>
      <c r="F136" s="117">
        <v>1</v>
      </c>
      <c r="G136" s="117">
        <v>0</v>
      </c>
      <c r="H136" s="117">
        <v>1</v>
      </c>
      <c r="I136" s="117">
        <v>1</v>
      </c>
      <c r="J136" s="117">
        <v>1</v>
      </c>
      <c r="K136" s="117">
        <v>1</v>
      </c>
      <c r="L136" s="117">
        <v>1</v>
      </c>
      <c r="M136" s="117">
        <v>1</v>
      </c>
      <c r="N136" s="117">
        <v>1</v>
      </c>
    </row>
    <row r="137" spans="1:14" ht="56">
      <c r="A137" s="4" t="s">
        <v>1689</v>
      </c>
      <c r="B137" s="4" t="s">
        <v>250</v>
      </c>
      <c r="C137" s="69" t="s">
        <v>3515</v>
      </c>
      <c r="D137" s="5" t="s">
        <v>4950</v>
      </c>
      <c r="E137" s="117">
        <v>1</v>
      </c>
      <c r="F137" s="117">
        <v>2</v>
      </c>
      <c r="G137" s="106" t="s">
        <v>510</v>
      </c>
      <c r="H137" s="117">
        <v>2</v>
      </c>
      <c r="I137" s="117">
        <v>2</v>
      </c>
      <c r="J137" s="117">
        <v>2</v>
      </c>
      <c r="K137" s="117">
        <v>2</v>
      </c>
      <c r="L137" s="117">
        <v>2</v>
      </c>
      <c r="M137" s="117">
        <v>2</v>
      </c>
      <c r="N137" s="117">
        <v>2</v>
      </c>
    </row>
    <row r="138" spans="1:14" ht="70">
      <c r="A138" s="4" t="s">
        <v>4537</v>
      </c>
      <c r="B138" s="4" t="s">
        <v>251</v>
      </c>
      <c r="C138" s="69" t="s">
        <v>3516</v>
      </c>
      <c r="D138" s="5" t="s">
        <v>4966</v>
      </c>
      <c r="E138" s="117">
        <v>1</v>
      </c>
      <c r="F138" s="117">
        <v>1</v>
      </c>
      <c r="G138" s="106" t="s">
        <v>510</v>
      </c>
      <c r="H138" s="117">
        <v>1</v>
      </c>
      <c r="I138" s="117">
        <v>1</v>
      </c>
      <c r="J138" s="117">
        <v>1</v>
      </c>
      <c r="K138" s="117">
        <v>1</v>
      </c>
      <c r="L138" s="117">
        <v>1</v>
      </c>
      <c r="M138" s="117">
        <v>1</v>
      </c>
      <c r="N138" s="117">
        <v>1</v>
      </c>
    </row>
    <row r="139" spans="1:14">
      <c r="A139" s="4" t="s">
        <v>1880</v>
      </c>
      <c r="B139" s="4"/>
      <c r="C139" s="69"/>
      <c r="D139" s="5" t="s">
        <v>4517</v>
      </c>
      <c r="E139" s="106" t="s">
        <v>3877</v>
      </c>
      <c r="F139" s="106" t="s">
        <v>3877</v>
      </c>
      <c r="G139" s="106" t="s">
        <v>3877</v>
      </c>
      <c r="H139" s="106" t="s">
        <v>3877</v>
      </c>
      <c r="I139" s="106" t="s">
        <v>3877</v>
      </c>
      <c r="J139" s="106" t="s">
        <v>3877</v>
      </c>
      <c r="K139" s="106" t="s">
        <v>3877</v>
      </c>
      <c r="L139" s="106" t="s">
        <v>3877</v>
      </c>
      <c r="M139" s="106" t="s">
        <v>3877</v>
      </c>
      <c r="N139" s="106" t="s">
        <v>3877</v>
      </c>
    </row>
    <row r="140" spans="1:14">
      <c r="A140" s="4" t="s">
        <v>1881</v>
      </c>
      <c r="B140" s="4"/>
      <c r="C140" s="69"/>
      <c r="D140" s="5" t="s">
        <v>4519</v>
      </c>
      <c r="E140" s="106" t="s">
        <v>3877</v>
      </c>
      <c r="F140" s="106" t="s">
        <v>3877</v>
      </c>
      <c r="G140" s="106" t="s">
        <v>3877</v>
      </c>
      <c r="H140" s="106" t="s">
        <v>3877</v>
      </c>
      <c r="I140" s="106" t="s">
        <v>3877</v>
      </c>
      <c r="J140" s="106" t="s">
        <v>3877</v>
      </c>
      <c r="K140" s="106" t="s">
        <v>3877</v>
      </c>
      <c r="L140" s="106" t="s">
        <v>3877</v>
      </c>
      <c r="M140" s="106" t="s">
        <v>3877</v>
      </c>
      <c r="N140" s="106" t="s">
        <v>3877</v>
      </c>
    </row>
    <row r="141" spans="1:14" ht="56">
      <c r="A141" s="4" t="s">
        <v>1691</v>
      </c>
      <c r="B141" s="4" t="s">
        <v>252</v>
      </c>
      <c r="C141" s="69" t="s">
        <v>3517</v>
      </c>
      <c r="D141" s="5" t="s">
        <v>3985</v>
      </c>
      <c r="E141" s="117">
        <v>1</v>
      </c>
      <c r="F141" s="117">
        <v>1</v>
      </c>
      <c r="G141" s="106" t="s">
        <v>510</v>
      </c>
      <c r="H141" s="117">
        <v>1</v>
      </c>
      <c r="I141" s="117">
        <v>1</v>
      </c>
      <c r="J141" s="117">
        <v>1</v>
      </c>
      <c r="K141" s="117">
        <v>1</v>
      </c>
      <c r="L141" s="117">
        <v>1</v>
      </c>
      <c r="M141" s="117">
        <v>1</v>
      </c>
      <c r="N141" s="117">
        <v>1</v>
      </c>
    </row>
    <row r="142" spans="1:14" ht="56">
      <c r="A142" s="4" t="s">
        <v>1882</v>
      </c>
      <c r="B142" s="4" t="s">
        <v>253</v>
      </c>
      <c r="C142" s="69" t="s">
        <v>2689</v>
      </c>
      <c r="D142" s="5" t="s">
        <v>4968</v>
      </c>
      <c r="E142" s="117">
        <v>1</v>
      </c>
      <c r="F142" s="117">
        <v>1</v>
      </c>
      <c r="G142" s="106" t="s">
        <v>510</v>
      </c>
      <c r="H142" s="117">
        <v>1</v>
      </c>
      <c r="I142" s="117">
        <v>1</v>
      </c>
      <c r="J142" s="117">
        <v>1</v>
      </c>
      <c r="K142" s="117">
        <v>1</v>
      </c>
      <c r="L142" s="117">
        <v>1</v>
      </c>
      <c r="M142" s="117">
        <v>1</v>
      </c>
      <c r="N142" s="117">
        <v>1</v>
      </c>
    </row>
    <row r="143" spans="1:14">
      <c r="A143" s="4" t="s">
        <v>1883</v>
      </c>
      <c r="B143" s="4"/>
      <c r="C143" s="69"/>
      <c r="D143" s="5" t="s">
        <v>4523</v>
      </c>
      <c r="E143" s="106" t="s">
        <v>3877</v>
      </c>
      <c r="F143" s="106" t="s">
        <v>3877</v>
      </c>
      <c r="G143" s="106" t="s">
        <v>3877</v>
      </c>
      <c r="H143" s="106" t="s">
        <v>3877</v>
      </c>
      <c r="I143" s="106" t="s">
        <v>3877</v>
      </c>
      <c r="J143" s="106" t="s">
        <v>3877</v>
      </c>
      <c r="K143" s="106" t="s">
        <v>3877</v>
      </c>
      <c r="L143" s="106" t="s">
        <v>3877</v>
      </c>
      <c r="M143" s="106" t="s">
        <v>3877</v>
      </c>
      <c r="N143" s="106" t="s">
        <v>3877</v>
      </c>
    </row>
    <row r="144" spans="1:14" ht="112">
      <c r="A144" s="4" t="s">
        <v>1692</v>
      </c>
      <c r="B144" s="4" t="s">
        <v>254</v>
      </c>
      <c r="C144" s="69" t="s">
        <v>2690</v>
      </c>
      <c r="D144" s="5" t="s">
        <v>4956</v>
      </c>
      <c r="E144" s="117">
        <v>1</v>
      </c>
      <c r="F144" s="117">
        <v>3</v>
      </c>
      <c r="G144" s="106" t="s">
        <v>510</v>
      </c>
      <c r="H144" s="117">
        <v>3</v>
      </c>
      <c r="I144" s="117">
        <v>3</v>
      </c>
      <c r="J144" s="117">
        <v>3</v>
      </c>
      <c r="K144" s="117">
        <v>3</v>
      </c>
      <c r="L144" s="117">
        <v>3</v>
      </c>
      <c r="M144" s="117">
        <v>3</v>
      </c>
      <c r="N144" s="117">
        <v>3</v>
      </c>
    </row>
    <row r="145" spans="1:14" ht="84">
      <c r="A145" s="4" t="s">
        <v>1694</v>
      </c>
      <c r="B145" s="4" t="s">
        <v>255</v>
      </c>
      <c r="C145" s="69" t="s">
        <v>678</v>
      </c>
      <c r="D145" s="5" t="s">
        <v>4958</v>
      </c>
      <c r="E145" s="117">
        <v>1</v>
      </c>
      <c r="F145" s="117">
        <v>1</v>
      </c>
      <c r="G145" s="106" t="s">
        <v>510</v>
      </c>
      <c r="H145" s="117">
        <v>1</v>
      </c>
      <c r="I145" s="117">
        <v>1</v>
      </c>
      <c r="J145" s="117">
        <v>1</v>
      </c>
      <c r="K145" s="117">
        <v>1</v>
      </c>
      <c r="L145" s="117">
        <v>1</v>
      </c>
      <c r="M145" s="117">
        <v>1</v>
      </c>
      <c r="N145" s="117">
        <v>1</v>
      </c>
    </row>
    <row r="146" spans="1:14" ht="84">
      <c r="A146" s="4" t="s">
        <v>1695</v>
      </c>
      <c r="B146" s="4" t="s">
        <v>256</v>
      </c>
      <c r="C146" s="69" t="s">
        <v>679</v>
      </c>
      <c r="D146" s="5" t="s">
        <v>1707</v>
      </c>
      <c r="E146" s="117">
        <v>1</v>
      </c>
      <c r="F146" s="117">
        <v>3</v>
      </c>
      <c r="G146" s="106" t="s">
        <v>510</v>
      </c>
      <c r="H146" s="117">
        <v>3</v>
      </c>
      <c r="I146" s="117">
        <v>3</v>
      </c>
      <c r="J146" s="117">
        <v>3</v>
      </c>
      <c r="K146" s="117">
        <v>3</v>
      </c>
      <c r="L146" s="117">
        <v>3</v>
      </c>
      <c r="M146" s="117">
        <v>3</v>
      </c>
      <c r="N146" s="117">
        <v>3</v>
      </c>
    </row>
    <row r="147" spans="1:14">
      <c r="A147" s="4" t="s">
        <v>1696</v>
      </c>
      <c r="B147" s="4"/>
      <c r="C147" s="69"/>
      <c r="D147" s="5" t="s">
        <v>3732</v>
      </c>
      <c r="E147" s="106"/>
      <c r="F147" s="106"/>
      <c r="G147" s="106"/>
      <c r="H147" s="106"/>
      <c r="I147" s="106"/>
      <c r="J147" s="106"/>
      <c r="K147" s="106"/>
      <c r="L147" s="106"/>
      <c r="M147" s="106"/>
      <c r="N147" s="106"/>
    </row>
    <row r="148" spans="1:14" ht="140">
      <c r="A148" s="4" t="s">
        <v>1697</v>
      </c>
      <c r="B148" s="4" t="s">
        <v>257</v>
      </c>
      <c r="C148" s="69" t="s">
        <v>680</v>
      </c>
      <c r="D148" s="5" t="s">
        <v>4961</v>
      </c>
      <c r="E148" s="117">
        <v>1</v>
      </c>
      <c r="F148" s="117">
        <v>7</v>
      </c>
      <c r="G148" s="106" t="s">
        <v>510</v>
      </c>
      <c r="H148" s="117">
        <v>7</v>
      </c>
      <c r="I148" s="117">
        <v>7</v>
      </c>
      <c r="J148" s="117">
        <v>7</v>
      </c>
      <c r="K148" s="117">
        <v>7</v>
      </c>
      <c r="L148" s="117">
        <v>7</v>
      </c>
      <c r="M148" s="117">
        <v>7</v>
      </c>
      <c r="N148" s="117">
        <v>7</v>
      </c>
    </row>
    <row r="149" spans="1:14" ht="140">
      <c r="A149" s="4" t="s">
        <v>4538</v>
      </c>
      <c r="B149" s="4" t="s">
        <v>258</v>
      </c>
      <c r="C149" s="69" t="s">
        <v>681</v>
      </c>
      <c r="D149" s="5" t="s">
        <v>4918</v>
      </c>
      <c r="E149" s="117">
        <v>1</v>
      </c>
      <c r="F149" s="117">
        <v>2</v>
      </c>
      <c r="G149" s="106" t="s">
        <v>510</v>
      </c>
      <c r="H149" s="117">
        <v>2</v>
      </c>
      <c r="I149" s="117">
        <v>2</v>
      </c>
      <c r="J149" s="117">
        <v>2</v>
      </c>
      <c r="K149" s="117">
        <v>2</v>
      </c>
      <c r="L149" s="117">
        <v>2</v>
      </c>
      <c r="M149" s="117">
        <v>2</v>
      </c>
      <c r="N149" s="117">
        <v>2</v>
      </c>
    </row>
    <row r="150" spans="1:14">
      <c r="A150" s="4" t="s">
        <v>1698</v>
      </c>
      <c r="B150" s="4"/>
      <c r="C150" s="69"/>
      <c r="D150" s="5" t="s">
        <v>3732</v>
      </c>
      <c r="E150" s="106"/>
      <c r="F150" s="106"/>
      <c r="G150" s="106"/>
      <c r="H150" s="106"/>
      <c r="I150" s="106"/>
      <c r="J150" s="106"/>
      <c r="K150" s="106"/>
      <c r="L150" s="106"/>
      <c r="M150" s="106"/>
      <c r="N150" s="106"/>
    </row>
    <row r="151" spans="1:14" ht="56">
      <c r="A151" s="4" t="s">
        <v>1699</v>
      </c>
      <c r="B151" s="4" t="s">
        <v>259</v>
      </c>
      <c r="C151" s="69" t="s">
        <v>682</v>
      </c>
      <c r="D151" s="5" t="s">
        <v>3985</v>
      </c>
      <c r="E151" s="117">
        <v>1</v>
      </c>
      <c r="F151" s="117">
        <v>1</v>
      </c>
      <c r="G151" s="106" t="s">
        <v>510</v>
      </c>
      <c r="H151" s="117">
        <v>1</v>
      </c>
      <c r="I151" s="117">
        <v>1</v>
      </c>
      <c r="J151" s="117">
        <v>1</v>
      </c>
      <c r="K151" s="117">
        <v>1</v>
      </c>
      <c r="L151" s="117">
        <v>1</v>
      </c>
      <c r="M151" s="117">
        <v>1</v>
      </c>
      <c r="N151" s="117">
        <v>1</v>
      </c>
    </row>
    <row r="152" spans="1:14" ht="84">
      <c r="A152" s="4" t="s">
        <v>623</v>
      </c>
      <c r="B152" s="4" t="s">
        <v>659</v>
      </c>
      <c r="C152" s="69" t="s">
        <v>4969</v>
      </c>
      <c r="D152" s="5" t="s">
        <v>4970</v>
      </c>
      <c r="E152" s="117">
        <v>2184</v>
      </c>
      <c r="F152" s="117">
        <v>3.3410000000000002</v>
      </c>
      <c r="G152" s="117">
        <v>0.96699999999999997</v>
      </c>
      <c r="H152" s="117">
        <v>1</v>
      </c>
      <c r="I152" s="117">
        <v>6</v>
      </c>
      <c r="J152" s="117">
        <v>1</v>
      </c>
      <c r="K152" s="117">
        <v>3</v>
      </c>
      <c r="L152" s="117">
        <v>4</v>
      </c>
      <c r="M152" s="117">
        <v>4</v>
      </c>
      <c r="N152" s="117">
        <v>4</v>
      </c>
    </row>
    <row r="153" spans="1:14" ht="42">
      <c r="A153" s="4" t="s">
        <v>624</v>
      </c>
      <c r="B153" s="4" t="s">
        <v>660</v>
      </c>
      <c r="C153" s="69" t="s">
        <v>4971</v>
      </c>
      <c r="D153" s="5" t="s">
        <v>4972</v>
      </c>
      <c r="E153" s="117">
        <v>301</v>
      </c>
      <c r="F153" s="117">
        <v>1.03</v>
      </c>
      <c r="G153" s="117">
        <v>0.20599999999999999</v>
      </c>
      <c r="H153" s="117">
        <v>1</v>
      </c>
      <c r="I153" s="117">
        <v>3</v>
      </c>
      <c r="J153" s="117">
        <v>1</v>
      </c>
      <c r="K153" s="117">
        <v>1</v>
      </c>
      <c r="L153" s="117">
        <v>1</v>
      </c>
      <c r="M153" s="117">
        <v>1</v>
      </c>
      <c r="N153" s="117">
        <v>1</v>
      </c>
    </row>
    <row r="154" spans="1:14">
      <c r="A154" s="4" t="s">
        <v>625</v>
      </c>
      <c r="B154" s="4"/>
      <c r="C154" s="69"/>
      <c r="D154" s="5" t="s">
        <v>4810</v>
      </c>
      <c r="E154" s="117">
        <v>294</v>
      </c>
      <c r="F154" s="117">
        <v>84.23</v>
      </c>
      <c r="G154" s="117">
        <v>5.1929999999999996</v>
      </c>
      <c r="H154" s="117">
        <v>70</v>
      </c>
      <c r="I154" s="117">
        <v>101</v>
      </c>
      <c r="J154" s="117">
        <v>78</v>
      </c>
      <c r="K154" s="117">
        <v>80</v>
      </c>
      <c r="L154" s="117">
        <v>84</v>
      </c>
      <c r="M154" s="117">
        <v>88</v>
      </c>
      <c r="N154" s="117">
        <v>91</v>
      </c>
    </row>
    <row r="155" spans="1:14" ht="140">
      <c r="A155" s="4" t="s">
        <v>626</v>
      </c>
      <c r="B155" s="4" t="s">
        <v>661</v>
      </c>
      <c r="C155" s="69" t="s">
        <v>2694</v>
      </c>
      <c r="D155" s="5" t="s">
        <v>4973</v>
      </c>
      <c r="E155" s="117">
        <v>300</v>
      </c>
      <c r="F155" s="117">
        <v>4.6130000000000004</v>
      </c>
      <c r="G155" s="117">
        <v>2.1259999999999999</v>
      </c>
      <c r="H155" s="117">
        <v>1</v>
      </c>
      <c r="I155" s="117">
        <v>10</v>
      </c>
      <c r="J155" s="117">
        <v>1</v>
      </c>
      <c r="K155" s="117">
        <v>3</v>
      </c>
      <c r="L155" s="117">
        <v>5</v>
      </c>
      <c r="M155" s="117">
        <v>6</v>
      </c>
      <c r="N155" s="117">
        <v>7</v>
      </c>
    </row>
    <row r="156" spans="1:14" ht="84">
      <c r="A156" s="4" t="s">
        <v>627</v>
      </c>
      <c r="B156" s="4" t="s">
        <v>662</v>
      </c>
      <c r="C156" s="69" t="s">
        <v>1231</v>
      </c>
      <c r="D156" s="5" t="s">
        <v>1708</v>
      </c>
      <c r="E156" s="117">
        <v>301</v>
      </c>
      <c r="F156" s="117">
        <v>2.6680000000000001</v>
      </c>
      <c r="G156" s="117">
        <v>0.73699999999999999</v>
      </c>
      <c r="H156" s="117">
        <v>1</v>
      </c>
      <c r="I156" s="117">
        <v>5</v>
      </c>
      <c r="J156" s="117">
        <v>1</v>
      </c>
      <c r="K156" s="117">
        <v>3</v>
      </c>
      <c r="L156" s="117">
        <v>3</v>
      </c>
      <c r="M156" s="117">
        <v>3</v>
      </c>
      <c r="N156" s="117">
        <v>3</v>
      </c>
    </row>
    <row r="157" spans="1:14">
      <c r="A157" s="4" t="s">
        <v>628</v>
      </c>
      <c r="B157" s="4"/>
      <c r="C157" s="69"/>
      <c r="D157" s="5" t="s">
        <v>4974</v>
      </c>
      <c r="E157" s="117">
        <v>29</v>
      </c>
      <c r="F157" s="117">
        <v>3.1720000000000002</v>
      </c>
      <c r="G157" s="117">
        <v>2.3460000000000001</v>
      </c>
      <c r="H157" s="117">
        <v>0</v>
      </c>
      <c r="I157" s="117">
        <v>7</v>
      </c>
      <c r="J157" s="117">
        <v>1</v>
      </c>
      <c r="K157" s="117">
        <v>1</v>
      </c>
      <c r="L157" s="117">
        <v>3</v>
      </c>
      <c r="M157" s="117">
        <v>3</v>
      </c>
      <c r="N157" s="117">
        <v>7</v>
      </c>
    </row>
    <row r="158" spans="1:14">
      <c r="A158" s="4" t="s">
        <v>1884</v>
      </c>
      <c r="B158" s="4"/>
      <c r="C158" s="69"/>
      <c r="D158" s="5" t="s">
        <v>4975</v>
      </c>
      <c r="E158" s="117">
        <v>19</v>
      </c>
      <c r="F158" s="117">
        <v>4.3159999999999998</v>
      </c>
      <c r="G158" s="117">
        <v>3.1629999999999998</v>
      </c>
      <c r="H158" s="117">
        <v>0</v>
      </c>
      <c r="I158" s="117">
        <v>10</v>
      </c>
      <c r="J158" s="117">
        <v>1</v>
      </c>
      <c r="K158" s="117">
        <v>1</v>
      </c>
      <c r="L158" s="117">
        <v>5</v>
      </c>
      <c r="M158" s="117">
        <v>6</v>
      </c>
      <c r="N158" s="117">
        <v>10</v>
      </c>
    </row>
    <row r="159" spans="1:14" ht="112">
      <c r="A159" s="4" t="s">
        <v>629</v>
      </c>
      <c r="B159" s="4" t="s">
        <v>1</v>
      </c>
      <c r="C159" s="69" t="s">
        <v>4976</v>
      </c>
      <c r="D159" s="5" t="s">
        <v>1700</v>
      </c>
      <c r="E159" s="117">
        <v>66</v>
      </c>
      <c r="F159" s="117">
        <v>6.5609999999999999</v>
      </c>
      <c r="G159" s="117">
        <v>3.0640000000000001</v>
      </c>
      <c r="H159" s="117">
        <v>1</v>
      </c>
      <c r="I159" s="117">
        <v>10</v>
      </c>
      <c r="J159" s="117">
        <v>3</v>
      </c>
      <c r="K159" s="117">
        <v>4</v>
      </c>
      <c r="L159" s="117">
        <v>6</v>
      </c>
      <c r="M159" s="117">
        <v>10</v>
      </c>
      <c r="N159" s="117">
        <v>10</v>
      </c>
    </row>
    <row r="160" spans="1:14">
      <c r="A160" s="4" t="s">
        <v>4811</v>
      </c>
      <c r="B160" s="4"/>
      <c r="C160" s="69"/>
      <c r="D160" s="5" t="s">
        <v>4812</v>
      </c>
      <c r="E160" s="106"/>
      <c r="F160" s="106"/>
      <c r="G160" s="106"/>
      <c r="H160" s="106"/>
      <c r="I160" s="106"/>
      <c r="J160" s="106"/>
      <c r="K160" s="106"/>
      <c r="L160" s="106"/>
      <c r="M160" s="106"/>
      <c r="N160" s="106"/>
    </row>
    <row r="161" spans="1:14" ht="42">
      <c r="A161" s="4" t="s">
        <v>630</v>
      </c>
      <c r="B161" s="4" t="s">
        <v>4813</v>
      </c>
      <c r="C161" s="69" t="s">
        <v>4977</v>
      </c>
      <c r="D161" s="5" t="s">
        <v>4972</v>
      </c>
      <c r="E161" s="117">
        <v>841</v>
      </c>
      <c r="F161" s="117">
        <v>1.024</v>
      </c>
      <c r="G161" s="117">
        <v>0.18099999999999999</v>
      </c>
      <c r="H161" s="117">
        <v>1</v>
      </c>
      <c r="I161" s="117">
        <v>3</v>
      </c>
      <c r="J161" s="117">
        <v>1</v>
      </c>
      <c r="K161" s="117">
        <v>1</v>
      </c>
      <c r="L161" s="117">
        <v>1</v>
      </c>
      <c r="M161" s="117">
        <v>1</v>
      </c>
      <c r="N161" s="117">
        <v>1</v>
      </c>
    </row>
    <row r="162" spans="1:14">
      <c r="A162" s="4" t="s">
        <v>631</v>
      </c>
      <c r="B162" s="4"/>
      <c r="C162" s="69"/>
      <c r="D162" s="5" t="s">
        <v>4814</v>
      </c>
      <c r="E162" s="117">
        <v>824</v>
      </c>
      <c r="F162" s="117">
        <v>84.65</v>
      </c>
      <c r="G162" s="117">
        <v>6.2590000000000003</v>
      </c>
      <c r="H162" s="117">
        <v>70</v>
      </c>
      <c r="I162" s="117">
        <v>103</v>
      </c>
      <c r="J162" s="117">
        <v>77</v>
      </c>
      <c r="K162" s="117">
        <v>80</v>
      </c>
      <c r="L162" s="117">
        <v>84</v>
      </c>
      <c r="M162" s="117">
        <v>89</v>
      </c>
      <c r="N162" s="117">
        <v>94</v>
      </c>
    </row>
    <row r="163" spans="1:14" ht="140">
      <c r="A163" s="4" t="s">
        <v>632</v>
      </c>
      <c r="B163" s="4" t="s">
        <v>2</v>
      </c>
      <c r="C163" s="69" t="s">
        <v>733</v>
      </c>
      <c r="D163" s="5" t="s">
        <v>4973</v>
      </c>
      <c r="E163" s="117">
        <v>841</v>
      </c>
      <c r="F163" s="117">
        <v>4.2190000000000003</v>
      </c>
      <c r="G163" s="117">
        <v>2.1829999999999998</v>
      </c>
      <c r="H163" s="117">
        <v>1</v>
      </c>
      <c r="I163" s="117">
        <v>10</v>
      </c>
      <c r="J163" s="117">
        <v>1</v>
      </c>
      <c r="K163" s="117">
        <v>2</v>
      </c>
      <c r="L163" s="117">
        <v>4</v>
      </c>
      <c r="M163" s="117">
        <v>6</v>
      </c>
      <c r="N163" s="117">
        <v>7</v>
      </c>
    </row>
    <row r="164" spans="1:14" ht="84">
      <c r="A164" s="4" t="s">
        <v>633</v>
      </c>
      <c r="B164" s="4" t="s">
        <v>3</v>
      </c>
      <c r="C164" s="69" t="s">
        <v>734</v>
      </c>
      <c r="D164" s="5" t="s">
        <v>4978</v>
      </c>
      <c r="E164" s="117">
        <v>841</v>
      </c>
      <c r="F164" s="117">
        <v>2.56</v>
      </c>
      <c r="G164" s="117">
        <v>0.80700000000000005</v>
      </c>
      <c r="H164" s="117">
        <v>1</v>
      </c>
      <c r="I164" s="117">
        <v>5</v>
      </c>
      <c r="J164" s="117">
        <v>1</v>
      </c>
      <c r="K164" s="117">
        <v>2</v>
      </c>
      <c r="L164" s="117">
        <v>3</v>
      </c>
      <c r="M164" s="117">
        <v>3</v>
      </c>
      <c r="N164" s="117">
        <v>3</v>
      </c>
    </row>
    <row r="165" spans="1:14">
      <c r="A165" s="4" t="s">
        <v>634</v>
      </c>
      <c r="B165" s="4"/>
      <c r="C165" s="69"/>
      <c r="D165" s="5" t="s">
        <v>4974</v>
      </c>
      <c r="E165" s="117">
        <v>109</v>
      </c>
      <c r="F165" s="117">
        <v>4</v>
      </c>
      <c r="G165" s="117">
        <v>2.1560000000000001</v>
      </c>
      <c r="H165" s="117">
        <v>1</v>
      </c>
      <c r="I165" s="117">
        <v>7</v>
      </c>
      <c r="J165" s="117">
        <v>1</v>
      </c>
      <c r="K165" s="117">
        <v>2</v>
      </c>
      <c r="L165" s="117">
        <v>3</v>
      </c>
      <c r="M165" s="117">
        <v>7</v>
      </c>
      <c r="N165" s="117">
        <v>7</v>
      </c>
    </row>
    <row r="166" spans="1:14">
      <c r="A166" s="4" t="s">
        <v>1885</v>
      </c>
      <c r="B166" s="4"/>
      <c r="C166" s="69"/>
      <c r="D166" s="5" t="s">
        <v>4975</v>
      </c>
      <c r="E166" s="117">
        <v>91</v>
      </c>
      <c r="F166" s="117">
        <v>6.0110000000000001</v>
      </c>
      <c r="G166" s="117">
        <v>5.1310000000000002</v>
      </c>
      <c r="H166" s="117">
        <v>1</v>
      </c>
      <c r="I166" s="117">
        <v>24</v>
      </c>
      <c r="J166" s="117">
        <v>1</v>
      </c>
      <c r="K166" s="117">
        <v>3</v>
      </c>
      <c r="L166" s="117">
        <v>5</v>
      </c>
      <c r="M166" s="117">
        <v>7</v>
      </c>
      <c r="N166" s="117">
        <v>8</v>
      </c>
    </row>
    <row r="167" spans="1:14" ht="112">
      <c r="A167" s="4" t="s">
        <v>635</v>
      </c>
      <c r="B167" s="4" t="s">
        <v>4</v>
      </c>
      <c r="C167" s="69" t="s">
        <v>4979</v>
      </c>
      <c r="D167" s="5" t="s">
        <v>1700</v>
      </c>
      <c r="E167" s="117">
        <v>257</v>
      </c>
      <c r="F167" s="117">
        <v>5.782</v>
      </c>
      <c r="G167" s="117">
        <v>2.8519999999999999</v>
      </c>
      <c r="H167" s="117">
        <v>1</v>
      </c>
      <c r="I167" s="117">
        <v>10</v>
      </c>
      <c r="J167" s="117">
        <v>2</v>
      </c>
      <c r="K167" s="117">
        <v>4</v>
      </c>
      <c r="L167" s="117">
        <v>6</v>
      </c>
      <c r="M167" s="117">
        <v>8</v>
      </c>
      <c r="N167" s="117">
        <v>10</v>
      </c>
    </row>
    <row r="168" spans="1:14">
      <c r="A168" s="4" t="s">
        <v>4110</v>
      </c>
      <c r="B168" s="4"/>
      <c r="C168" s="69"/>
      <c r="D168" s="5" t="s">
        <v>4812</v>
      </c>
      <c r="E168" s="106"/>
      <c r="F168" s="106"/>
      <c r="G168" s="106"/>
      <c r="H168" s="106"/>
      <c r="I168" s="106"/>
      <c r="J168" s="106"/>
      <c r="K168" s="106"/>
      <c r="L168" s="106"/>
      <c r="M168" s="106"/>
      <c r="N168" s="106"/>
    </row>
    <row r="169" spans="1:14" ht="56">
      <c r="A169" s="4" t="s">
        <v>636</v>
      </c>
      <c r="B169" s="4" t="s">
        <v>5</v>
      </c>
      <c r="C169" s="69" t="s">
        <v>4980</v>
      </c>
      <c r="D169" s="5" t="s">
        <v>3985</v>
      </c>
      <c r="E169" s="117">
        <v>907</v>
      </c>
      <c r="F169" s="117">
        <v>1.63</v>
      </c>
      <c r="G169" s="117">
        <v>0.59599999999999997</v>
      </c>
      <c r="H169" s="117">
        <v>1</v>
      </c>
      <c r="I169" s="117">
        <v>4</v>
      </c>
      <c r="J169" s="117">
        <v>1</v>
      </c>
      <c r="K169" s="117">
        <v>1</v>
      </c>
      <c r="L169" s="117">
        <v>2</v>
      </c>
      <c r="M169" s="117">
        <v>2</v>
      </c>
      <c r="N169" s="117">
        <v>2</v>
      </c>
    </row>
    <row r="170" spans="1:14" ht="56">
      <c r="A170" s="4" t="s">
        <v>637</v>
      </c>
      <c r="B170" s="4" t="s">
        <v>6</v>
      </c>
      <c r="C170" s="69" t="s">
        <v>4981</v>
      </c>
      <c r="D170" s="5" t="s">
        <v>3985</v>
      </c>
      <c r="E170" s="117">
        <v>907</v>
      </c>
      <c r="F170" s="117">
        <v>1.806</v>
      </c>
      <c r="G170" s="117">
        <v>0.63900000000000001</v>
      </c>
      <c r="H170" s="117">
        <v>1</v>
      </c>
      <c r="I170" s="117">
        <v>4</v>
      </c>
      <c r="J170" s="117">
        <v>1</v>
      </c>
      <c r="K170" s="117">
        <v>1</v>
      </c>
      <c r="L170" s="117">
        <v>2</v>
      </c>
      <c r="M170" s="117">
        <v>2</v>
      </c>
      <c r="N170" s="117">
        <v>2</v>
      </c>
    </row>
    <row r="171" spans="1:14" ht="98">
      <c r="A171" s="4" t="s">
        <v>638</v>
      </c>
      <c r="B171" s="4" t="s">
        <v>7</v>
      </c>
      <c r="C171" s="69" t="s">
        <v>1325</v>
      </c>
      <c r="D171" s="5" t="s">
        <v>4982</v>
      </c>
      <c r="E171" s="117">
        <v>905</v>
      </c>
      <c r="F171" s="117">
        <v>3.4689999999999999</v>
      </c>
      <c r="G171" s="117">
        <v>2.58</v>
      </c>
      <c r="H171" s="117">
        <v>1</v>
      </c>
      <c r="I171" s="117">
        <v>7</v>
      </c>
      <c r="J171" s="117">
        <v>1</v>
      </c>
      <c r="K171" s="117">
        <v>1</v>
      </c>
      <c r="L171" s="117">
        <v>2</v>
      </c>
      <c r="M171" s="117">
        <v>6</v>
      </c>
      <c r="N171" s="117">
        <v>7</v>
      </c>
    </row>
    <row r="172" spans="1:14" ht="98">
      <c r="A172" s="4" t="s">
        <v>639</v>
      </c>
      <c r="B172" s="4"/>
      <c r="C172" s="69"/>
      <c r="D172" s="5" t="s">
        <v>4982</v>
      </c>
      <c r="E172" s="117">
        <v>313</v>
      </c>
      <c r="F172" s="117">
        <v>3.61</v>
      </c>
      <c r="G172" s="117">
        <v>1.522</v>
      </c>
      <c r="H172" s="117">
        <v>2</v>
      </c>
      <c r="I172" s="117">
        <v>7</v>
      </c>
      <c r="J172" s="117">
        <v>2</v>
      </c>
      <c r="K172" s="117">
        <v>2</v>
      </c>
      <c r="L172" s="117">
        <v>4</v>
      </c>
      <c r="M172" s="117">
        <v>4</v>
      </c>
      <c r="N172" s="117">
        <v>6</v>
      </c>
    </row>
    <row r="173" spans="1:14" ht="98">
      <c r="A173" s="4" t="s">
        <v>640</v>
      </c>
      <c r="B173" s="4"/>
      <c r="C173" s="69"/>
      <c r="D173" s="5" t="s">
        <v>4982</v>
      </c>
      <c r="E173" s="117">
        <v>86</v>
      </c>
      <c r="F173" s="117">
        <v>4.7089999999999996</v>
      </c>
      <c r="G173" s="117">
        <v>1.115</v>
      </c>
      <c r="H173" s="117">
        <v>3</v>
      </c>
      <c r="I173" s="117">
        <v>7</v>
      </c>
      <c r="J173" s="117">
        <v>4</v>
      </c>
      <c r="K173" s="117">
        <v>4</v>
      </c>
      <c r="L173" s="117">
        <v>4</v>
      </c>
      <c r="M173" s="117">
        <v>6</v>
      </c>
      <c r="N173" s="117">
        <v>6</v>
      </c>
    </row>
    <row r="174" spans="1:14">
      <c r="A174" s="4" t="s">
        <v>8</v>
      </c>
      <c r="B174" s="4"/>
      <c r="C174" s="69"/>
      <c r="D174" s="5" t="s">
        <v>4812</v>
      </c>
      <c r="E174" s="106"/>
      <c r="F174" s="106"/>
      <c r="G174" s="106"/>
      <c r="H174" s="106"/>
      <c r="I174" s="106"/>
      <c r="J174" s="106"/>
      <c r="K174" s="106"/>
      <c r="L174" s="106"/>
      <c r="M174" s="106"/>
      <c r="N174" s="106"/>
    </row>
    <row r="175" spans="1:14" ht="84">
      <c r="A175" s="4" t="s">
        <v>641</v>
      </c>
      <c r="B175" s="4" t="s">
        <v>9</v>
      </c>
      <c r="C175" s="69" t="s">
        <v>4983</v>
      </c>
      <c r="D175" s="5" t="s">
        <v>4984</v>
      </c>
      <c r="E175" s="117">
        <v>1707</v>
      </c>
      <c r="F175" s="117">
        <v>3.35</v>
      </c>
      <c r="G175" s="117">
        <v>0.98399999999999999</v>
      </c>
      <c r="H175" s="117">
        <v>1</v>
      </c>
      <c r="I175" s="117">
        <v>6</v>
      </c>
      <c r="J175" s="117">
        <v>1</v>
      </c>
      <c r="K175" s="117">
        <v>3</v>
      </c>
      <c r="L175" s="117">
        <v>4</v>
      </c>
      <c r="M175" s="117">
        <v>4</v>
      </c>
      <c r="N175" s="117">
        <v>4</v>
      </c>
    </row>
    <row r="176" spans="1:14" ht="42">
      <c r="A176" s="4" t="s">
        <v>642</v>
      </c>
      <c r="B176" s="4" t="s">
        <v>10</v>
      </c>
      <c r="C176" s="69" t="s">
        <v>4985</v>
      </c>
      <c r="D176" s="5" t="s">
        <v>4972</v>
      </c>
      <c r="E176" s="117">
        <v>247</v>
      </c>
      <c r="F176" s="117">
        <v>1.1299999999999999</v>
      </c>
      <c r="G176" s="117">
        <v>0.36</v>
      </c>
      <c r="H176" s="117">
        <v>1</v>
      </c>
      <c r="I176" s="117">
        <v>3</v>
      </c>
      <c r="J176" s="117">
        <v>1</v>
      </c>
      <c r="K176" s="117">
        <v>1</v>
      </c>
      <c r="L176" s="117">
        <v>1</v>
      </c>
      <c r="M176" s="117">
        <v>1</v>
      </c>
      <c r="N176" s="117">
        <v>2</v>
      </c>
    </row>
    <row r="177" spans="1:14">
      <c r="A177" s="4" t="s">
        <v>643</v>
      </c>
      <c r="B177" s="4"/>
      <c r="C177" s="69"/>
      <c r="D177" s="5" t="s">
        <v>4814</v>
      </c>
      <c r="E177" s="117">
        <v>217</v>
      </c>
      <c r="F177" s="117">
        <v>82.91</v>
      </c>
      <c r="G177" s="117">
        <v>6.2670000000000003</v>
      </c>
      <c r="H177" s="117">
        <v>60</v>
      </c>
      <c r="I177" s="117">
        <v>99</v>
      </c>
      <c r="J177" s="117">
        <v>75</v>
      </c>
      <c r="K177" s="117">
        <v>80</v>
      </c>
      <c r="L177" s="117">
        <v>83</v>
      </c>
      <c r="M177" s="117">
        <v>87</v>
      </c>
      <c r="N177" s="117">
        <v>91</v>
      </c>
    </row>
    <row r="178" spans="1:14" ht="140">
      <c r="A178" s="4" t="s">
        <v>644</v>
      </c>
      <c r="B178" s="4" t="s">
        <v>11</v>
      </c>
      <c r="C178" s="69" t="s">
        <v>1326</v>
      </c>
      <c r="D178" s="5" t="s">
        <v>4973</v>
      </c>
      <c r="E178" s="117">
        <v>247</v>
      </c>
      <c r="F178" s="117">
        <v>4.9509999999999996</v>
      </c>
      <c r="G178" s="117">
        <v>2.129</v>
      </c>
      <c r="H178" s="117">
        <v>1</v>
      </c>
      <c r="I178" s="117">
        <v>10</v>
      </c>
      <c r="J178" s="117">
        <v>2</v>
      </c>
      <c r="K178" s="117">
        <v>3</v>
      </c>
      <c r="L178" s="117">
        <v>5</v>
      </c>
      <c r="M178" s="117">
        <v>7</v>
      </c>
      <c r="N178" s="117">
        <v>7</v>
      </c>
    </row>
    <row r="179" spans="1:14" ht="84">
      <c r="A179" s="4" t="s">
        <v>645</v>
      </c>
      <c r="B179" s="4" t="s">
        <v>12</v>
      </c>
      <c r="C179" s="69" t="s">
        <v>1327</v>
      </c>
      <c r="D179" s="5" t="s">
        <v>4978</v>
      </c>
      <c r="E179" s="117">
        <v>247</v>
      </c>
      <c r="F179" s="117">
        <v>2.7330000000000001</v>
      </c>
      <c r="G179" s="117">
        <v>0.70499999999999996</v>
      </c>
      <c r="H179" s="117">
        <v>1</v>
      </c>
      <c r="I179" s="117">
        <v>5</v>
      </c>
      <c r="J179" s="117">
        <v>1</v>
      </c>
      <c r="K179" s="117">
        <v>3</v>
      </c>
      <c r="L179" s="117">
        <v>3</v>
      </c>
      <c r="M179" s="117">
        <v>3</v>
      </c>
      <c r="N179" s="117">
        <v>3</v>
      </c>
    </row>
    <row r="180" spans="1:14">
      <c r="A180" s="4" t="s">
        <v>646</v>
      </c>
      <c r="B180" s="4"/>
      <c r="C180" s="69"/>
      <c r="D180" s="5" t="s">
        <v>4974</v>
      </c>
      <c r="E180" s="117">
        <v>19</v>
      </c>
      <c r="F180" s="117">
        <v>4.1050000000000004</v>
      </c>
      <c r="G180" s="117">
        <v>2.6219999999999999</v>
      </c>
      <c r="H180" s="117">
        <v>1</v>
      </c>
      <c r="I180" s="117">
        <v>7</v>
      </c>
      <c r="J180" s="117">
        <v>1</v>
      </c>
      <c r="K180" s="117">
        <v>2</v>
      </c>
      <c r="L180" s="117">
        <v>3</v>
      </c>
      <c r="M180" s="117">
        <v>7</v>
      </c>
      <c r="N180" s="117">
        <v>7</v>
      </c>
    </row>
    <row r="181" spans="1:14">
      <c r="A181" s="4" t="s">
        <v>1886</v>
      </c>
      <c r="B181" s="4"/>
      <c r="C181" s="69"/>
      <c r="D181" s="5" t="s">
        <v>4975</v>
      </c>
      <c r="E181" s="117">
        <v>18</v>
      </c>
      <c r="F181" s="117">
        <v>9.3889999999999993</v>
      </c>
      <c r="G181" s="117">
        <v>8.8989999999999991</v>
      </c>
      <c r="H181" s="117">
        <v>1</v>
      </c>
      <c r="I181" s="117">
        <v>24</v>
      </c>
      <c r="J181" s="117">
        <v>1</v>
      </c>
      <c r="K181" s="117">
        <v>3</v>
      </c>
      <c r="L181" s="117">
        <v>6.5</v>
      </c>
      <c r="M181" s="117">
        <v>18</v>
      </c>
      <c r="N181" s="117">
        <v>24</v>
      </c>
    </row>
    <row r="182" spans="1:14" ht="112">
      <c r="A182" s="4" t="s">
        <v>647</v>
      </c>
      <c r="B182" s="4" t="s">
        <v>13</v>
      </c>
      <c r="C182" s="69" t="s">
        <v>4986</v>
      </c>
      <c r="D182" s="5" t="s">
        <v>1700</v>
      </c>
      <c r="E182" s="117">
        <v>50</v>
      </c>
      <c r="F182" s="117">
        <v>6.76</v>
      </c>
      <c r="G182" s="117">
        <v>2.722</v>
      </c>
      <c r="H182" s="117">
        <v>1</v>
      </c>
      <c r="I182" s="117">
        <v>10</v>
      </c>
      <c r="J182" s="117">
        <v>3</v>
      </c>
      <c r="K182" s="117">
        <v>5</v>
      </c>
      <c r="L182" s="117">
        <v>6</v>
      </c>
      <c r="M182" s="117">
        <v>10</v>
      </c>
      <c r="N182" s="117">
        <v>10</v>
      </c>
    </row>
    <row r="183" spans="1:14">
      <c r="A183" s="4" t="s">
        <v>4111</v>
      </c>
      <c r="B183" s="4"/>
      <c r="C183" s="69"/>
      <c r="D183" s="5" t="s">
        <v>4812</v>
      </c>
      <c r="E183" s="106"/>
      <c r="F183" s="106"/>
      <c r="G183" s="106"/>
      <c r="H183" s="106"/>
      <c r="I183" s="106"/>
      <c r="J183" s="106"/>
      <c r="K183" s="106"/>
      <c r="L183" s="106"/>
      <c r="M183" s="106"/>
      <c r="N183" s="106"/>
    </row>
    <row r="184" spans="1:14" ht="42">
      <c r="A184" s="4" t="s">
        <v>648</v>
      </c>
      <c r="B184" s="4" t="s">
        <v>14</v>
      </c>
      <c r="C184" s="69" t="s">
        <v>4987</v>
      </c>
      <c r="D184" s="5" t="s">
        <v>4972</v>
      </c>
      <c r="E184" s="117">
        <v>636</v>
      </c>
      <c r="F184" s="117">
        <v>1.0900000000000001</v>
      </c>
      <c r="G184" s="117">
        <v>0.312</v>
      </c>
      <c r="H184" s="117">
        <v>1</v>
      </c>
      <c r="I184" s="117">
        <v>3</v>
      </c>
      <c r="J184" s="117">
        <v>1</v>
      </c>
      <c r="K184" s="117">
        <v>1</v>
      </c>
      <c r="L184" s="117">
        <v>1</v>
      </c>
      <c r="M184" s="117">
        <v>1</v>
      </c>
      <c r="N184" s="117">
        <v>1</v>
      </c>
    </row>
    <row r="185" spans="1:14">
      <c r="A185" s="4" t="s">
        <v>649</v>
      </c>
      <c r="B185" s="4"/>
      <c r="C185" s="69"/>
      <c r="D185" s="5" t="s">
        <v>4112</v>
      </c>
      <c r="E185" s="117">
        <v>583</v>
      </c>
      <c r="F185" s="117">
        <v>83.87</v>
      </c>
      <c r="G185" s="117">
        <v>7.1970000000000001</v>
      </c>
      <c r="H185" s="117">
        <v>59</v>
      </c>
      <c r="I185" s="117">
        <v>104</v>
      </c>
      <c r="J185" s="117">
        <v>75</v>
      </c>
      <c r="K185" s="117">
        <v>80</v>
      </c>
      <c r="L185" s="117">
        <v>84</v>
      </c>
      <c r="M185" s="117">
        <v>89</v>
      </c>
      <c r="N185" s="117">
        <v>93</v>
      </c>
    </row>
    <row r="186" spans="1:14" ht="140">
      <c r="A186" s="4" t="s">
        <v>650</v>
      </c>
      <c r="B186" s="4" t="s">
        <v>15</v>
      </c>
      <c r="C186" s="69" t="s">
        <v>1328</v>
      </c>
      <c r="D186" s="5" t="s">
        <v>4973</v>
      </c>
      <c r="E186" s="117">
        <v>636</v>
      </c>
      <c r="F186" s="117">
        <v>4.7469999999999999</v>
      </c>
      <c r="G186" s="117">
        <v>2.149</v>
      </c>
      <c r="H186" s="117">
        <v>1</v>
      </c>
      <c r="I186" s="117">
        <v>10</v>
      </c>
      <c r="J186" s="117">
        <v>1</v>
      </c>
      <c r="K186" s="117">
        <v>3</v>
      </c>
      <c r="L186" s="117">
        <v>5</v>
      </c>
      <c r="M186" s="117">
        <v>6</v>
      </c>
      <c r="N186" s="117">
        <v>7</v>
      </c>
    </row>
    <row r="187" spans="1:14" ht="84">
      <c r="A187" s="4" t="s">
        <v>651</v>
      </c>
      <c r="B187" s="4" t="s">
        <v>16</v>
      </c>
      <c r="C187" s="69" t="s">
        <v>1329</v>
      </c>
      <c r="D187" s="5" t="s">
        <v>4978</v>
      </c>
      <c r="E187" s="117">
        <v>635</v>
      </c>
      <c r="F187" s="117">
        <v>2.5840000000000001</v>
      </c>
      <c r="G187" s="117">
        <v>0.77400000000000002</v>
      </c>
      <c r="H187" s="117">
        <v>1</v>
      </c>
      <c r="I187" s="117">
        <v>5</v>
      </c>
      <c r="J187" s="117">
        <v>1</v>
      </c>
      <c r="K187" s="117">
        <v>2</v>
      </c>
      <c r="L187" s="117">
        <v>3</v>
      </c>
      <c r="M187" s="117">
        <v>3</v>
      </c>
      <c r="N187" s="117">
        <v>3</v>
      </c>
    </row>
    <row r="188" spans="1:14">
      <c r="A188" s="4" t="s">
        <v>652</v>
      </c>
      <c r="B188" s="4"/>
      <c r="C188" s="69"/>
      <c r="D188" s="5" t="s">
        <v>4974</v>
      </c>
      <c r="E188" s="117">
        <v>75</v>
      </c>
      <c r="F188" s="117">
        <v>3.3330000000000002</v>
      </c>
      <c r="G188" s="117">
        <v>2.1949999999999998</v>
      </c>
      <c r="H188" s="117">
        <v>0</v>
      </c>
      <c r="I188" s="117">
        <v>7</v>
      </c>
      <c r="J188" s="117">
        <v>1</v>
      </c>
      <c r="K188" s="117">
        <v>1</v>
      </c>
      <c r="L188" s="117">
        <v>3</v>
      </c>
      <c r="M188" s="117">
        <v>5</v>
      </c>
      <c r="N188" s="117">
        <v>7</v>
      </c>
    </row>
    <row r="189" spans="1:14">
      <c r="A189" s="4" t="s">
        <v>2964</v>
      </c>
      <c r="B189" s="4"/>
      <c r="C189" s="69"/>
      <c r="D189" s="5" t="s">
        <v>4975</v>
      </c>
      <c r="E189" s="117">
        <v>55</v>
      </c>
      <c r="F189" s="117">
        <v>5.4729999999999999</v>
      </c>
      <c r="G189" s="117">
        <v>4.8570000000000002</v>
      </c>
      <c r="H189" s="117">
        <v>0</v>
      </c>
      <c r="I189" s="117">
        <v>24</v>
      </c>
      <c r="J189" s="117">
        <v>1</v>
      </c>
      <c r="K189" s="117">
        <v>2</v>
      </c>
      <c r="L189" s="117">
        <v>5</v>
      </c>
      <c r="M189" s="117">
        <v>7</v>
      </c>
      <c r="N189" s="117">
        <v>8</v>
      </c>
    </row>
    <row r="190" spans="1:14" ht="112">
      <c r="A190" s="4" t="s">
        <v>653</v>
      </c>
      <c r="B190" s="4" t="s">
        <v>17</v>
      </c>
      <c r="C190" s="69" t="s">
        <v>4988</v>
      </c>
      <c r="D190" s="5" t="s">
        <v>1700</v>
      </c>
      <c r="E190" s="117">
        <v>191</v>
      </c>
      <c r="F190" s="117">
        <v>6.1989999999999998</v>
      </c>
      <c r="G190" s="117">
        <v>2.9689999999999999</v>
      </c>
      <c r="H190" s="117">
        <v>1</v>
      </c>
      <c r="I190" s="117">
        <v>10</v>
      </c>
      <c r="J190" s="117">
        <v>2</v>
      </c>
      <c r="K190" s="117">
        <v>4</v>
      </c>
      <c r="L190" s="117">
        <v>6</v>
      </c>
      <c r="M190" s="117">
        <v>10</v>
      </c>
      <c r="N190" s="117">
        <v>10</v>
      </c>
    </row>
    <row r="191" spans="1:14">
      <c r="A191" s="4" t="s">
        <v>4113</v>
      </c>
      <c r="B191" s="4"/>
      <c r="C191" s="69"/>
      <c r="D191" s="5" t="s">
        <v>4812</v>
      </c>
      <c r="E191" s="106"/>
      <c r="F191" s="106"/>
      <c r="G191" s="106"/>
      <c r="H191" s="106"/>
      <c r="I191" s="106"/>
      <c r="J191" s="106"/>
      <c r="K191" s="106"/>
      <c r="L191" s="106"/>
      <c r="M191" s="106"/>
      <c r="N191" s="106"/>
    </row>
    <row r="192" spans="1:14" ht="56">
      <c r="A192" s="4" t="s">
        <v>654</v>
      </c>
      <c r="B192" s="4" t="s">
        <v>18</v>
      </c>
      <c r="C192" s="69" t="s">
        <v>4989</v>
      </c>
      <c r="D192" s="5" t="s">
        <v>3985</v>
      </c>
      <c r="E192" s="117">
        <v>706</v>
      </c>
      <c r="F192" s="117">
        <v>1.724</v>
      </c>
      <c r="G192" s="117">
        <v>0.61599999999999999</v>
      </c>
      <c r="H192" s="117">
        <v>1</v>
      </c>
      <c r="I192" s="117">
        <v>4</v>
      </c>
      <c r="J192" s="117">
        <v>1</v>
      </c>
      <c r="K192" s="117">
        <v>1</v>
      </c>
      <c r="L192" s="117">
        <v>2</v>
      </c>
      <c r="M192" s="117">
        <v>2</v>
      </c>
      <c r="N192" s="117">
        <v>2</v>
      </c>
    </row>
    <row r="193" spans="1:14" ht="56">
      <c r="A193" s="4" t="s">
        <v>655</v>
      </c>
      <c r="B193" s="4" t="s">
        <v>19</v>
      </c>
      <c r="C193" s="69" t="s">
        <v>4990</v>
      </c>
      <c r="D193" s="5" t="s">
        <v>3985</v>
      </c>
      <c r="E193" s="117">
        <v>706</v>
      </c>
      <c r="F193" s="117">
        <v>1.629</v>
      </c>
      <c r="G193" s="117">
        <v>0.63600000000000001</v>
      </c>
      <c r="H193" s="117">
        <v>1</v>
      </c>
      <c r="I193" s="117">
        <v>4</v>
      </c>
      <c r="J193" s="117">
        <v>1</v>
      </c>
      <c r="K193" s="117">
        <v>1</v>
      </c>
      <c r="L193" s="117">
        <v>2</v>
      </c>
      <c r="M193" s="117">
        <v>2</v>
      </c>
      <c r="N193" s="117">
        <v>2</v>
      </c>
    </row>
    <row r="194" spans="1:14" ht="98">
      <c r="A194" s="4" t="s">
        <v>656</v>
      </c>
      <c r="B194" s="4" t="s">
        <v>20</v>
      </c>
      <c r="C194" s="69" t="s">
        <v>1627</v>
      </c>
      <c r="D194" s="5" t="s">
        <v>4982</v>
      </c>
      <c r="E194" s="117">
        <v>703</v>
      </c>
      <c r="F194" s="117">
        <v>3.3530000000000002</v>
      </c>
      <c r="G194" s="117">
        <v>2.5219999999999998</v>
      </c>
      <c r="H194" s="117">
        <v>1</v>
      </c>
      <c r="I194" s="117">
        <v>7</v>
      </c>
      <c r="J194" s="117">
        <v>1</v>
      </c>
      <c r="K194" s="117">
        <v>1</v>
      </c>
      <c r="L194" s="117">
        <v>2</v>
      </c>
      <c r="M194" s="117">
        <v>6</v>
      </c>
      <c r="N194" s="117">
        <v>7</v>
      </c>
    </row>
    <row r="195" spans="1:14" ht="98">
      <c r="A195" s="4" t="s">
        <v>4820</v>
      </c>
      <c r="B195" s="4"/>
      <c r="C195" s="69"/>
      <c r="D195" s="5" t="s">
        <v>4982</v>
      </c>
      <c r="E195" s="117">
        <v>257</v>
      </c>
      <c r="F195" s="117">
        <v>3.4359999999999999</v>
      </c>
      <c r="G195" s="117">
        <v>1.31</v>
      </c>
      <c r="H195" s="117">
        <v>2</v>
      </c>
      <c r="I195" s="117">
        <v>7</v>
      </c>
      <c r="J195" s="117">
        <v>2</v>
      </c>
      <c r="K195" s="117">
        <v>2</v>
      </c>
      <c r="L195" s="117">
        <v>4</v>
      </c>
      <c r="M195" s="117">
        <v>4</v>
      </c>
      <c r="N195" s="117">
        <v>5</v>
      </c>
    </row>
    <row r="196" spans="1:14" ht="98">
      <c r="A196" s="4" t="s">
        <v>657</v>
      </c>
      <c r="B196" s="4"/>
      <c r="C196" s="69"/>
      <c r="D196" s="5" t="s">
        <v>4982</v>
      </c>
      <c r="E196" s="117">
        <v>62</v>
      </c>
      <c r="F196" s="117">
        <v>4.484</v>
      </c>
      <c r="G196" s="117">
        <v>1.1120000000000001</v>
      </c>
      <c r="H196" s="117">
        <v>3</v>
      </c>
      <c r="I196" s="117">
        <v>7</v>
      </c>
      <c r="J196" s="117">
        <v>3</v>
      </c>
      <c r="K196" s="117">
        <v>4</v>
      </c>
      <c r="L196" s="117">
        <v>4</v>
      </c>
      <c r="M196" s="117">
        <v>5</v>
      </c>
      <c r="N196" s="117">
        <v>6</v>
      </c>
    </row>
    <row r="197" spans="1:14">
      <c r="A197" s="4" t="s">
        <v>21</v>
      </c>
      <c r="B197" s="4"/>
      <c r="C197" s="69"/>
      <c r="D197" s="5" t="s">
        <v>4812</v>
      </c>
      <c r="E197" s="106"/>
      <c r="F197" s="106"/>
      <c r="G197" s="106"/>
      <c r="H197" s="106"/>
      <c r="I197" s="106"/>
      <c r="J197" s="106"/>
      <c r="K197" s="106"/>
      <c r="L197" s="106"/>
      <c r="M197" s="106"/>
      <c r="N197" s="106"/>
    </row>
    <row r="198" spans="1:14" ht="84">
      <c r="A198" s="4" t="s">
        <v>658</v>
      </c>
      <c r="B198" s="4" t="s">
        <v>22</v>
      </c>
      <c r="C198" s="69" t="s">
        <v>4991</v>
      </c>
      <c r="D198" s="5" t="s">
        <v>3065</v>
      </c>
      <c r="E198" s="117">
        <v>2184</v>
      </c>
      <c r="F198" s="117">
        <v>1.2230000000000001</v>
      </c>
      <c r="G198" s="117">
        <v>0.66700000000000004</v>
      </c>
      <c r="H198" s="117">
        <v>1</v>
      </c>
      <c r="I198" s="117">
        <v>6</v>
      </c>
      <c r="J198" s="117">
        <v>1</v>
      </c>
      <c r="K198" s="117">
        <v>1</v>
      </c>
      <c r="L198" s="117">
        <v>1</v>
      </c>
      <c r="M198" s="117">
        <v>1</v>
      </c>
      <c r="N198" s="117">
        <v>2</v>
      </c>
    </row>
  </sheetData>
  <sheetProtection selectLockedCells="1" selectUnlockedCells="1"/>
  <mergeCells count="1">
    <mergeCell ref="A2:N2"/>
  </mergeCells>
  <phoneticPr fontId="4"/>
  <dataValidations count="1">
    <dataValidation imeMode="hiragana" allowBlank="1" showInputMessage="1" showErrorMessage="1" sqref="A10:A12" xr:uid="{00000000-0002-0000-0200-000000000000}"/>
  </dataValidations>
  <printOptions horizontalCentered="1"/>
  <pageMargins left="0.25" right="0.25" top="0.75" bottom="0.75" header="0.3" footer="0.3"/>
  <pageSetup paperSize="9" scale="48" fitToHeight="0" orientation="landscape" useFirstPageNumber="1" horizontalDpi="300" verticalDpi="300"/>
  <headerFooter alignWithMargins="0">
    <oddHeader>&amp;C&amp;"Times New Roman,標準"&amp;11Section &amp;A</oddHeader>
    <oddFooter>&amp;C&amp;"Times New Roman,Regular"&amp;11Section A-&amp;P/&amp;N</oddFooter>
  </headerFooter>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O111"/>
  <sheetViews>
    <sheetView view="pageBreakPreview" topLeftCell="C1" zoomScaleSheetLayoutView="50" workbookViewId="0">
      <selection activeCell="E3" sqref="E3:N111"/>
    </sheetView>
  </sheetViews>
  <sheetFormatPr baseColWidth="10" defaultColWidth="8.83203125" defaultRowHeight="14"/>
  <cols>
    <col min="1" max="1" width="20.6640625" style="54" customWidth="1"/>
    <col min="2" max="2" width="20.6640625" style="53" customWidth="1"/>
    <col min="3" max="3" width="80.6640625" style="73" customWidth="1"/>
    <col min="4" max="4" width="80.6640625" style="81" customWidth="1"/>
    <col min="5" max="14" width="9.6640625" style="94" customWidth="1"/>
    <col min="15" max="15" width="8.83203125" style="94"/>
    <col min="16" max="16384" width="8.83203125" style="37"/>
  </cols>
  <sheetData>
    <row r="1" spans="1:15" s="92" customFormat="1">
      <c r="A1" s="41" t="s">
        <v>2897</v>
      </c>
      <c r="B1" s="41" t="s">
        <v>4831</v>
      </c>
      <c r="C1" s="41" t="s">
        <v>4123</v>
      </c>
      <c r="D1" s="47" t="s">
        <v>4124</v>
      </c>
      <c r="E1" s="2" t="s">
        <v>271</v>
      </c>
      <c r="F1" s="2" t="s">
        <v>272</v>
      </c>
      <c r="G1" s="2" t="s">
        <v>273</v>
      </c>
      <c r="H1" s="2" t="s">
        <v>274</v>
      </c>
      <c r="I1" s="2" t="s">
        <v>275</v>
      </c>
      <c r="J1" s="2" t="s">
        <v>276</v>
      </c>
      <c r="K1" s="2" t="s">
        <v>2898</v>
      </c>
      <c r="L1" s="2" t="s">
        <v>2899</v>
      </c>
      <c r="M1" s="2" t="s">
        <v>2900</v>
      </c>
      <c r="N1" s="2" t="s">
        <v>2901</v>
      </c>
    </row>
    <row r="2" spans="1:15" s="93" customFormat="1">
      <c r="A2" s="126" t="s">
        <v>4992</v>
      </c>
      <c r="B2" s="126"/>
      <c r="C2" s="126"/>
      <c r="D2" s="126"/>
      <c r="E2" s="126"/>
      <c r="F2" s="126"/>
      <c r="G2" s="126"/>
      <c r="H2" s="126"/>
      <c r="I2" s="126"/>
      <c r="J2" s="126"/>
      <c r="K2" s="126"/>
      <c r="L2" s="126"/>
      <c r="M2" s="126"/>
      <c r="N2" s="126"/>
      <c r="O2" s="92"/>
    </row>
    <row r="3" spans="1:15" s="7" customFormat="1" ht="28">
      <c r="A3" s="5" t="s">
        <v>23</v>
      </c>
      <c r="B3" s="5" t="s">
        <v>921</v>
      </c>
      <c r="C3" s="5" t="s">
        <v>1710</v>
      </c>
      <c r="D3" s="5" t="s">
        <v>2718</v>
      </c>
      <c r="E3" s="117">
        <v>2184</v>
      </c>
      <c r="F3" s="117">
        <v>1.0840000000000001</v>
      </c>
      <c r="G3" s="117">
        <v>0.27700000000000002</v>
      </c>
      <c r="H3" s="117">
        <v>1</v>
      </c>
      <c r="I3" s="117">
        <v>2</v>
      </c>
      <c r="J3" s="117">
        <v>1</v>
      </c>
      <c r="K3" s="117">
        <v>1</v>
      </c>
      <c r="L3" s="117">
        <v>1</v>
      </c>
      <c r="M3" s="117">
        <v>1</v>
      </c>
      <c r="N3" s="117">
        <v>1</v>
      </c>
      <c r="O3" s="6"/>
    </row>
    <row r="4" spans="1:15" s="7" customFormat="1" ht="28">
      <c r="A4" s="5" t="s">
        <v>24</v>
      </c>
      <c r="B4" s="5" t="s">
        <v>922</v>
      </c>
      <c r="C4" s="5" t="s">
        <v>1711</v>
      </c>
      <c r="D4" s="5" t="s">
        <v>2718</v>
      </c>
      <c r="E4" s="117">
        <v>2001</v>
      </c>
      <c r="F4" s="117">
        <v>1.042</v>
      </c>
      <c r="G4" s="117">
        <v>0.20100000000000001</v>
      </c>
      <c r="H4" s="117">
        <v>1</v>
      </c>
      <c r="I4" s="117">
        <v>2</v>
      </c>
      <c r="J4" s="117">
        <v>1</v>
      </c>
      <c r="K4" s="117">
        <v>1</v>
      </c>
      <c r="L4" s="117">
        <v>1</v>
      </c>
      <c r="M4" s="117">
        <v>1</v>
      </c>
      <c r="N4" s="117">
        <v>1</v>
      </c>
      <c r="O4" s="6"/>
    </row>
    <row r="5" spans="1:15" s="7" customFormat="1" ht="28">
      <c r="A5" s="5" t="s">
        <v>25</v>
      </c>
      <c r="B5" s="5" t="s">
        <v>923</v>
      </c>
      <c r="C5" s="5" t="s">
        <v>1712</v>
      </c>
      <c r="D5" s="5" t="s">
        <v>2719</v>
      </c>
      <c r="E5" s="117">
        <v>1918</v>
      </c>
      <c r="F5" s="117">
        <v>1.8080000000000001</v>
      </c>
      <c r="G5" s="117">
        <v>0.39400000000000002</v>
      </c>
      <c r="H5" s="117">
        <v>1</v>
      </c>
      <c r="I5" s="117">
        <v>2</v>
      </c>
      <c r="J5" s="117">
        <v>1</v>
      </c>
      <c r="K5" s="117">
        <v>2</v>
      </c>
      <c r="L5" s="117">
        <v>2</v>
      </c>
      <c r="M5" s="117">
        <v>2</v>
      </c>
      <c r="N5" s="117">
        <v>2</v>
      </c>
      <c r="O5" s="6"/>
    </row>
    <row r="6" spans="1:15" s="7" customFormat="1" ht="42">
      <c r="A6" s="5" t="s">
        <v>26</v>
      </c>
      <c r="B6" s="5" t="s">
        <v>924</v>
      </c>
      <c r="C6" s="5" t="s">
        <v>1713</v>
      </c>
      <c r="D6" s="5" t="s">
        <v>2720</v>
      </c>
      <c r="E6" s="117">
        <v>1918</v>
      </c>
      <c r="F6" s="117">
        <v>1.026</v>
      </c>
      <c r="G6" s="117">
        <v>0.182</v>
      </c>
      <c r="H6" s="117">
        <v>1</v>
      </c>
      <c r="I6" s="117">
        <v>3</v>
      </c>
      <c r="J6" s="117">
        <v>1</v>
      </c>
      <c r="K6" s="117">
        <v>1</v>
      </c>
      <c r="L6" s="117">
        <v>1</v>
      </c>
      <c r="M6" s="117">
        <v>1</v>
      </c>
      <c r="N6" s="117">
        <v>1</v>
      </c>
      <c r="O6" s="6"/>
    </row>
    <row r="7" spans="1:15" s="7" customFormat="1" ht="42">
      <c r="A7" s="5" t="s">
        <v>27</v>
      </c>
      <c r="B7" s="5" t="s">
        <v>925</v>
      </c>
      <c r="C7" s="5" t="s">
        <v>1714</v>
      </c>
      <c r="D7" s="5" t="s">
        <v>2720</v>
      </c>
      <c r="E7" s="117">
        <v>1918</v>
      </c>
      <c r="F7" s="117">
        <v>1.01</v>
      </c>
      <c r="G7" s="117">
        <v>0.13300000000000001</v>
      </c>
      <c r="H7" s="117">
        <v>1</v>
      </c>
      <c r="I7" s="117">
        <v>3</v>
      </c>
      <c r="J7" s="117">
        <v>1</v>
      </c>
      <c r="K7" s="117">
        <v>1</v>
      </c>
      <c r="L7" s="117">
        <v>1</v>
      </c>
      <c r="M7" s="117">
        <v>1</v>
      </c>
      <c r="N7" s="117">
        <v>1</v>
      </c>
      <c r="O7" s="6"/>
    </row>
    <row r="8" spans="1:15" s="7" customFormat="1" ht="42">
      <c r="A8" s="5" t="s">
        <v>28</v>
      </c>
      <c r="B8" s="5" t="s">
        <v>926</v>
      </c>
      <c r="C8" s="5" t="s">
        <v>1715</v>
      </c>
      <c r="D8" s="5" t="s">
        <v>2720</v>
      </c>
      <c r="E8" s="117">
        <v>1918</v>
      </c>
      <c r="F8" s="117">
        <v>1.024</v>
      </c>
      <c r="G8" s="117">
        <v>0.17199999999999999</v>
      </c>
      <c r="H8" s="117">
        <v>1</v>
      </c>
      <c r="I8" s="117">
        <v>3</v>
      </c>
      <c r="J8" s="117">
        <v>1</v>
      </c>
      <c r="K8" s="117">
        <v>1</v>
      </c>
      <c r="L8" s="117">
        <v>1</v>
      </c>
      <c r="M8" s="117">
        <v>1</v>
      </c>
      <c r="N8" s="117">
        <v>1</v>
      </c>
      <c r="O8" s="6"/>
    </row>
    <row r="9" spans="1:15" s="7" customFormat="1" ht="42">
      <c r="A9" s="5" t="s">
        <v>29</v>
      </c>
      <c r="B9" s="5" t="s">
        <v>927</v>
      </c>
      <c r="C9" s="5" t="s">
        <v>1716</v>
      </c>
      <c r="D9" s="5" t="s">
        <v>2720</v>
      </c>
      <c r="E9" s="117">
        <v>1918</v>
      </c>
      <c r="F9" s="117">
        <v>1.01</v>
      </c>
      <c r="G9" s="117">
        <v>0.129</v>
      </c>
      <c r="H9" s="117">
        <v>1</v>
      </c>
      <c r="I9" s="117">
        <v>3</v>
      </c>
      <c r="J9" s="117">
        <v>1</v>
      </c>
      <c r="K9" s="117">
        <v>1</v>
      </c>
      <c r="L9" s="117">
        <v>1</v>
      </c>
      <c r="M9" s="117">
        <v>1</v>
      </c>
      <c r="N9" s="117">
        <v>1</v>
      </c>
      <c r="O9" s="6"/>
    </row>
    <row r="10" spans="1:15" s="7" customFormat="1" ht="42">
      <c r="A10" s="5" t="s">
        <v>30</v>
      </c>
      <c r="B10" s="5" t="s">
        <v>928</v>
      </c>
      <c r="C10" s="5" t="s">
        <v>1717</v>
      </c>
      <c r="D10" s="5" t="s">
        <v>2720</v>
      </c>
      <c r="E10" s="117">
        <v>1918</v>
      </c>
      <c r="F10" s="117">
        <v>1.0069999999999999</v>
      </c>
      <c r="G10" s="117">
        <v>0.112</v>
      </c>
      <c r="H10" s="117">
        <v>1</v>
      </c>
      <c r="I10" s="117">
        <v>3</v>
      </c>
      <c r="J10" s="117">
        <v>1</v>
      </c>
      <c r="K10" s="117">
        <v>1</v>
      </c>
      <c r="L10" s="117">
        <v>1</v>
      </c>
      <c r="M10" s="117">
        <v>1</v>
      </c>
      <c r="N10" s="117">
        <v>1</v>
      </c>
      <c r="O10" s="6"/>
    </row>
    <row r="11" spans="1:15" s="7" customFormat="1" ht="42">
      <c r="A11" s="5" t="s">
        <v>31</v>
      </c>
      <c r="B11" s="5" t="s">
        <v>929</v>
      </c>
      <c r="C11" s="5" t="s">
        <v>1718</v>
      </c>
      <c r="D11" s="5" t="s">
        <v>2720</v>
      </c>
      <c r="E11" s="117">
        <v>1918</v>
      </c>
      <c r="F11" s="117">
        <v>1.006</v>
      </c>
      <c r="G11" s="117">
        <v>0.107</v>
      </c>
      <c r="H11" s="117">
        <v>1</v>
      </c>
      <c r="I11" s="117">
        <v>3</v>
      </c>
      <c r="J11" s="117">
        <v>1</v>
      </c>
      <c r="K11" s="117">
        <v>1</v>
      </c>
      <c r="L11" s="117">
        <v>1</v>
      </c>
      <c r="M11" s="117">
        <v>1</v>
      </c>
      <c r="N11" s="117">
        <v>1</v>
      </c>
      <c r="O11" s="6"/>
    </row>
    <row r="12" spans="1:15" s="7" customFormat="1" ht="42">
      <c r="A12" s="5" t="s">
        <v>32</v>
      </c>
      <c r="B12" s="5" t="s">
        <v>930</v>
      </c>
      <c r="C12" s="5" t="s">
        <v>1719</v>
      </c>
      <c r="D12" s="5" t="s">
        <v>2721</v>
      </c>
      <c r="E12" s="117">
        <v>1917</v>
      </c>
      <c r="F12" s="117">
        <v>1.0089999999999999</v>
      </c>
      <c r="G12" s="117">
        <v>9.3799999999999994E-2</v>
      </c>
      <c r="H12" s="117">
        <v>1</v>
      </c>
      <c r="I12" s="117">
        <v>2</v>
      </c>
      <c r="J12" s="117">
        <v>1</v>
      </c>
      <c r="K12" s="117">
        <v>1</v>
      </c>
      <c r="L12" s="117">
        <v>1</v>
      </c>
      <c r="M12" s="117">
        <v>1</v>
      </c>
      <c r="N12" s="117">
        <v>1</v>
      </c>
      <c r="O12" s="6"/>
    </row>
    <row r="13" spans="1:15" s="7" customFormat="1">
      <c r="A13" s="5"/>
      <c r="B13" s="5" t="s">
        <v>931</v>
      </c>
      <c r="C13" s="5" t="s">
        <v>4993</v>
      </c>
      <c r="D13" s="5"/>
      <c r="E13" s="106" t="s">
        <v>3877</v>
      </c>
      <c r="F13" s="106" t="s">
        <v>3877</v>
      </c>
      <c r="G13" s="106" t="s">
        <v>3877</v>
      </c>
      <c r="H13" s="106" t="s">
        <v>3877</v>
      </c>
      <c r="I13" s="106" t="s">
        <v>3877</v>
      </c>
      <c r="J13" s="106" t="s">
        <v>3877</v>
      </c>
      <c r="K13" s="106" t="s">
        <v>3877</v>
      </c>
      <c r="L13" s="106" t="s">
        <v>3877</v>
      </c>
      <c r="M13" s="106" t="s">
        <v>3877</v>
      </c>
      <c r="N13" s="106" t="s">
        <v>3877</v>
      </c>
      <c r="O13" s="6"/>
    </row>
    <row r="14" spans="1:15" s="7" customFormat="1">
      <c r="A14" s="5" t="s">
        <v>33</v>
      </c>
      <c r="B14" s="5"/>
      <c r="C14" s="5" t="s">
        <v>2722</v>
      </c>
      <c r="D14" s="5"/>
      <c r="E14" s="117">
        <v>1748</v>
      </c>
      <c r="F14" s="117">
        <v>1</v>
      </c>
      <c r="G14" s="117">
        <v>0</v>
      </c>
      <c r="H14" s="117">
        <v>1</v>
      </c>
      <c r="I14" s="117">
        <v>1</v>
      </c>
      <c r="J14" s="117">
        <v>1</v>
      </c>
      <c r="K14" s="117">
        <v>1</v>
      </c>
      <c r="L14" s="117">
        <v>1</v>
      </c>
      <c r="M14" s="117">
        <v>1</v>
      </c>
      <c r="N14" s="117">
        <v>1</v>
      </c>
      <c r="O14" s="6"/>
    </row>
    <row r="15" spans="1:15" s="7" customFormat="1">
      <c r="A15" s="5" t="s">
        <v>34</v>
      </c>
      <c r="B15" s="5"/>
      <c r="C15" s="5" t="s">
        <v>2723</v>
      </c>
      <c r="D15" s="5"/>
      <c r="E15" s="117">
        <v>1398</v>
      </c>
      <c r="F15" s="117">
        <v>1</v>
      </c>
      <c r="G15" s="117">
        <v>0</v>
      </c>
      <c r="H15" s="117">
        <v>1</v>
      </c>
      <c r="I15" s="117">
        <v>1</v>
      </c>
      <c r="J15" s="117">
        <v>1</v>
      </c>
      <c r="K15" s="117">
        <v>1</v>
      </c>
      <c r="L15" s="117">
        <v>1</v>
      </c>
      <c r="M15" s="117">
        <v>1</v>
      </c>
      <c r="N15" s="117">
        <v>1</v>
      </c>
      <c r="O15" s="6"/>
    </row>
    <row r="16" spans="1:15" s="7" customFormat="1">
      <c r="A16" s="5" t="s">
        <v>35</v>
      </c>
      <c r="B16" s="5"/>
      <c r="C16" s="5" t="s">
        <v>2724</v>
      </c>
      <c r="D16" s="5"/>
      <c r="E16" s="117">
        <v>1140</v>
      </c>
      <c r="F16" s="117">
        <v>1</v>
      </c>
      <c r="G16" s="117">
        <v>0</v>
      </c>
      <c r="H16" s="117">
        <v>1</v>
      </c>
      <c r="I16" s="117">
        <v>1</v>
      </c>
      <c r="J16" s="117">
        <v>1</v>
      </c>
      <c r="K16" s="117">
        <v>1</v>
      </c>
      <c r="L16" s="117">
        <v>1</v>
      </c>
      <c r="M16" s="117">
        <v>1</v>
      </c>
      <c r="N16" s="117">
        <v>1</v>
      </c>
      <c r="O16" s="6"/>
    </row>
    <row r="17" spans="1:15" s="7" customFormat="1">
      <c r="A17" s="5" t="s">
        <v>36</v>
      </c>
      <c r="B17" s="5"/>
      <c r="C17" s="5" t="s">
        <v>2725</v>
      </c>
      <c r="D17" s="5"/>
      <c r="E17" s="117">
        <v>466</v>
      </c>
      <c r="F17" s="117">
        <v>1</v>
      </c>
      <c r="G17" s="117">
        <v>0</v>
      </c>
      <c r="H17" s="117">
        <v>1</v>
      </c>
      <c r="I17" s="117">
        <v>1</v>
      </c>
      <c r="J17" s="117">
        <v>1</v>
      </c>
      <c r="K17" s="117">
        <v>1</v>
      </c>
      <c r="L17" s="117">
        <v>1</v>
      </c>
      <c r="M17" s="117">
        <v>1</v>
      </c>
      <c r="N17" s="117">
        <v>1</v>
      </c>
      <c r="O17" s="6"/>
    </row>
    <row r="18" spans="1:15" s="7" customFormat="1">
      <c r="A18" s="5" t="s">
        <v>37</v>
      </c>
      <c r="B18" s="5"/>
      <c r="C18" s="5" t="s">
        <v>2726</v>
      </c>
      <c r="D18" s="5"/>
      <c r="E18" s="117">
        <v>1506</v>
      </c>
      <c r="F18" s="117">
        <v>1</v>
      </c>
      <c r="G18" s="117">
        <v>0</v>
      </c>
      <c r="H18" s="117">
        <v>1</v>
      </c>
      <c r="I18" s="117">
        <v>1</v>
      </c>
      <c r="J18" s="117">
        <v>1</v>
      </c>
      <c r="K18" s="117">
        <v>1</v>
      </c>
      <c r="L18" s="117">
        <v>1</v>
      </c>
      <c r="M18" s="117">
        <v>1</v>
      </c>
      <c r="N18" s="117">
        <v>1</v>
      </c>
      <c r="O18" s="6"/>
    </row>
    <row r="19" spans="1:15" s="7" customFormat="1">
      <c r="A19" s="5" t="s">
        <v>38</v>
      </c>
      <c r="B19" s="5"/>
      <c r="C19" s="5" t="s">
        <v>2727</v>
      </c>
      <c r="D19" s="5"/>
      <c r="E19" s="117">
        <v>769</v>
      </c>
      <c r="F19" s="117">
        <v>1</v>
      </c>
      <c r="G19" s="117">
        <v>0</v>
      </c>
      <c r="H19" s="117">
        <v>1</v>
      </c>
      <c r="I19" s="117">
        <v>1</v>
      </c>
      <c r="J19" s="117">
        <v>1</v>
      </c>
      <c r="K19" s="117">
        <v>1</v>
      </c>
      <c r="L19" s="117">
        <v>1</v>
      </c>
      <c r="M19" s="117">
        <v>1</v>
      </c>
      <c r="N19" s="117">
        <v>1</v>
      </c>
      <c r="O19" s="6"/>
    </row>
    <row r="20" spans="1:15" s="7" customFormat="1">
      <c r="A20" s="5" t="s">
        <v>39</v>
      </c>
      <c r="B20" s="5"/>
      <c r="C20" s="5" t="s">
        <v>2728</v>
      </c>
      <c r="D20" s="5"/>
      <c r="E20" s="117">
        <v>978</v>
      </c>
      <c r="F20" s="117">
        <v>1</v>
      </c>
      <c r="G20" s="117">
        <v>0</v>
      </c>
      <c r="H20" s="117">
        <v>1</v>
      </c>
      <c r="I20" s="117">
        <v>1</v>
      </c>
      <c r="J20" s="117">
        <v>1</v>
      </c>
      <c r="K20" s="117">
        <v>1</v>
      </c>
      <c r="L20" s="117">
        <v>1</v>
      </c>
      <c r="M20" s="117">
        <v>1</v>
      </c>
      <c r="N20" s="117">
        <v>1</v>
      </c>
      <c r="O20" s="6"/>
    </row>
    <row r="21" spans="1:15" s="7" customFormat="1">
      <c r="A21" s="5" t="s">
        <v>40</v>
      </c>
      <c r="B21" s="5"/>
      <c r="C21" s="5" t="s">
        <v>2729</v>
      </c>
      <c r="D21" s="5"/>
      <c r="E21" s="117">
        <v>743</v>
      </c>
      <c r="F21" s="117">
        <v>1</v>
      </c>
      <c r="G21" s="117">
        <v>0</v>
      </c>
      <c r="H21" s="117">
        <v>1</v>
      </c>
      <c r="I21" s="117">
        <v>1</v>
      </c>
      <c r="J21" s="117">
        <v>1</v>
      </c>
      <c r="K21" s="117">
        <v>1</v>
      </c>
      <c r="L21" s="117">
        <v>1</v>
      </c>
      <c r="M21" s="117">
        <v>1</v>
      </c>
      <c r="N21" s="117">
        <v>1</v>
      </c>
      <c r="O21" s="6"/>
    </row>
    <row r="22" spans="1:15" s="7" customFormat="1">
      <c r="A22" s="5" t="s">
        <v>41</v>
      </c>
      <c r="B22" s="5"/>
      <c r="C22" s="5" t="s">
        <v>2730</v>
      </c>
      <c r="D22" s="5"/>
      <c r="E22" s="117">
        <v>566</v>
      </c>
      <c r="F22" s="117">
        <v>1</v>
      </c>
      <c r="G22" s="117">
        <v>0</v>
      </c>
      <c r="H22" s="117">
        <v>1</v>
      </c>
      <c r="I22" s="117">
        <v>1</v>
      </c>
      <c r="J22" s="117">
        <v>1</v>
      </c>
      <c r="K22" s="117">
        <v>1</v>
      </c>
      <c r="L22" s="117">
        <v>1</v>
      </c>
      <c r="M22" s="117">
        <v>1</v>
      </c>
      <c r="N22" s="117">
        <v>1</v>
      </c>
      <c r="O22" s="6"/>
    </row>
    <row r="23" spans="1:15" s="7" customFormat="1">
      <c r="A23" s="5" t="s">
        <v>42</v>
      </c>
      <c r="B23" s="5"/>
      <c r="C23" s="5" t="s">
        <v>2731</v>
      </c>
      <c r="D23" s="5"/>
      <c r="E23" s="117">
        <v>1014</v>
      </c>
      <c r="F23" s="117">
        <v>1</v>
      </c>
      <c r="G23" s="117">
        <v>0</v>
      </c>
      <c r="H23" s="117">
        <v>1</v>
      </c>
      <c r="I23" s="117">
        <v>1</v>
      </c>
      <c r="J23" s="117">
        <v>1</v>
      </c>
      <c r="K23" s="117">
        <v>1</v>
      </c>
      <c r="L23" s="117">
        <v>1</v>
      </c>
      <c r="M23" s="117">
        <v>1</v>
      </c>
      <c r="N23" s="117">
        <v>1</v>
      </c>
      <c r="O23" s="6"/>
    </row>
    <row r="24" spans="1:15" s="7" customFormat="1">
      <c r="A24" s="5" t="s">
        <v>43</v>
      </c>
      <c r="B24" s="5"/>
      <c r="C24" s="5" t="s">
        <v>2732</v>
      </c>
      <c r="D24" s="5"/>
      <c r="E24" s="117">
        <v>7</v>
      </c>
      <c r="F24" s="117">
        <v>1</v>
      </c>
      <c r="G24" s="117">
        <v>0</v>
      </c>
      <c r="H24" s="117">
        <v>1</v>
      </c>
      <c r="I24" s="117">
        <v>1</v>
      </c>
      <c r="J24" s="117">
        <v>1</v>
      </c>
      <c r="K24" s="117">
        <v>1</v>
      </c>
      <c r="L24" s="117">
        <v>1</v>
      </c>
      <c r="M24" s="117">
        <v>1</v>
      </c>
      <c r="N24" s="117">
        <v>1</v>
      </c>
      <c r="O24" s="6"/>
    </row>
    <row r="25" spans="1:15" s="7" customFormat="1">
      <c r="A25" s="5" t="s">
        <v>44</v>
      </c>
      <c r="B25" s="5"/>
      <c r="C25" s="5" t="s">
        <v>2733</v>
      </c>
      <c r="D25" s="5"/>
      <c r="E25" s="117">
        <v>198</v>
      </c>
      <c r="F25" s="117">
        <v>1</v>
      </c>
      <c r="G25" s="117">
        <v>0</v>
      </c>
      <c r="H25" s="117">
        <v>1</v>
      </c>
      <c r="I25" s="117">
        <v>1</v>
      </c>
      <c r="J25" s="117">
        <v>1</v>
      </c>
      <c r="K25" s="117">
        <v>1</v>
      </c>
      <c r="L25" s="117">
        <v>1</v>
      </c>
      <c r="M25" s="117">
        <v>1</v>
      </c>
      <c r="N25" s="117">
        <v>1</v>
      </c>
      <c r="O25" s="6"/>
    </row>
    <row r="26" spans="1:15" s="7" customFormat="1">
      <c r="A26" s="40" t="s">
        <v>4118</v>
      </c>
      <c r="B26" s="116"/>
      <c r="C26" s="116" t="s">
        <v>4513</v>
      </c>
      <c r="D26" s="5"/>
      <c r="E26" s="117">
        <v>19</v>
      </c>
      <c r="F26" s="117">
        <v>10</v>
      </c>
      <c r="G26" s="117">
        <v>0</v>
      </c>
      <c r="H26" s="117">
        <v>10</v>
      </c>
      <c r="I26" s="117">
        <v>10</v>
      </c>
      <c r="J26" s="117">
        <v>10</v>
      </c>
      <c r="K26" s="117">
        <v>10</v>
      </c>
      <c r="L26" s="117">
        <v>10</v>
      </c>
      <c r="M26" s="117">
        <v>10</v>
      </c>
      <c r="N26" s="117">
        <v>10</v>
      </c>
      <c r="O26" s="6"/>
    </row>
    <row r="27" spans="1:15" s="7" customFormat="1">
      <c r="A27" s="5"/>
      <c r="B27" s="5" t="s">
        <v>932</v>
      </c>
      <c r="C27" s="5" t="s">
        <v>4994</v>
      </c>
      <c r="D27" s="5"/>
      <c r="E27" s="106" t="s">
        <v>3877</v>
      </c>
      <c r="F27" s="106" t="s">
        <v>3877</v>
      </c>
      <c r="G27" s="106" t="s">
        <v>3877</v>
      </c>
      <c r="H27" s="106" t="s">
        <v>3877</v>
      </c>
      <c r="I27" s="106" t="s">
        <v>3877</v>
      </c>
      <c r="J27" s="106" t="s">
        <v>3877</v>
      </c>
      <c r="K27" s="106" t="s">
        <v>3877</v>
      </c>
      <c r="L27" s="106" t="s">
        <v>3877</v>
      </c>
      <c r="M27" s="106" t="s">
        <v>3877</v>
      </c>
      <c r="N27" s="106" t="s">
        <v>3877</v>
      </c>
      <c r="O27" s="6"/>
    </row>
    <row r="28" spans="1:15" s="7" customFormat="1">
      <c r="A28" s="5" t="s">
        <v>45</v>
      </c>
      <c r="B28" s="5"/>
      <c r="C28" s="5" t="s">
        <v>4995</v>
      </c>
      <c r="D28" s="5"/>
      <c r="E28" s="117">
        <v>2184</v>
      </c>
      <c r="F28" s="117">
        <v>8.6999999999999994E-3</v>
      </c>
      <c r="G28" s="117">
        <v>9.2899999999999996E-2</v>
      </c>
      <c r="H28" s="117">
        <v>0</v>
      </c>
      <c r="I28" s="117">
        <v>1</v>
      </c>
      <c r="J28" s="117">
        <v>0</v>
      </c>
      <c r="K28" s="117">
        <v>0</v>
      </c>
      <c r="L28" s="117">
        <v>0</v>
      </c>
      <c r="M28" s="117">
        <v>0</v>
      </c>
      <c r="N28" s="117">
        <v>0</v>
      </c>
      <c r="O28" s="6"/>
    </row>
    <row r="29" spans="1:15" s="7" customFormat="1">
      <c r="A29" s="5" t="s">
        <v>46</v>
      </c>
      <c r="B29" s="5"/>
      <c r="C29" s="5" t="s">
        <v>2734</v>
      </c>
      <c r="D29" s="5"/>
      <c r="E29" s="117">
        <v>5</v>
      </c>
      <c r="F29" s="117">
        <v>1</v>
      </c>
      <c r="G29" s="117">
        <v>0</v>
      </c>
      <c r="H29" s="117">
        <v>1</v>
      </c>
      <c r="I29" s="117">
        <v>1</v>
      </c>
      <c r="J29" s="117">
        <v>1</v>
      </c>
      <c r="K29" s="117">
        <v>1</v>
      </c>
      <c r="L29" s="117">
        <v>1</v>
      </c>
      <c r="M29" s="117">
        <v>1</v>
      </c>
      <c r="N29" s="117">
        <v>1</v>
      </c>
      <c r="O29" s="6"/>
    </row>
    <row r="30" spans="1:15" s="7" customFormat="1">
      <c r="A30" s="5" t="s">
        <v>47</v>
      </c>
      <c r="B30" s="5"/>
      <c r="C30" s="5" t="s">
        <v>2735</v>
      </c>
      <c r="D30" s="5"/>
      <c r="E30" s="117">
        <v>8</v>
      </c>
      <c r="F30" s="117">
        <v>1</v>
      </c>
      <c r="G30" s="117">
        <v>0</v>
      </c>
      <c r="H30" s="117">
        <v>1</v>
      </c>
      <c r="I30" s="117">
        <v>1</v>
      </c>
      <c r="J30" s="117">
        <v>1</v>
      </c>
      <c r="K30" s="117">
        <v>1</v>
      </c>
      <c r="L30" s="117">
        <v>1</v>
      </c>
      <c r="M30" s="117">
        <v>1</v>
      </c>
      <c r="N30" s="117">
        <v>1</v>
      </c>
      <c r="O30" s="6"/>
    </row>
    <row r="31" spans="1:15" s="7" customFormat="1">
      <c r="A31" s="5" t="s">
        <v>48</v>
      </c>
      <c r="B31" s="5"/>
      <c r="C31" s="5" t="s">
        <v>2736</v>
      </c>
      <c r="D31" s="5"/>
      <c r="E31" s="117">
        <v>1855</v>
      </c>
      <c r="F31" s="117">
        <v>1</v>
      </c>
      <c r="G31" s="117">
        <v>0</v>
      </c>
      <c r="H31" s="117">
        <v>1</v>
      </c>
      <c r="I31" s="117">
        <v>1</v>
      </c>
      <c r="J31" s="117">
        <v>1</v>
      </c>
      <c r="K31" s="117">
        <v>1</v>
      </c>
      <c r="L31" s="117">
        <v>1</v>
      </c>
      <c r="M31" s="117">
        <v>1</v>
      </c>
      <c r="N31" s="117">
        <v>1</v>
      </c>
      <c r="O31" s="6"/>
    </row>
    <row r="32" spans="1:15" s="7" customFormat="1">
      <c r="A32" s="5" t="s">
        <v>50</v>
      </c>
      <c r="B32" s="5"/>
      <c r="C32" s="5"/>
      <c r="D32" s="5"/>
      <c r="E32" s="117">
        <v>2</v>
      </c>
      <c r="F32" s="117">
        <v>888</v>
      </c>
      <c r="G32" s="117">
        <v>0</v>
      </c>
      <c r="H32" s="117">
        <v>888</v>
      </c>
      <c r="I32" s="117">
        <v>888</v>
      </c>
      <c r="J32" s="117">
        <v>888</v>
      </c>
      <c r="K32" s="117">
        <v>888</v>
      </c>
      <c r="L32" s="117">
        <v>888</v>
      </c>
      <c r="M32" s="117">
        <v>888</v>
      </c>
      <c r="N32" s="117">
        <v>888</v>
      </c>
      <c r="O32" s="6"/>
    </row>
    <row r="33" spans="1:15" s="7" customFormat="1" ht="28">
      <c r="A33" s="5" t="s">
        <v>49</v>
      </c>
      <c r="B33" s="5" t="s">
        <v>933</v>
      </c>
      <c r="C33" s="5" t="s">
        <v>1721</v>
      </c>
      <c r="D33" s="5" t="s">
        <v>2737</v>
      </c>
      <c r="E33" s="117">
        <v>1918</v>
      </c>
      <c r="F33" s="117">
        <v>1.014</v>
      </c>
      <c r="G33" s="117">
        <v>0.11799999999999999</v>
      </c>
      <c r="H33" s="117">
        <v>1</v>
      </c>
      <c r="I33" s="117">
        <v>2</v>
      </c>
      <c r="J33" s="117">
        <v>1</v>
      </c>
      <c r="K33" s="117">
        <v>1</v>
      </c>
      <c r="L33" s="117">
        <v>1</v>
      </c>
      <c r="M33" s="117">
        <v>1</v>
      </c>
      <c r="N33" s="117">
        <v>1</v>
      </c>
      <c r="O33" s="6"/>
    </row>
    <row r="34" spans="1:15" s="7" customFormat="1" ht="42">
      <c r="A34" s="5" t="s">
        <v>51</v>
      </c>
      <c r="B34" s="5" t="s">
        <v>934</v>
      </c>
      <c r="C34" s="5" t="s">
        <v>53</v>
      </c>
      <c r="D34" s="5" t="s">
        <v>2738</v>
      </c>
      <c r="E34" s="117">
        <v>1891</v>
      </c>
      <c r="F34" s="117">
        <v>1.0129999999999999</v>
      </c>
      <c r="G34" s="117">
        <v>0.16</v>
      </c>
      <c r="H34" s="117">
        <v>1</v>
      </c>
      <c r="I34" s="117">
        <v>3</v>
      </c>
      <c r="J34" s="117">
        <v>1</v>
      </c>
      <c r="K34" s="117">
        <v>1</v>
      </c>
      <c r="L34" s="117">
        <v>1</v>
      </c>
      <c r="M34" s="117">
        <v>1</v>
      </c>
      <c r="N34" s="117">
        <v>1</v>
      </c>
      <c r="O34" s="6"/>
    </row>
    <row r="35" spans="1:15" s="7" customFormat="1">
      <c r="A35" s="5" t="s">
        <v>52</v>
      </c>
      <c r="B35" s="5"/>
      <c r="C35" s="68"/>
      <c r="D35" s="5" t="s">
        <v>2739</v>
      </c>
      <c r="E35" s="117">
        <v>1876</v>
      </c>
      <c r="F35" s="117">
        <v>92.88</v>
      </c>
      <c r="G35" s="117">
        <v>3.9380000000000002</v>
      </c>
      <c r="H35" s="117">
        <v>3</v>
      </c>
      <c r="I35" s="117">
        <v>193</v>
      </c>
      <c r="J35" s="117">
        <v>93</v>
      </c>
      <c r="K35" s="117">
        <v>93</v>
      </c>
      <c r="L35" s="117">
        <v>93</v>
      </c>
      <c r="M35" s="117">
        <v>93</v>
      </c>
      <c r="N35" s="117">
        <v>93</v>
      </c>
      <c r="O35" s="6"/>
    </row>
    <row r="36" spans="1:15" s="7" customFormat="1" ht="42">
      <c r="A36" s="5" t="s">
        <v>3080</v>
      </c>
      <c r="B36" s="5" t="s">
        <v>935</v>
      </c>
      <c r="C36" s="5" t="s">
        <v>1722</v>
      </c>
      <c r="D36" s="5" t="s">
        <v>2738</v>
      </c>
      <c r="E36" s="117">
        <v>1878</v>
      </c>
      <c r="F36" s="117">
        <v>1.0129999999999999</v>
      </c>
      <c r="G36" s="117">
        <v>0.13600000000000001</v>
      </c>
      <c r="H36" s="117">
        <v>1</v>
      </c>
      <c r="I36" s="117">
        <v>3</v>
      </c>
      <c r="J36" s="117">
        <v>1</v>
      </c>
      <c r="K36" s="117">
        <v>1</v>
      </c>
      <c r="L36" s="117">
        <v>1</v>
      </c>
      <c r="M36" s="117">
        <v>1</v>
      </c>
      <c r="N36" s="117">
        <v>1</v>
      </c>
      <c r="O36" s="6"/>
    </row>
    <row r="37" spans="1:15" s="7" customFormat="1">
      <c r="A37" s="5" t="s">
        <v>3081</v>
      </c>
      <c r="B37" s="5"/>
      <c r="C37" s="68"/>
      <c r="D37" s="5" t="s">
        <v>2739</v>
      </c>
      <c r="E37" s="117">
        <v>1856</v>
      </c>
      <c r="F37" s="117">
        <v>85.93</v>
      </c>
      <c r="G37" s="117">
        <v>18.53</v>
      </c>
      <c r="H37" s="117">
        <v>8</v>
      </c>
      <c r="I37" s="117">
        <v>861</v>
      </c>
      <c r="J37" s="117">
        <v>86</v>
      </c>
      <c r="K37" s="117">
        <v>86</v>
      </c>
      <c r="L37" s="117">
        <v>86</v>
      </c>
      <c r="M37" s="117">
        <v>86</v>
      </c>
      <c r="N37" s="117">
        <v>86</v>
      </c>
      <c r="O37" s="6"/>
    </row>
    <row r="38" spans="1:15" s="7" customFormat="1" ht="42">
      <c r="A38" s="5" t="s">
        <v>3082</v>
      </c>
      <c r="B38" s="5" t="s">
        <v>936</v>
      </c>
      <c r="C38" s="5" t="s">
        <v>1722</v>
      </c>
      <c r="D38" s="5" t="s">
        <v>2738</v>
      </c>
      <c r="E38" s="117">
        <v>1858</v>
      </c>
      <c r="F38" s="117">
        <v>1.0129999999999999</v>
      </c>
      <c r="G38" s="117">
        <v>0.13500000000000001</v>
      </c>
      <c r="H38" s="117">
        <v>1</v>
      </c>
      <c r="I38" s="117">
        <v>3</v>
      </c>
      <c r="J38" s="117">
        <v>1</v>
      </c>
      <c r="K38" s="117">
        <v>1</v>
      </c>
      <c r="L38" s="117">
        <v>1</v>
      </c>
      <c r="M38" s="117">
        <v>1</v>
      </c>
      <c r="N38" s="117">
        <v>1</v>
      </c>
      <c r="O38" s="6"/>
    </row>
    <row r="39" spans="1:15" s="7" customFormat="1">
      <c r="A39" s="5" t="s">
        <v>3083</v>
      </c>
      <c r="B39" s="5"/>
      <c r="C39" s="68"/>
      <c r="D39" s="5" t="s">
        <v>2739</v>
      </c>
      <c r="E39" s="117">
        <v>1829</v>
      </c>
      <c r="F39" s="117">
        <v>78.34</v>
      </c>
      <c r="G39" s="117">
        <v>15.71</v>
      </c>
      <c r="H39" s="117">
        <v>7</v>
      </c>
      <c r="I39" s="117">
        <v>723</v>
      </c>
      <c r="J39" s="117">
        <v>75</v>
      </c>
      <c r="K39" s="117">
        <v>79</v>
      </c>
      <c r="L39" s="117">
        <v>79</v>
      </c>
      <c r="M39" s="117">
        <v>79</v>
      </c>
      <c r="N39" s="117">
        <v>79</v>
      </c>
      <c r="O39" s="6"/>
    </row>
    <row r="40" spans="1:15" s="7" customFormat="1" ht="42">
      <c r="A40" s="5" t="s">
        <v>3084</v>
      </c>
      <c r="B40" s="5" t="s">
        <v>937</v>
      </c>
      <c r="C40" s="5" t="s">
        <v>1722</v>
      </c>
      <c r="D40" s="5" t="s">
        <v>2738</v>
      </c>
      <c r="E40" s="117">
        <v>1839</v>
      </c>
      <c r="F40" s="117">
        <v>1.0149999999999999</v>
      </c>
      <c r="G40" s="117">
        <v>0.13100000000000001</v>
      </c>
      <c r="H40" s="117">
        <v>1</v>
      </c>
      <c r="I40" s="117">
        <v>3</v>
      </c>
      <c r="J40" s="117">
        <v>1</v>
      </c>
      <c r="K40" s="117">
        <v>1</v>
      </c>
      <c r="L40" s="117">
        <v>1</v>
      </c>
      <c r="M40" s="117">
        <v>1</v>
      </c>
      <c r="N40" s="117">
        <v>1</v>
      </c>
      <c r="O40" s="6"/>
    </row>
    <row r="41" spans="1:15" s="7" customFormat="1">
      <c r="A41" s="5" t="s">
        <v>3085</v>
      </c>
      <c r="B41" s="5"/>
      <c r="C41" s="68"/>
      <c r="D41" s="5" t="s">
        <v>2739</v>
      </c>
      <c r="E41" s="117">
        <v>1809</v>
      </c>
      <c r="F41" s="117">
        <v>70.790000000000006</v>
      </c>
      <c r="G41" s="117">
        <v>5.7720000000000002</v>
      </c>
      <c r="H41" s="117">
        <v>6</v>
      </c>
      <c r="I41" s="117">
        <v>92</v>
      </c>
      <c r="J41" s="117">
        <v>65</v>
      </c>
      <c r="K41" s="117">
        <v>72</v>
      </c>
      <c r="L41" s="117">
        <v>72</v>
      </c>
      <c r="M41" s="117">
        <v>72</v>
      </c>
      <c r="N41" s="117">
        <v>73</v>
      </c>
      <c r="O41" s="6"/>
    </row>
    <row r="42" spans="1:15" s="7" customFormat="1" ht="42">
      <c r="A42" s="5" t="s">
        <v>3086</v>
      </c>
      <c r="B42" s="5" t="s">
        <v>938</v>
      </c>
      <c r="C42" s="5" t="s">
        <v>1722</v>
      </c>
      <c r="D42" s="5" t="s">
        <v>2738</v>
      </c>
      <c r="E42" s="117">
        <v>1813</v>
      </c>
      <c r="F42" s="117">
        <v>1.008</v>
      </c>
      <c r="G42" s="117">
        <v>9.6500000000000002E-2</v>
      </c>
      <c r="H42" s="117">
        <v>1</v>
      </c>
      <c r="I42" s="117">
        <v>3</v>
      </c>
      <c r="J42" s="117">
        <v>1</v>
      </c>
      <c r="K42" s="117">
        <v>1</v>
      </c>
      <c r="L42" s="117">
        <v>1</v>
      </c>
      <c r="M42" s="117">
        <v>1</v>
      </c>
      <c r="N42" s="117">
        <v>1</v>
      </c>
      <c r="O42" s="6"/>
    </row>
    <row r="43" spans="1:15" s="7" customFormat="1">
      <c r="A43" s="5" t="s">
        <v>3087</v>
      </c>
      <c r="B43" s="5"/>
      <c r="C43" s="68"/>
      <c r="D43" s="5" t="s">
        <v>2739</v>
      </c>
      <c r="E43" s="117">
        <v>1795</v>
      </c>
      <c r="F43" s="117">
        <v>64.040000000000006</v>
      </c>
      <c r="G43" s="117">
        <v>5.6260000000000003</v>
      </c>
      <c r="H43" s="117">
        <v>3</v>
      </c>
      <c r="I43" s="117">
        <v>86</v>
      </c>
      <c r="J43" s="117">
        <v>59</v>
      </c>
      <c r="K43" s="117">
        <v>65</v>
      </c>
      <c r="L43" s="117">
        <v>65</v>
      </c>
      <c r="M43" s="117">
        <v>65</v>
      </c>
      <c r="N43" s="117">
        <v>66</v>
      </c>
      <c r="O43" s="6"/>
    </row>
    <row r="44" spans="1:15" s="7" customFormat="1" ht="28">
      <c r="A44" s="5" t="s">
        <v>3088</v>
      </c>
      <c r="B44" s="5" t="s">
        <v>939</v>
      </c>
      <c r="C44" s="5" t="s">
        <v>1723</v>
      </c>
      <c r="D44" s="5" t="s">
        <v>2737</v>
      </c>
      <c r="E44" s="117">
        <v>1917</v>
      </c>
      <c r="F44" s="117">
        <v>1.024</v>
      </c>
      <c r="G44" s="117">
        <v>0.153</v>
      </c>
      <c r="H44" s="117">
        <v>1</v>
      </c>
      <c r="I44" s="117">
        <v>2</v>
      </c>
      <c r="J44" s="117">
        <v>1</v>
      </c>
      <c r="K44" s="117">
        <v>1</v>
      </c>
      <c r="L44" s="117">
        <v>1</v>
      </c>
      <c r="M44" s="117">
        <v>1</v>
      </c>
      <c r="N44" s="117">
        <v>1</v>
      </c>
      <c r="O44" s="6"/>
    </row>
    <row r="45" spans="1:15" s="7" customFormat="1" ht="98">
      <c r="A45" s="5" t="s">
        <v>3089</v>
      </c>
      <c r="B45" s="5" t="s">
        <v>940</v>
      </c>
      <c r="C45" s="5" t="s">
        <v>1724</v>
      </c>
      <c r="D45" s="5" t="s">
        <v>2740</v>
      </c>
      <c r="E45" s="117">
        <v>1872</v>
      </c>
      <c r="F45" s="117">
        <v>1.464</v>
      </c>
      <c r="G45" s="117">
        <v>1.1910000000000001</v>
      </c>
      <c r="H45" s="117">
        <v>1</v>
      </c>
      <c r="I45" s="117">
        <v>7</v>
      </c>
      <c r="J45" s="117">
        <v>1</v>
      </c>
      <c r="K45" s="117">
        <v>1</v>
      </c>
      <c r="L45" s="117">
        <v>1</v>
      </c>
      <c r="M45" s="117">
        <v>1</v>
      </c>
      <c r="N45" s="117">
        <v>4</v>
      </c>
      <c r="O45" s="6"/>
    </row>
    <row r="46" spans="1:15" s="7" customFormat="1" ht="70">
      <c r="A46" s="5" t="s">
        <v>3090</v>
      </c>
      <c r="B46" s="5" t="s">
        <v>941</v>
      </c>
      <c r="C46" s="5" t="s">
        <v>1725</v>
      </c>
      <c r="D46" s="5" t="s">
        <v>3690</v>
      </c>
      <c r="E46" s="117">
        <v>303</v>
      </c>
      <c r="F46" s="117">
        <v>1.165</v>
      </c>
      <c r="G46" s="117">
        <v>0.66500000000000004</v>
      </c>
      <c r="H46" s="117">
        <v>1</v>
      </c>
      <c r="I46" s="117">
        <v>5</v>
      </c>
      <c r="J46" s="117">
        <v>1</v>
      </c>
      <c r="K46" s="117">
        <v>1</v>
      </c>
      <c r="L46" s="117">
        <v>1</v>
      </c>
      <c r="M46" s="117">
        <v>1</v>
      </c>
      <c r="N46" s="117">
        <v>1</v>
      </c>
      <c r="O46" s="6"/>
    </row>
    <row r="47" spans="1:15" s="7" customFormat="1" ht="112">
      <c r="A47" s="5" t="s">
        <v>3091</v>
      </c>
      <c r="B47" s="5" t="s">
        <v>942</v>
      </c>
      <c r="C47" s="5" t="s">
        <v>1726</v>
      </c>
      <c r="D47" s="5" t="s">
        <v>3691</v>
      </c>
      <c r="E47" s="117">
        <v>1846</v>
      </c>
      <c r="F47" s="117">
        <v>2.5640000000000001</v>
      </c>
      <c r="G47" s="117">
        <v>2.2469999999999999</v>
      </c>
      <c r="H47" s="117">
        <v>1</v>
      </c>
      <c r="I47" s="117">
        <v>8</v>
      </c>
      <c r="J47" s="117">
        <v>1</v>
      </c>
      <c r="K47" s="117">
        <v>1</v>
      </c>
      <c r="L47" s="117">
        <v>1</v>
      </c>
      <c r="M47" s="117">
        <v>5</v>
      </c>
      <c r="N47" s="117">
        <v>6</v>
      </c>
      <c r="O47" s="6"/>
    </row>
    <row r="48" spans="1:15" s="7" customFormat="1" ht="112">
      <c r="A48" s="5" t="s">
        <v>3092</v>
      </c>
      <c r="B48" s="5" t="s">
        <v>943</v>
      </c>
      <c r="C48" s="5" t="s">
        <v>3967</v>
      </c>
      <c r="D48" s="5" t="s">
        <v>2991</v>
      </c>
      <c r="E48" s="117">
        <v>1160</v>
      </c>
      <c r="F48" s="117">
        <v>3.3719999999999999</v>
      </c>
      <c r="G48" s="117">
        <v>2.3119999999999998</v>
      </c>
      <c r="H48" s="117">
        <v>1</v>
      </c>
      <c r="I48" s="117">
        <v>8</v>
      </c>
      <c r="J48" s="117">
        <v>1</v>
      </c>
      <c r="K48" s="117">
        <v>1</v>
      </c>
      <c r="L48" s="117">
        <v>4</v>
      </c>
      <c r="M48" s="117">
        <v>5</v>
      </c>
      <c r="N48" s="117">
        <v>6</v>
      </c>
      <c r="O48" s="6"/>
    </row>
    <row r="49" spans="1:15" s="7" customFormat="1">
      <c r="A49" s="5"/>
      <c r="B49" s="5" t="s">
        <v>944</v>
      </c>
      <c r="C49" s="5" t="s">
        <v>4993</v>
      </c>
      <c r="D49" s="5"/>
      <c r="E49" s="106" t="s">
        <v>3877</v>
      </c>
      <c r="F49" s="106" t="s">
        <v>3877</v>
      </c>
      <c r="G49" s="106" t="s">
        <v>3877</v>
      </c>
      <c r="H49" s="106" t="s">
        <v>3877</v>
      </c>
      <c r="I49" s="106" t="s">
        <v>3877</v>
      </c>
      <c r="J49" s="106" t="s">
        <v>3877</v>
      </c>
      <c r="K49" s="106" t="s">
        <v>3877</v>
      </c>
      <c r="L49" s="106" t="s">
        <v>3877</v>
      </c>
      <c r="M49" s="106" t="s">
        <v>3877</v>
      </c>
      <c r="N49" s="106" t="s">
        <v>3877</v>
      </c>
      <c r="O49" s="6"/>
    </row>
    <row r="50" spans="1:15" s="7" customFormat="1">
      <c r="A50" s="5" t="s">
        <v>3093</v>
      </c>
      <c r="B50" s="5"/>
      <c r="C50" s="5" t="s">
        <v>2722</v>
      </c>
      <c r="D50" s="5"/>
      <c r="E50" s="117">
        <v>1628</v>
      </c>
      <c r="F50" s="117">
        <v>1</v>
      </c>
      <c r="G50" s="117">
        <v>0</v>
      </c>
      <c r="H50" s="117">
        <v>1</v>
      </c>
      <c r="I50" s="117">
        <v>1</v>
      </c>
      <c r="J50" s="117">
        <v>1</v>
      </c>
      <c r="K50" s="117">
        <v>1</v>
      </c>
      <c r="L50" s="117">
        <v>1</v>
      </c>
      <c r="M50" s="117">
        <v>1</v>
      </c>
      <c r="N50" s="117">
        <v>1</v>
      </c>
      <c r="O50" s="6"/>
    </row>
    <row r="51" spans="1:15" s="7" customFormat="1">
      <c r="A51" s="5" t="s">
        <v>1448</v>
      </c>
      <c r="B51" s="5"/>
      <c r="C51" s="5" t="s">
        <v>2723</v>
      </c>
      <c r="D51" s="5"/>
      <c r="E51" s="117">
        <v>1266</v>
      </c>
      <c r="F51" s="117">
        <v>1</v>
      </c>
      <c r="G51" s="117">
        <v>0</v>
      </c>
      <c r="H51" s="117">
        <v>1</v>
      </c>
      <c r="I51" s="117">
        <v>1</v>
      </c>
      <c r="J51" s="117">
        <v>1</v>
      </c>
      <c r="K51" s="117">
        <v>1</v>
      </c>
      <c r="L51" s="117">
        <v>1</v>
      </c>
      <c r="M51" s="117">
        <v>1</v>
      </c>
      <c r="N51" s="117">
        <v>1</v>
      </c>
      <c r="O51" s="6"/>
    </row>
    <row r="52" spans="1:15" s="7" customFormat="1">
      <c r="A52" s="5" t="s">
        <v>1449</v>
      </c>
      <c r="B52" s="5"/>
      <c r="C52" s="5" t="s">
        <v>2724</v>
      </c>
      <c r="D52" s="5"/>
      <c r="E52" s="117">
        <v>951</v>
      </c>
      <c r="F52" s="117">
        <v>1</v>
      </c>
      <c r="G52" s="117">
        <v>0</v>
      </c>
      <c r="H52" s="117">
        <v>1</v>
      </c>
      <c r="I52" s="117">
        <v>1</v>
      </c>
      <c r="J52" s="117">
        <v>1</v>
      </c>
      <c r="K52" s="117">
        <v>1</v>
      </c>
      <c r="L52" s="117">
        <v>1</v>
      </c>
      <c r="M52" s="117">
        <v>1</v>
      </c>
      <c r="N52" s="117">
        <v>1</v>
      </c>
      <c r="O52" s="6"/>
    </row>
    <row r="53" spans="1:15" s="7" customFormat="1">
      <c r="A53" s="5" t="s">
        <v>1450</v>
      </c>
      <c r="B53" s="5"/>
      <c r="C53" s="5" t="s">
        <v>2725</v>
      </c>
      <c r="D53" s="5"/>
      <c r="E53" s="117">
        <v>436</v>
      </c>
      <c r="F53" s="117">
        <v>1</v>
      </c>
      <c r="G53" s="117">
        <v>0</v>
      </c>
      <c r="H53" s="117">
        <v>1</v>
      </c>
      <c r="I53" s="117">
        <v>1</v>
      </c>
      <c r="J53" s="117">
        <v>1</v>
      </c>
      <c r="K53" s="117">
        <v>1</v>
      </c>
      <c r="L53" s="117">
        <v>1</v>
      </c>
      <c r="M53" s="117">
        <v>1</v>
      </c>
      <c r="N53" s="117">
        <v>1</v>
      </c>
      <c r="O53" s="6"/>
    </row>
    <row r="54" spans="1:15" s="7" customFormat="1">
      <c r="A54" s="5" t="s">
        <v>1451</v>
      </c>
      <c r="B54" s="5"/>
      <c r="C54" s="5" t="s">
        <v>2726</v>
      </c>
      <c r="D54" s="5"/>
      <c r="E54" s="117">
        <v>1452</v>
      </c>
      <c r="F54" s="117">
        <v>1</v>
      </c>
      <c r="G54" s="117">
        <v>0</v>
      </c>
      <c r="H54" s="117">
        <v>1</v>
      </c>
      <c r="I54" s="117">
        <v>1</v>
      </c>
      <c r="J54" s="117">
        <v>1</v>
      </c>
      <c r="K54" s="117">
        <v>1</v>
      </c>
      <c r="L54" s="117">
        <v>1</v>
      </c>
      <c r="M54" s="117">
        <v>1</v>
      </c>
      <c r="N54" s="117">
        <v>1</v>
      </c>
      <c r="O54" s="6"/>
    </row>
    <row r="55" spans="1:15" s="7" customFormat="1">
      <c r="A55" s="5" t="s">
        <v>1452</v>
      </c>
      <c r="B55" s="5"/>
      <c r="C55" s="5" t="s">
        <v>2727</v>
      </c>
      <c r="D55" s="5"/>
      <c r="E55" s="117">
        <v>694</v>
      </c>
      <c r="F55" s="117">
        <v>1</v>
      </c>
      <c r="G55" s="117">
        <v>0</v>
      </c>
      <c r="H55" s="117">
        <v>1</v>
      </c>
      <c r="I55" s="117">
        <v>1</v>
      </c>
      <c r="J55" s="117">
        <v>1</v>
      </c>
      <c r="K55" s="117">
        <v>1</v>
      </c>
      <c r="L55" s="117">
        <v>1</v>
      </c>
      <c r="M55" s="117">
        <v>1</v>
      </c>
      <c r="N55" s="117">
        <v>1</v>
      </c>
      <c r="O55" s="6"/>
    </row>
    <row r="56" spans="1:15" s="7" customFormat="1">
      <c r="A56" s="5" t="s">
        <v>1453</v>
      </c>
      <c r="B56" s="5"/>
      <c r="C56" s="5" t="s">
        <v>2728</v>
      </c>
      <c r="D56" s="5"/>
      <c r="E56" s="117">
        <v>836</v>
      </c>
      <c r="F56" s="117">
        <v>1</v>
      </c>
      <c r="G56" s="117">
        <v>0</v>
      </c>
      <c r="H56" s="117">
        <v>1</v>
      </c>
      <c r="I56" s="117">
        <v>1</v>
      </c>
      <c r="J56" s="117">
        <v>1</v>
      </c>
      <c r="K56" s="117">
        <v>1</v>
      </c>
      <c r="L56" s="117">
        <v>1</v>
      </c>
      <c r="M56" s="117">
        <v>1</v>
      </c>
      <c r="N56" s="117">
        <v>1</v>
      </c>
      <c r="O56" s="6"/>
    </row>
    <row r="57" spans="1:15" s="7" customFormat="1">
      <c r="A57" s="5" t="s">
        <v>1454</v>
      </c>
      <c r="B57" s="5"/>
      <c r="C57" s="5" t="s">
        <v>2729</v>
      </c>
      <c r="D57" s="5"/>
      <c r="E57" s="117">
        <v>617</v>
      </c>
      <c r="F57" s="117">
        <v>1</v>
      </c>
      <c r="G57" s="117">
        <v>0</v>
      </c>
      <c r="H57" s="117">
        <v>1</v>
      </c>
      <c r="I57" s="117">
        <v>1</v>
      </c>
      <c r="J57" s="117">
        <v>1</v>
      </c>
      <c r="K57" s="117">
        <v>1</v>
      </c>
      <c r="L57" s="117">
        <v>1</v>
      </c>
      <c r="M57" s="117">
        <v>1</v>
      </c>
      <c r="N57" s="117">
        <v>1</v>
      </c>
      <c r="O57" s="6"/>
    </row>
    <row r="58" spans="1:15" s="7" customFormat="1">
      <c r="A58" s="5" t="s">
        <v>1455</v>
      </c>
      <c r="B58" s="5"/>
      <c r="C58" s="5" t="s">
        <v>2730</v>
      </c>
      <c r="D58" s="5"/>
      <c r="E58" s="117">
        <v>385</v>
      </c>
      <c r="F58" s="117">
        <v>1</v>
      </c>
      <c r="G58" s="117">
        <v>0</v>
      </c>
      <c r="H58" s="117">
        <v>1</v>
      </c>
      <c r="I58" s="117">
        <v>1</v>
      </c>
      <c r="J58" s="117">
        <v>1</v>
      </c>
      <c r="K58" s="117">
        <v>1</v>
      </c>
      <c r="L58" s="117">
        <v>1</v>
      </c>
      <c r="M58" s="117">
        <v>1</v>
      </c>
      <c r="N58" s="117">
        <v>1</v>
      </c>
      <c r="O58" s="6"/>
    </row>
    <row r="59" spans="1:15" s="7" customFormat="1">
      <c r="A59" s="5" t="s">
        <v>1456</v>
      </c>
      <c r="B59" s="5"/>
      <c r="C59" s="5" t="s">
        <v>2731</v>
      </c>
      <c r="D59" s="5"/>
      <c r="E59" s="117">
        <v>816</v>
      </c>
      <c r="F59" s="117">
        <v>1</v>
      </c>
      <c r="G59" s="117">
        <v>0</v>
      </c>
      <c r="H59" s="117">
        <v>1</v>
      </c>
      <c r="I59" s="117">
        <v>1</v>
      </c>
      <c r="J59" s="117">
        <v>1</v>
      </c>
      <c r="K59" s="117">
        <v>1</v>
      </c>
      <c r="L59" s="117">
        <v>1</v>
      </c>
      <c r="M59" s="117">
        <v>1</v>
      </c>
      <c r="N59" s="117">
        <v>1</v>
      </c>
      <c r="O59" s="6"/>
    </row>
    <row r="60" spans="1:15" s="7" customFormat="1">
      <c r="A60" s="5" t="s">
        <v>1457</v>
      </c>
      <c r="B60" s="5"/>
      <c r="C60" s="5" t="s">
        <v>2732</v>
      </c>
      <c r="D60" s="5"/>
      <c r="E60" s="117">
        <v>26</v>
      </c>
      <c r="F60" s="117">
        <v>1</v>
      </c>
      <c r="G60" s="117">
        <v>0</v>
      </c>
      <c r="H60" s="117">
        <v>1</v>
      </c>
      <c r="I60" s="117">
        <v>1</v>
      </c>
      <c r="J60" s="117">
        <v>1</v>
      </c>
      <c r="K60" s="117">
        <v>1</v>
      </c>
      <c r="L60" s="117">
        <v>1</v>
      </c>
      <c r="M60" s="117">
        <v>1</v>
      </c>
      <c r="N60" s="117">
        <v>1</v>
      </c>
      <c r="O60" s="6"/>
    </row>
    <row r="61" spans="1:15" s="7" customFormat="1">
      <c r="A61" s="5" t="s">
        <v>1458</v>
      </c>
      <c r="B61" s="5"/>
      <c r="C61" s="5" t="s">
        <v>2733</v>
      </c>
      <c r="D61" s="5"/>
      <c r="E61" s="117">
        <v>230</v>
      </c>
      <c r="F61" s="117">
        <v>1</v>
      </c>
      <c r="G61" s="117">
        <v>0</v>
      </c>
      <c r="H61" s="117">
        <v>1</v>
      </c>
      <c r="I61" s="117">
        <v>1</v>
      </c>
      <c r="J61" s="117">
        <v>1</v>
      </c>
      <c r="K61" s="117">
        <v>1</v>
      </c>
      <c r="L61" s="117">
        <v>1</v>
      </c>
      <c r="M61" s="117">
        <v>1</v>
      </c>
      <c r="N61" s="117">
        <v>1</v>
      </c>
      <c r="O61" s="6"/>
    </row>
    <row r="62" spans="1:15" ht="28">
      <c r="A62" s="5" t="s">
        <v>1459</v>
      </c>
      <c r="B62" s="5" t="s">
        <v>945</v>
      </c>
      <c r="C62" s="15" t="s">
        <v>3968</v>
      </c>
      <c r="D62" s="69" t="s">
        <v>2718</v>
      </c>
      <c r="E62" s="117">
        <v>1918</v>
      </c>
      <c r="F62" s="117">
        <v>1.645</v>
      </c>
      <c r="G62" s="117">
        <v>0.47799999999999998</v>
      </c>
      <c r="H62" s="117">
        <v>1</v>
      </c>
      <c r="I62" s="117">
        <v>2</v>
      </c>
      <c r="J62" s="117">
        <v>1</v>
      </c>
      <c r="K62" s="117">
        <v>1</v>
      </c>
      <c r="L62" s="117">
        <v>2</v>
      </c>
      <c r="M62" s="117">
        <v>2</v>
      </c>
      <c r="N62" s="117">
        <v>2</v>
      </c>
    </row>
    <row r="63" spans="1:15" s="7" customFormat="1" ht="28">
      <c r="A63" s="69" t="s">
        <v>1460</v>
      </c>
      <c r="B63" s="69" t="s">
        <v>946</v>
      </c>
      <c r="C63" s="50" t="s">
        <v>3969</v>
      </c>
      <c r="D63" s="5" t="s">
        <v>2737</v>
      </c>
      <c r="E63" s="117">
        <v>1562</v>
      </c>
      <c r="F63" s="117">
        <v>1.028</v>
      </c>
      <c r="G63" s="117">
        <v>0.16600000000000001</v>
      </c>
      <c r="H63" s="117">
        <v>1</v>
      </c>
      <c r="I63" s="117">
        <v>2</v>
      </c>
      <c r="J63" s="117">
        <v>1</v>
      </c>
      <c r="K63" s="117">
        <v>1</v>
      </c>
      <c r="L63" s="117">
        <v>1</v>
      </c>
      <c r="M63" s="117">
        <v>1</v>
      </c>
      <c r="N63" s="117">
        <v>1</v>
      </c>
      <c r="O63" s="6"/>
    </row>
    <row r="64" spans="1:15" s="7" customFormat="1" ht="28">
      <c r="A64" s="5" t="s">
        <v>1461</v>
      </c>
      <c r="B64" s="5" t="s">
        <v>947</v>
      </c>
      <c r="C64" s="5" t="s">
        <v>3970</v>
      </c>
      <c r="D64" s="5" t="s">
        <v>2992</v>
      </c>
      <c r="E64" s="117">
        <v>1518</v>
      </c>
      <c r="F64" s="117">
        <v>1.0580000000000001</v>
      </c>
      <c r="G64" s="117">
        <v>0.23400000000000001</v>
      </c>
      <c r="H64" s="117">
        <v>1</v>
      </c>
      <c r="I64" s="117">
        <v>2</v>
      </c>
      <c r="J64" s="117">
        <v>1</v>
      </c>
      <c r="K64" s="117">
        <v>1</v>
      </c>
      <c r="L64" s="117">
        <v>1</v>
      </c>
      <c r="M64" s="117">
        <v>1</v>
      </c>
      <c r="N64" s="117">
        <v>1</v>
      </c>
      <c r="O64" s="6"/>
    </row>
    <row r="65" spans="1:15" s="7" customFormat="1" ht="42">
      <c r="A65" s="5" t="s">
        <v>1462</v>
      </c>
      <c r="B65" s="5" t="s">
        <v>948</v>
      </c>
      <c r="C65" s="5" t="s">
        <v>3971</v>
      </c>
      <c r="D65" s="5" t="s">
        <v>2993</v>
      </c>
      <c r="E65" s="117">
        <v>1430</v>
      </c>
      <c r="F65" s="117">
        <v>1.2589999999999999</v>
      </c>
      <c r="G65" s="117">
        <v>0.438</v>
      </c>
      <c r="H65" s="117">
        <v>1</v>
      </c>
      <c r="I65" s="117">
        <v>2</v>
      </c>
      <c r="J65" s="117">
        <v>1</v>
      </c>
      <c r="K65" s="117">
        <v>1</v>
      </c>
      <c r="L65" s="117">
        <v>1</v>
      </c>
      <c r="M65" s="117">
        <v>2</v>
      </c>
      <c r="N65" s="117">
        <v>2</v>
      </c>
      <c r="O65" s="6"/>
    </row>
    <row r="66" spans="1:15" s="7" customFormat="1" ht="42">
      <c r="A66" s="5" t="s">
        <v>1463</v>
      </c>
      <c r="B66" s="5" t="s">
        <v>949</v>
      </c>
      <c r="C66" s="5" t="s">
        <v>3971</v>
      </c>
      <c r="D66" s="5" t="s">
        <v>2994</v>
      </c>
      <c r="E66" s="117">
        <v>1060</v>
      </c>
      <c r="F66" s="117">
        <v>1.113</v>
      </c>
      <c r="G66" s="117">
        <v>0.317</v>
      </c>
      <c r="H66" s="117">
        <v>1</v>
      </c>
      <c r="I66" s="117">
        <v>2</v>
      </c>
      <c r="J66" s="117">
        <v>1</v>
      </c>
      <c r="K66" s="117">
        <v>1</v>
      </c>
      <c r="L66" s="117">
        <v>1</v>
      </c>
      <c r="M66" s="117">
        <v>1</v>
      </c>
      <c r="N66" s="117">
        <v>2</v>
      </c>
      <c r="O66" s="6"/>
    </row>
    <row r="67" spans="1:15" s="7" customFormat="1" ht="42">
      <c r="A67" s="5" t="s">
        <v>1464</v>
      </c>
      <c r="B67" s="5" t="s">
        <v>950</v>
      </c>
      <c r="C67" s="5" t="s">
        <v>3971</v>
      </c>
      <c r="D67" s="5" t="s">
        <v>2995</v>
      </c>
      <c r="E67" s="117">
        <v>940</v>
      </c>
      <c r="F67" s="117">
        <v>1.117</v>
      </c>
      <c r="G67" s="117">
        <v>0.32200000000000001</v>
      </c>
      <c r="H67" s="117">
        <v>1</v>
      </c>
      <c r="I67" s="117">
        <v>2</v>
      </c>
      <c r="J67" s="117">
        <v>1</v>
      </c>
      <c r="K67" s="117">
        <v>1</v>
      </c>
      <c r="L67" s="117">
        <v>1</v>
      </c>
      <c r="M67" s="117">
        <v>1</v>
      </c>
      <c r="N67" s="117">
        <v>2</v>
      </c>
      <c r="O67" s="6"/>
    </row>
    <row r="68" spans="1:15" s="7" customFormat="1" ht="42">
      <c r="A68" s="5" t="s">
        <v>1465</v>
      </c>
      <c r="B68" s="5" t="s">
        <v>951</v>
      </c>
      <c r="C68" s="5" t="s">
        <v>3971</v>
      </c>
      <c r="D68" s="5" t="s">
        <v>2996</v>
      </c>
      <c r="E68" s="117">
        <v>830</v>
      </c>
      <c r="F68" s="117">
        <v>1.1659999999999999</v>
      </c>
      <c r="G68" s="117">
        <v>0.373</v>
      </c>
      <c r="H68" s="117">
        <v>1</v>
      </c>
      <c r="I68" s="117">
        <v>2</v>
      </c>
      <c r="J68" s="117">
        <v>1</v>
      </c>
      <c r="K68" s="117">
        <v>1</v>
      </c>
      <c r="L68" s="117">
        <v>1</v>
      </c>
      <c r="M68" s="117">
        <v>1</v>
      </c>
      <c r="N68" s="117">
        <v>2</v>
      </c>
      <c r="O68" s="6"/>
    </row>
    <row r="69" spans="1:15" s="7" customFormat="1" ht="42">
      <c r="A69" s="5" t="s">
        <v>875</v>
      </c>
      <c r="B69" s="5" t="s">
        <v>952</v>
      </c>
      <c r="C69" s="5" t="s">
        <v>3971</v>
      </c>
      <c r="D69" s="5" t="s">
        <v>2691</v>
      </c>
      <c r="E69" s="117">
        <v>692</v>
      </c>
      <c r="F69" s="117">
        <v>1.208</v>
      </c>
      <c r="G69" s="117">
        <v>0.40600000000000003</v>
      </c>
      <c r="H69" s="117">
        <v>1</v>
      </c>
      <c r="I69" s="117">
        <v>2</v>
      </c>
      <c r="J69" s="117">
        <v>1</v>
      </c>
      <c r="K69" s="117">
        <v>1</v>
      </c>
      <c r="L69" s="117">
        <v>1</v>
      </c>
      <c r="M69" s="117">
        <v>1</v>
      </c>
      <c r="N69" s="117">
        <v>2</v>
      </c>
      <c r="O69" s="6"/>
    </row>
    <row r="70" spans="1:15" s="7" customFormat="1" ht="42">
      <c r="A70" s="5" t="s">
        <v>876</v>
      </c>
      <c r="B70" s="5" t="s">
        <v>953</v>
      </c>
      <c r="C70" s="5" t="s">
        <v>3971</v>
      </c>
      <c r="D70" s="5" t="s">
        <v>2692</v>
      </c>
      <c r="E70" s="117">
        <v>548</v>
      </c>
      <c r="F70" s="117">
        <v>1.3360000000000001</v>
      </c>
      <c r="G70" s="117">
        <v>0.47299999999999998</v>
      </c>
      <c r="H70" s="117">
        <v>1</v>
      </c>
      <c r="I70" s="117">
        <v>2</v>
      </c>
      <c r="J70" s="117">
        <v>1</v>
      </c>
      <c r="K70" s="117">
        <v>1</v>
      </c>
      <c r="L70" s="117">
        <v>1</v>
      </c>
      <c r="M70" s="117">
        <v>2</v>
      </c>
      <c r="N70" s="117">
        <v>2</v>
      </c>
      <c r="O70" s="6"/>
    </row>
    <row r="71" spans="1:15" s="7" customFormat="1" ht="42">
      <c r="A71" s="5" t="s">
        <v>877</v>
      </c>
      <c r="B71" s="5" t="s">
        <v>954</v>
      </c>
      <c r="C71" s="5" t="s">
        <v>3971</v>
      </c>
      <c r="D71" s="5" t="s">
        <v>2693</v>
      </c>
      <c r="E71" s="117">
        <v>364</v>
      </c>
      <c r="F71" s="117">
        <v>1.2769999999999999</v>
      </c>
      <c r="G71" s="117">
        <v>0.44800000000000001</v>
      </c>
      <c r="H71" s="117">
        <v>1</v>
      </c>
      <c r="I71" s="117">
        <v>2</v>
      </c>
      <c r="J71" s="117">
        <v>1</v>
      </c>
      <c r="K71" s="117">
        <v>1</v>
      </c>
      <c r="L71" s="117">
        <v>1</v>
      </c>
      <c r="M71" s="117">
        <v>2</v>
      </c>
      <c r="N71" s="117">
        <v>2</v>
      </c>
      <c r="O71" s="6"/>
    </row>
    <row r="72" spans="1:15" s="7" customFormat="1" ht="42">
      <c r="A72" s="5" t="s">
        <v>878</v>
      </c>
      <c r="B72" s="5" t="s">
        <v>955</v>
      </c>
      <c r="C72" s="5" t="s">
        <v>3971</v>
      </c>
      <c r="D72" s="5" t="s">
        <v>3232</v>
      </c>
      <c r="E72" s="117">
        <v>263</v>
      </c>
      <c r="F72" s="117">
        <v>1.2509999999999999</v>
      </c>
      <c r="G72" s="117">
        <v>0.434</v>
      </c>
      <c r="H72" s="117">
        <v>1</v>
      </c>
      <c r="I72" s="117">
        <v>2</v>
      </c>
      <c r="J72" s="117">
        <v>1</v>
      </c>
      <c r="K72" s="117">
        <v>1</v>
      </c>
      <c r="L72" s="117">
        <v>1</v>
      </c>
      <c r="M72" s="117">
        <v>2</v>
      </c>
      <c r="N72" s="117">
        <v>2</v>
      </c>
      <c r="O72" s="6"/>
    </row>
    <row r="73" spans="1:15" s="7" customFormat="1" ht="42">
      <c r="A73" s="5" t="s">
        <v>879</v>
      </c>
      <c r="B73" s="5" t="s">
        <v>1765</v>
      </c>
      <c r="C73" s="5" t="s">
        <v>3971</v>
      </c>
      <c r="D73" s="5" t="s">
        <v>3233</v>
      </c>
      <c r="E73" s="117">
        <v>197</v>
      </c>
      <c r="F73" s="117">
        <v>1.5329999999999999</v>
      </c>
      <c r="G73" s="117">
        <v>0.5</v>
      </c>
      <c r="H73" s="117">
        <v>1</v>
      </c>
      <c r="I73" s="117">
        <v>2</v>
      </c>
      <c r="J73" s="117">
        <v>1</v>
      </c>
      <c r="K73" s="117">
        <v>1</v>
      </c>
      <c r="L73" s="117">
        <v>2</v>
      </c>
      <c r="M73" s="117">
        <v>2</v>
      </c>
      <c r="N73" s="117">
        <v>2</v>
      </c>
      <c r="O73" s="6"/>
    </row>
    <row r="74" spans="1:15" s="7" customFormat="1" ht="28">
      <c r="A74" s="5" t="s">
        <v>880</v>
      </c>
      <c r="B74" s="5" t="s">
        <v>1766</v>
      </c>
      <c r="C74" s="5" t="s">
        <v>3971</v>
      </c>
      <c r="D74" s="5" t="s">
        <v>3234</v>
      </c>
      <c r="E74" s="117">
        <v>92</v>
      </c>
      <c r="F74" s="117">
        <v>1.9019999999999999</v>
      </c>
      <c r="G74" s="117">
        <v>0.29899999999999999</v>
      </c>
      <c r="H74" s="117">
        <v>1</v>
      </c>
      <c r="I74" s="117">
        <v>2</v>
      </c>
      <c r="J74" s="117">
        <v>2</v>
      </c>
      <c r="K74" s="117">
        <v>2</v>
      </c>
      <c r="L74" s="117">
        <v>2</v>
      </c>
      <c r="M74" s="117">
        <v>2</v>
      </c>
      <c r="N74" s="117">
        <v>2</v>
      </c>
      <c r="O74" s="6"/>
    </row>
    <row r="75" spans="1:15" s="7" customFormat="1" ht="28">
      <c r="A75" s="5" t="s">
        <v>881</v>
      </c>
      <c r="B75" s="5" t="s">
        <v>1767</v>
      </c>
      <c r="C75" s="5" t="s">
        <v>3970</v>
      </c>
      <c r="D75" s="5" t="s">
        <v>2997</v>
      </c>
      <c r="E75" s="117">
        <v>1518</v>
      </c>
      <c r="F75" s="117">
        <v>1.085</v>
      </c>
      <c r="G75" s="117">
        <v>0.27900000000000003</v>
      </c>
      <c r="H75" s="117">
        <v>1</v>
      </c>
      <c r="I75" s="117">
        <v>2</v>
      </c>
      <c r="J75" s="117">
        <v>1</v>
      </c>
      <c r="K75" s="117">
        <v>1</v>
      </c>
      <c r="L75" s="117">
        <v>1</v>
      </c>
      <c r="M75" s="117">
        <v>1</v>
      </c>
      <c r="N75" s="117">
        <v>1</v>
      </c>
      <c r="O75" s="6"/>
    </row>
    <row r="76" spans="1:15" s="7" customFormat="1" ht="42">
      <c r="A76" s="5" t="s">
        <v>882</v>
      </c>
      <c r="B76" s="5" t="s">
        <v>1768</v>
      </c>
      <c r="C76" s="5" t="s">
        <v>3970</v>
      </c>
      <c r="D76" s="5" t="s">
        <v>2998</v>
      </c>
      <c r="E76" s="117">
        <v>1389</v>
      </c>
      <c r="F76" s="117">
        <v>1.268</v>
      </c>
      <c r="G76" s="117">
        <v>0.443</v>
      </c>
      <c r="H76" s="117">
        <v>1</v>
      </c>
      <c r="I76" s="117">
        <v>2</v>
      </c>
      <c r="J76" s="117">
        <v>1</v>
      </c>
      <c r="K76" s="117">
        <v>1</v>
      </c>
      <c r="L76" s="117">
        <v>1</v>
      </c>
      <c r="M76" s="117">
        <v>2</v>
      </c>
      <c r="N76" s="117">
        <v>2</v>
      </c>
      <c r="O76" s="6"/>
    </row>
    <row r="77" spans="1:15" s="7" customFormat="1" ht="42">
      <c r="A77" s="5" t="s">
        <v>883</v>
      </c>
      <c r="B77" s="5" t="s">
        <v>1769</v>
      </c>
      <c r="C77" s="5" t="s">
        <v>3970</v>
      </c>
      <c r="D77" s="5" t="s">
        <v>2999</v>
      </c>
      <c r="E77" s="117">
        <v>1017</v>
      </c>
      <c r="F77" s="117">
        <v>1.153</v>
      </c>
      <c r="G77" s="117">
        <v>0.36099999999999999</v>
      </c>
      <c r="H77" s="117">
        <v>1</v>
      </c>
      <c r="I77" s="117">
        <v>2</v>
      </c>
      <c r="J77" s="117">
        <v>1</v>
      </c>
      <c r="K77" s="117">
        <v>1</v>
      </c>
      <c r="L77" s="117">
        <v>1</v>
      </c>
      <c r="M77" s="117">
        <v>1</v>
      </c>
      <c r="N77" s="117">
        <v>2</v>
      </c>
      <c r="O77" s="6"/>
    </row>
    <row r="78" spans="1:15" s="7" customFormat="1" ht="42">
      <c r="A78" s="5" t="s">
        <v>884</v>
      </c>
      <c r="B78" s="5" t="s">
        <v>1770</v>
      </c>
      <c r="C78" s="5" t="s">
        <v>3970</v>
      </c>
      <c r="D78" s="5" t="s">
        <v>3000</v>
      </c>
      <c r="E78" s="117">
        <v>861</v>
      </c>
      <c r="F78" s="117">
        <v>1.196</v>
      </c>
      <c r="G78" s="117">
        <v>0.39700000000000002</v>
      </c>
      <c r="H78" s="117">
        <v>1</v>
      </c>
      <c r="I78" s="117">
        <v>2</v>
      </c>
      <c r="J78" s="117">
        <v>1</v>
      </c>
      <c r="K78" s="117">
        <v>1</v>
      </c>
      <c r="L78" s="117">
        <v>1</v>
      </c>
      <c r="M78" s="117">
        <v>1</v>
      </c>
      <c r="N78" s="117">
        <v>2</v>
      </c>
      <c r="O78" s="6"/>
    </row>
    <row r="79" spans="1:15" s="7" customFormat="1" ht="42">
      <c r="A79" s="5" t="s">
        <v>885</v>
      </c>
      <c r="B79" s="5" t="s">
        <v>1771</v>
      </c>
      <c r="C79" s="5" t="s">
        <v>3970</v>
      </c>
      <c r="D79" s="5" t="s">
        <v>3001</v>
      </c>
      <c r="E79" s="117">
        <v>692</v>
      </c>
      <c r="F79" s="117">
        <v>1.2569999999999999</v>
      </c>
      <c r="G79" s="117">
        <v>0.437</v>
      </c>
      <c r="H79" s="117">
        <v>1</v>
      </c>
      <c r="I79" s="117">
        <v>2</v>
      </c>
      <c r="J79" s="117">
        <v>1</v>
      </c>
      <c r="K79" s="117">
        <v>1</v>
      </c>
      <c r="L79" s="117">
        <v>1</v>
      </c>
      <c r="M79" s="117">
        <v>2</v>
      </c>
      <c r="N79" s="117">
        <v>2</v>
      </c>
      <c r="O79" s="6"/>
    </row>
    <row r="80" spans="1:15" s="7" customFormat="1" ht="42">
      <c r="A80" s="5" t="s">
        <v>886</v>
      </c>
      <c r="B80" s="5" t="s">
        <v>1772</v>
      </c>
      <c r="C80" s="5" t="s">
        <v>3970</v>
      </c>
      <c r="D80" s="5" t="s">
        <v>3002</v>
      </c>
      <c r="E80" s="117">
        <v>514</v>
      </c>
      <c r="F80" s="117">
        <v>1.3420000000000001</v>
      </c>
      <c r="G80" s="117">
        <v>0.47499999999999998</v>
      </c>
      <c r="H80" s="117">
        <v>1</v>
      </c>
      <c r="I80" s="117">
        <v>2</v>
      </c>
      <c r="J80" s="117">
        <v>1</v>
      </c>
      <c r="K80" s="117">
        <v>1</v>
      </c>
      <c r="L80" s="117">
        <v>1</v>
      </c>
      <c r="M80" s="117">
        <v>2</v>
      </c>
      <c r="N80" s="117">
        <v>2</v>
      </c>
      <c r="O80" s="6"/>
    </row>
    <row r="81" spans="1:15" s="7" customFormat="1" ht="42">
      <c r="A81" s="5" t="s">
        <v>887</v>
      </c>
      <c r="B81" s="5" t="s">
        <v>1773</v>
      </c>
      <c r="C81" s="5" t="s">
        <v>3970</v>
      </c>
      <c r="D81" s="5" t="s">
        <v>2856</v>
      </c>
      <c r="E81" s="117">
        <v>338</v>
      </c>
      <c r="F81" s="117">
        <v>1.373</v>
      </c>
      <c r="G81" s="117">
        <v>0.48399999999999999</v>
      </c>
      <c r="H81" s="117">
        <v>1</v>
      </c>
      <c r="I81" s="117">
        <v>2</v>
      </c>
      <c r="J81" s="117">
        <v>1</v>
      </c>
      <c r="K81" s="117">
        <v>1</v>
      </c>
      <c r="L81" s="117">
        <v>1</v>
      </c>
      <c r="M81" s="117">
        <v>2</v>
      </c>
      <c r="N81" s="117">
        <v>2</v>
      </c>
      <c r="O81" s="6"/>
    </row>
    <row r="82" spans="1:15" s="7" customFormat="1" ht="42">
      <c r="A82" s="5" t="s">
        <v>888</v>
      </c>
      <c r="B82" s="5" t="s">
        <v>1774</v>
      </c>
      <c r="C82" s="5" t="s">
        <v>3970</v>
      </c>
      <c r="D82" s="5" t="s">
        <v>2857</v>
      </c>
      <c r="E82" s="117">
        <v>212</v>
      </c>
      <c r="F82" s="117">
        <v>1.5049999999999999</v>
      </c>
      <c r="G82" s="117">
        <v>0.501</v>
      </c>
      <c r="H82" s="117">
        <v>1</v>
      </c>
      <c r="I82" s="117">
        <v>2</v>
      </c>
      <c r="J82" s="117">
        <v>1</v>
      </c>
      <c r="K82" s="117">
        <v>1</v>
      </c>
      <c r="L82" s="117">
        <v>2</v>
      </c>
      <c r="M82" s="117">
        <v>2</v>
      </c>
      <c r="N82" s="117">
        <v>2</v>
      </c>
      <c r="O82" s="6"/>
    </row>
    <row r="83" spans="1:15" s="7" customFormat="1" ht="42">
      <c r="A83" s="5" t="s">
        <v>889</v>
      </c>
      <c r="B83" s="5" t="s">
        <v>1775</v>
      </c>
      <c r="C83" s="5" t="s">
        <v>3970</v>
      </c>
      <c r="D83" s="5" t="s">
        <v>2858</v>
      </c>
      <c r="E83" s="117">
        <v>105</v>
      </c>
      <c r="F83" s="117">
        <v>1.286</v>
      </c>
      <c r="G83" s="117">
        <v>0.45400000000000001</v>
      </c>
      <c r="H83" s="117">
        <v>1</v>
      </c>
      <c r="I83" s="117">
        <v>2</v>
      </c>
      <c r="J83" s="117">
        <v>1</v>
      </c>
      <c r="K83" s="117">
        <v>1</v>
      </c>
      <c r="L83" s="117">
        <v>1</v>
      </c>
      <c r="M83" s="117">
        <v>2</v>
      </c>
      <c r="N83" s="117">
        <v>2</v>
      </c>
      <c r="O83" s="6"/>
    </row>
    <row r="84" spans="1:15" s="7" customFormat="1" ht="42">
      <c r="A84" s="5" t="s">
        <v>3468</v>
      </c>
      <c r="B84" s="5" t="s">
        <v>1776</v>
      </c>
      <c r="C84" s="5" t="s">
        <v>3970</v>
      </c>
      <c r="D84" s="5" t="s">
        <v>2859</v>
      </c>
      <c r="E84" s="117">
        <v>75</v>
      </c>
      <c r="F84" s="117">
        <v>1.24</v>
      </c>
      <c r="G84" s="117">
        <v>0.43</v>
      </c>
      <c r="H84" s="117">
        <v>1</v>
      </c>
      <c r="I84" s="117">
        <v>2</v>
      </c>
      <c r="J84" s="117">
        <v>1</v>
      </c>
      <c r="K84" s="117">
        <v>1</v>
      </c>
      <c r="L84" s="117">
        <v>1</v>
      </c>
      <c r="M84" s="117">
        <v>1</v>
      </c>
      <c r="N84" s="117">
        <v>2</v>
      </c>
      <c r="O84" s="6"/>
    </row>
    <row r="85" spans="1:15" s="7" customFormat="1" ht="28">
      <c r="A85" s="5" t="s">
        <v>3469</v>
      </c>
      <c r="B85" s="5" t="s">
        <v>1777</v>
      </c>
      <c r="C85" s="5" t="s">
        <v>3970</v>
      </c>
      <c r="D85" s="5" t="s">
        <v>2860</v>
      </c>
      <c r="E85" s="117">
        <v>57</v>
      </c>
      <c r="F85" s="117">
        <v>1.877</v>
      </c>
      <c r="G85" s="117">
        <v>0.33100000000000002</v>
      </c>
      <c r="H85" s="117">
        <v>1</v>
      </c>
      <c r="I85" s="117">
        <v>2</v>
      </c>
      <c r="J85" s="117">
        <v>1</v>
      </c>
      <c r="K85" s="117">
        <v>2</v>
      </c>
      <c r="L85" s="117">
        <v>2</v>
      </c>
      <c r="M85" s="117">
        <v>2</v>
      </c>
      <c r="N85" s="117">
        <v>2</v>
      </c>
      <c r="O85" s="6"/>
    </row>
    <row r="86" spans="1:15" ht="28">
      <c r="A86" s="5" t="s">
        <v>3672</v>
      </c>
      <c r="B86" s="5" t="s">
        <v>3673</v>
      </c>
      <c r="C86" s="15" t="s">
        <v>4996</v>
      </c>
      <c r="D86" s="69" t="s">
        <v>4997</v>
      </c>
      <c r="E86" s="106" t="s">
        <v>3877</v>
      </c>
      <c r="F86" s="106" t="s">
        <v>3877</v>
      </c>
      <c r="G86" s="106" t="s">
        <v>3877</v>
      </c>
      <c r="H86" s="106" t="s">
        <v>3877</v>
      </c>
      <c r="I86" s="106" t="s">
        <v>3877</v>
      </c>
      <c r="J86" s="106" t="s">
        <v>3877</v>
      </c>
      <c r="K86" s="106" t="s">
        <v>3877</v>
      </c>
      <c r="L86" s="106" t="s">
        <v>3877</v>
      </c>
      <c r="M86" s="106" t="s">
        <v>3877</v>
      </c>
      <c r="N86" s="106" t="s">
        <v>3877</v>
      </c>
    </row>
    <row r="87" spans="1:15" ht="28">
      <c r="A87" s="69" t="s">
        <v>2078</v>
      </c>
      <c r="B87" s="69" t="s">
        <v>1778</v>
      </c>
      <c r="C87" s="69" t="s">
        <v>3971</v>
      </c>
      <c r="D87" s="69" t="s">
        <v>2861</v>
      </c>
      <c r="E87" s="117">
        <v>1518</v>
      </c>
      <c r="F87" s="117">
        <v>1.0489999999999999</v>
      </c>
      <c r="G87" s="117">
        <v>0.217</v>
      </c>
      <c r="H87" s="117">
        <v>1</v>
      </c>
      <c r="I87" s="117">
        <v>2</v>
      </c>
      <c r="J87" s="117">
        <v>1</v>
      </c>
      <c r="K87" s="117">
        <v>1</v>
      </c>
      <c r="L87" s="117">
        <v>1</v>
      </c>
      <c r="M87" s="117">
        <v>1</v>
      </c>
      <c r="N87" s="117">
        <v>1</v>
      </c>
    </row>
    <row r="88" spans="1:15" ht="28">
      <c r="A88" s="69" t="s">
        <v>2079</v>
      </c>
      <c r="B88" s="69" t="s">
        <v>1779</v>
      </c>
      <c r="C88" s="69" t="s">
        <v>3971</v>
      </c>
      <c r="D88" s="69" t="s">
        <v>1318</v>
      </c>
      <c r="E88" s="117">
        <v>1444</v>
      </c>
      <c r="F88" s="117">
        <v>1.1879999999999999</v>
      </c>
      <c r="G88" s="117">
        <v>0.39100000000000001</v>
      </c>
      <c r="H88" s="117">
        <v>1</v>
      </c>
      <c r="I88" s="117">
        <v>2</v>
      </c>
      <c r="J88" s="117">
        <v>1</v>
      </c>
      <c r="K88" s="117">
        <v>1</v>
      </c>
      <c r="L88" s="117">
        <v>1</v>
      </c>
      <c r="M88" s="117">
        <v>1</v>
      </c>
      <c r="N88" s="117">
        <v>2</v>
      </c>
    </row>
    <row r="89" spans="1:15" ht="28">
      <c r="A89" s="69" t="s">
        <v>2080</v>
      </c>
      <c r="B89" s="69" t="s">
        <v>1780</v>
      </c>
      <c r="C89" s="69" t="s">
        <v>3971</v>
      </c>
      <c r="D89" s="69" t="s">
        <v>1319</v>
      </c>
      <c r="E89" s="117">
        <v>1173</v>
      </c>
      <c r="F89" s="117">
        <v>1.2010000000000001</v>
      </c>
      <c r="G89" s="117">
        <v>0.40100000000000002</v>
      </c>
      <c r="H89" s="117">
        <v>1</v>
      </c>
      <c r="I89" s="117">
        <v>2</v>
      </c>
      <c r="J89" s="117">
        <v>1</v>
      </c>
      <c r="K89" s="117">
        <v>1</v>
      </c>
      <c r="L89" s="117">
        <v>1</v>
      </c>
      <c r="M89" s="117">
        <v>1</v>
      </c>
      <c r="N89" s="117">
        <v>2</v>
      </c>
    </row>
    <row r="90" spans="1:15" ht="28">
      <c r="A90" s="69" t="s">
        <v>2081</v>
      </c>
      <c r="B90" s="69" t="s">
        <v>1781</v>
      </c>
      <c r="C90" s="69" t="s">
        <v>3971</v>
      </c>
      <c r="D90" s="69" t="s">
        <v>1320</v>
      </c>
      <c r="E90" s="117">
        <v>937</v>
      </c>
      <c r="F90" s="117">
        <v>1.2070000000000001</v>
      </c>
      <c r="G90" s="117">
        <v>0.40500000000000003</v>
      </c>
      <c r="H90" s="117">
        <v>1</v>
      </c>
      <c r="I90" s="117">
        <v>2</v>
      </c>
      <c r="J90" s="117">
        <v>1</v>
      </c>
      <c r="K90" s="117">
        <v>1</v>
      </c>
      <c r="L90" s="117">
        <v>1</v>
      </c>
      <c r="M90" s="117">
        <v>1</v>
      </c>
      <c r="N90" s="117">
        <v>2</v>
      </c>
    </row>
    <row r="91" spans="1:15" ht="28">
      <c r="A91" s="69" t="s">
        <v>2082</v>
      </c>
      <c r="B91" s="69" t="s">
        <v>1782</v>
      </c>
      <c r="C91" s="69" t="s">
        <v>3971</v>
      </c>
      <c r="D91" s="69" t="s">
        <v>1321</v>
      </c>
      <c r="E91" s="117">
        <v>743</v>
      </c>
      <c r="F91" s="117">
        <v>1.139</v>
      </c>
      <c r="G91" s="117">
        <v>0.34599999999999997</v>
      </c>
      <c r="H91" s="117">
        <v>1</v>
      </c>
      <c r="I91" s="117">
        <v>2</v>
      </c>
      <c r="J91" s="117">
        <v>1</v>
      </c>
      <c r="K91" s="117">
        <v>1</v>
      </c>
      <c r="L91" s="117">
        <v>1</v>
      </c>
      <c r="M91" s="117">
        <v>1</v>
      </c>
      <c r="N91" s="117">
        <v>2</v>
      </c>
    </row>
    <row r="92" spans="1:15" ht="28">
      <c r="A92" s="69" t="s">
        <v>2083</v>
      </c>
      <c r="B92" s="69" t="s">
        <v>1783</v>
      </c>
      <c r="C92" s="69" t="s">
        <v>3971</v>
      </c>
      <c r="D92" s="69" t="s">
        <v>1322</v>
      </c>
      <c r="E92" s="117">
        <v>640</v>
      </c>
      <c r="F92" s="117">
        <v>1.4079999999999999</v>
      </c>
      <c r="G92" s="117">
        <v>0.49199999999999999</v>
      </c>
      <c r="H92" s="117">
        <v>1</v>
      </c>
      <c r="I92" s="117">
        <v>2</v>
      </c>
      <c r="J92" s="117">
        <v>1</v>
      </c>
      <c r="K92" s="117">
        <v>1</v>
      </c>
      <c r="L92" s="117">
        <v>1</v>
      </c>
      <c r="M92" s="117">
        <v>2</v>
      </c>
      <c r="N92" s="117">
        <v>2</v>
      </c>
    </row>
    <row r="93" spans="1:15" ht="28">
      <c r="A93" s="69" t="s">
        <v>2084</v>
      </c>
      <c r="B93" s="69" t="s">
        <v>1784</v>
      </c>
      <c r="C93" s="69" t="s">
        <v>3971</v>
      </c>
      <c r="D93" s="69" t="s">
        <v>1323</v>
      </c>
      <c r="E93" s="117">
        <v>379</v>
      </c>
      <c r="F93" s="117">
        <v>1.3879999999999999</v>
      </c>
      <c r="G93" s="117">
        <v>0.48799999999999999</v>
      </c>
      <c r="H93" s="117">
        <v>1</v>
      </c>
      <c r="I93" s="117">
        <v>2</v>
      </c>
      <c r="J93" s="117">
        <v>1</v>
      </c>
      <c r="K93" s="117">
        <v>1</v>
      </c>
      <c r="L93" s="117">
        <v>1</v>
      </c>
      <c r="M93" s="117">
        <v>2</v>
      </c>
      <c r="N93" s="117">
        <v>2</v>
      </c>
    </row>
    <row r="94" spans="1:15" ht="28">
      <c r="A94" s="69" t="s">
        <v>2085</v>
      </c>
      <c r="B94" s="69" t="s">
        <v>1785</v>
      </c>
      <c r="C94" s="69" t="s">
        <v>3971</v>
      </c>
      <c r="D94" s="69" t="s">
        <v>1324</v>
      </c>
      <c r="E94" s="117">
        <v>232</v>
      </c>
      <c r="F94" s="117">
        <v>1.3620000000000001</v>
      </c>
      <c r="G94" s="117">
        <v>0.48199999999999998</v>
      </c>
      <c r="H94" s="117">
        <v>1</v>
      </c>
      <c r="I94" s="117">
        <v>2</v>
      </c>
      <c r="J94" s="117">
        <v>1</v>
      </c>
      <c r="K94" s="117">
        <v>1</v>
      </c>
      <c r="L94" s="117">
        <v>1</v>
      </c>
      <c r="M94" s="117">
        <v>2</v>
      </c>
      <c r="N94" s="117">
        <v>2</v>
      </c>
    </row>
    <row r="95" spans="1:15" ht="28">
      <c r="A95" s="69" t="s">
        <v>2086</v>
      </c>
      <c r="B95" s="69" t="s">
        <v>1786</v>
      </c>
      <c r="C95" s="69" t="s">
        <v>3971</v>
      </c>
      <c r="D95" s="69" t="s">
        <v>3113</v>
      </c>
      <c r="E95" s="117">
        <v>148</v>
      </c>
      <c r="F95" s="117">
        <v>1.1819999999999999</v>
      </c>
      <c r="G95" s="117">
        <v>0.38800000000000001</v>
      </c>
      <c r="H95" s="117">
        <v>1</v>
      </c>
      <c r="I95" s="117">
        <v>2</v>
      </c>
      <c r="J95" s="117">
        <v>1</v>
      </c>
      <c r="K95" s="117">
        <v>1</v>
      </c>
      <c r="L95" s="117">
        <v>1</v>
      </c>
      <c r="M95" s="117">
        <v>1</v>
      </c>
      <c r="N95" s="117">
        <v>2</v>
      </c>
    </row>
    <row r="96" spans="1:15" ht="28">
      <c r="A96" s="69" t="s">
        <v>2087</v>
      </c>
      <c r="B96" s="69" t="s">
        <v>1787</v>
      </c>
      <c r="C96" s="69" t="s">
        <v>3971</v>
      </c>
      <c r="D96" s="69" t="s">
        <v>3114</v>
      </c>
      <c r="E96" s="117">
        <v>121</v>
      </c>
      <c r="F96" s="117">
        <v>1.107</v>
      </c>
      <c r="G96" s="117">
        <v>0.311</v>
      </c>
      <c r="H96" s="117">
        <v>1</v>
      </c>
      <c r="I96" s="117">
        <v>2</v>
      </c>
      <c r="J96" s="117">
        <v>1</v>
      </c>
      <c r="K96" s="117">
        <v>1</v>
      </c>
      <c r="L96" s="117">
        <v>1</v>
      </c>
      <c r="M96" s="117">
        <v>1</v>
      </c>
      <c r="N96" s="117">
        <v>2</v>
      </c>
    </row>
    <row r="97" spans="1:14" ht="42">
      <c r="A97" s="69" t="s">
        <v>3470</v>
      </c>
      <c r="B97" s="69" t="s">
        <v>1788</v>
      </c>
      <c r="C97" s="69" t="s">
        <v>2338</v>
      </c>
      <c r="D97" s="69" t="s">
        <v>3115</v>
      </c>
      <c r="E97" s="117">
        <v>1518</v>
      </c>
      <c r="F97" s="117">
        <v>1.0369999999999999</v>
      </c>
      <c r="G97" s="117">
        <v>0.189</v>
      </c>
      <c r="H97" s="117">
        <v>1</v>
      </c>
      <c r="I97" s="117">
        <v>2</v>
      </c>
      <c r="J97" s="117">
        <v>1</v>
      </c>
      <c r="K97" s="117">
        <v>1</v>
      </c>
      <c r="L97" s="117">
        <v>1</v>
      </c>
      <c r="M97" s="117">
        <v>1</v>
      </c>
      <c r="N97" s="117">
        <v>1</v>
      </c>
    </row>
    <row r="98" spans="1:14" ht="42">
      <c r="A98" s="69" t="s">
        <v>3471</v>
      </c>
      <c r="B98" s="69" t="s">
        <v>1789</v>
      </c>
      <c r="C98" s="69" t="s">
        <v>2339</v>
      </c>
      <c r="D98" s="69" t="s">
        <v>4387</v>
      </c>
      <c r="E98" s="117">
        <v>1463</v>
      </c>
      <c r="F98" s="117">
        <v>1.127</v>
      </c>
      <c r="G98" s="117">
        <v>0.33300000000000002</v>
      </c>
      <c r="H98" s="117">
        <v>1</v>
      </c>
      <c r="I98" s="117">
        <v>2</v>
      </c>
      <c r="J98" s="117">
        <v>1</v>
      </c>
      <c r="K98" s="117">
        <v>1</v>
      </c>
      <c r="L98" s="117">
        <v>1</v>
      </c>
      <c r="M98" s="117">
        <v>1</v>
      </c>
      <c r="N98" s="117">
        <v>2</v>
      </c>
    </row>
    <row r="99" spans="1:14" ht="42">
      <c r="A99" s="69" t="s">
        <v>3472</v>
      </c>
      <c r="B99" s="69" t="s">
        <v>1790</v>
      </c>
      <c r="C99" s="69" t="s">
        <v>2338</v>
      </c>
      <c r="D99" s="69" t="s">
        <v>3540</v>
      </c>
      <c r="E99" s="117">
        <v>1277</v>
      </c>
      <c r="F99" s="117">
        <v>1.1579999999999999</v>
      </c>
      <c r="G99" s="117">
        <v>0.36499999999999999</v>
      </c>
      <c r="H99" s="117">
        <v>1</v>
      </c>
      <c r="I99" s="117">
        <v>2</v>
      </c>
      <c r="J99" s="117">
        <v>1</v>
      </c>
      <c r="K99" s="117">
        <v>1</v>
      </c>
      <c r="L99" s="117">
        <v>1</v>
      </c>
      <c r="M99" s="117">
        <v>1</v>
      </c>
      <c r="N99" s="117">
        <v>2</v>
      </c>
    </row>
    <row r="100" spans="1:14" ht="42">
      <c r="A100" s="69" t="s">
        <v>3473</v>
      </c>
      <c r="B100" s="69" t="s">
        <v>1791</v>
      </c>
      <c r="C100" s="69" t="s">
        <v>2339</v>
      </c>
      <c r="D100" s="69" t="s">
        <v>3541</v>
      </c>
      <c r="E100" s="117">
        <v>1075</v>
      </c>
      <c r="F100" s="117">
        <v>1.1759999999999999</v>
      </c>
      <c r="G100" s="117">
        <v>0.38100000000000001</v>
      </c>
      <c r="H100" s="117">
        <v>1</v>
      </c>
      <c r="I100" s="117">
        <v>2</v>
      </c>
      <c r="J100" s="117">
        <v>1</v>
      </c>
      <c r="K100" s="117">
        <v>1</v>
      </c>
      <c r="L100" s="117">
        <v>1</v>
      </c>
      <c r="M100" s="117">
        <v>1</v>
      </c>
      <c r="N100" s="117">
        <v>2</v>
      </c>
    </row>
    <row r="101" spans="1:14" ht="42">
      <c r="A101" s="69" t="s">
        <v>3474</v>
      </c>
      <c r="B101" s="69" t="s">
        <v>1792</v>
      </c>
      <c r="C101" s="69" t="s">
        <v>2340</v>
      </c>
      <c r="D101" s="69" t="s">
        <v>3542</v>
      </c>
      <c r="E101" s="117">
        <v>886</v>
      </c>
      <c r="F101" s="117">
        <v>1.135</v>
      </c>
      <c r="G101" s="117">
        <v>0.34200000000000003</v>
      </c>
      <c r="H101" s="117">
        <v>1</v>
      </c>
      <c r="I101" s="117">
        <v>2</v>
      </c>
      <c r="J101" s="117">
        <v>1</v>
      </c>
      <c r="K101" s="117">
        <v>1</v>
      </c>
      <c r="L101" s="117">
        <v>1</v>
      </c>
      <c r="M101" s="117">
        <v>1</v>
      </c>
      <c r="N101" s="117">
        <v>2</v>
      </c>
    </row>
    <row r="102" spans="1:14" ht="42">
      <c r="A102" s="69" t="s">
        <v>3475</v>
      </c>
      <c r="B102" s="69" t="s">
        <v>1793</v>
      </c>
      <c r="C102" s="69" t="s">
        <v>2341</v>
      </c>
      <c r="D102" s="69" t="s">
        <v>3543</v>
      </c>
      <c r="E102" s="117">
        <v>766</v>
      </c>
      <c r="F102" s="117">
        <v>1.363</v>
      </c>
      <c r="G102" s="117">
        <v>0.48099999999999998</v>
      </c>
      <c r="H102" s="117">
        <v>1</v>
      </c>
      <c r="I102" s="117">
        <v>2</v>
      </c>
      <c r="J102" s="117">
        <v>1</v>
      </c>
      <c r="K102" s="117">
        <v>1</v>
      </c>
      <c r="L102" s="117">
        <v>1</v>
      </c>
      <c r="M102" s="117">
        <v>2</v>
      </c>
      <c r="N102" s="117">
        <v>2</v>
      </c>
    </row>
    <row r="103" spans="1:14" ht="42">
      <c r="A103" s="69" t="s">
        <v>3476</v>
      </c>
      <c r="B103" s="69" t="s">
        <v>1794</v>
      </c>
      <c r="C103" s="69" t="s">
        <v>2341</v>
      </c>
      <c r="D103" s="69" t="s">
        <v>3544</v>
      </c>
      <c r="E103" s="117">
        <v>488</v>
      </c>
      <c r="F103" s="117">
        <v>1.3520000000000001</v>
      </c>
      <c r="G103" s="117">
        <v>0.47799999999999998</v>
      </c>
      <c r="H103" s="117">
        <v>1</v>
      </c>
      <c r="I103" s="117">
        <v>2</v>
      </c>
      <c r="J103" s="117">
        <v>1</v>
      </c>
      <c r="K103" s="117">
        <v>1</v>
      </c>
      <c r="L103" s="117">
        <v>1</v>
      </c>
      <c r="M103" s="117">
        <v>2</v>
      </c>
      <c r="N103" s="117">
        <v>2</v>
      </c>
    </row>
    <row r="104" spans="1:14" ht="42">
      <c r="A104" s="69" t="s">
        <v>3477</v>
      </c>
      <c r="B104" s="69" t="s">
        <v>1795</v>
      </c>
      <c r="C104" s="69" t="s">
        <v>2341</v>
      </c>
      <c r="D104" s="69" t="s">
        <v>3545</v>
      </c>
      <c r="E104" s="117">
        <v>316</v>
      </c>
      <c r="F104" s="117">
        <v>1.288</v>
      </c>
      <c r="G104" s="117">
        <v>0.45400000000000001</v>
      </c>
      <c r="H104" s="117">
        <v>1</v>
      </c>
      <c r="I104" s="117">
        <v>2</v>
      </c>
      <c r="J104" s="117">
        <v>1</v>
      </c>
      <c r="K104" s="117">
        <v>1</v>
      </c>
      <c r="L104" s="117">
        <v>1</v>
      </c>
      <c r="M104" s="117">
        <v>2</v>
      </c>
      <c r="N104" s="117">
        <v>2</v>
      </c>
    </row>
    <row r="105" spans="1:14" ht="42">
      <c r="A105" s="69" t="s">
        <v>3478</v>
      </c>
      <c r="B105" s="69" t="s">
        <v>1796</v>
      </c>
      <c r="C105" s="69" t="s">
        <v>2341</v>
      </c>
      <c r="D105" s="69" t="s">
        <v>3546</v>
      </c>
      <c r="E105" s="117">
        <v>225</v>
      </c>
      <c r="F105" s="117">
        <v>1.196</v>
      </c>
      <c r="G105" s="117">
        <v>0.39800000000000002</v>
      </c>
      <c r="H105" s="117">
        <v>1</v>
      </c>
      <c r="I105" s="117">
        <v>2</v>
      </c>
      <c r="J105" s="117">
        <v>1</v>
      </c>
      <c r="K105" s="117">
        <v>1</v>
      </c>
      <c r="L105" s="117">
        <v>1</v>
      </c>
      <c r="M105" s="117">
        <v>1</v>
      </c>
      <c r="N105" s="117">
        <v>2</v>
      </c>
    </row>
    <row r="106" spans="1:14" ht="42">
      <c r="A106" s="69" t="s">
        <v>3479</v>
      </c>
      <c r="B106" s="69" t="s">
        <v>1797</v>
      </c>
      <c r="C106" s="69" t="s">
        <v>2341</v>
      </c>
      <c r="D106" s="69" t="s">
        <v>3547</v>
      </c>
      <c r="E106" s="117">
        <v>181</v>
      </c>
      <c r="F106" s="117">
        <v>1.1659999999999999</v>
      </c>
      <c r="G106" s="117">
        <v>0.373</v>
      </c>
      <c r="H106" s="117">
        <v>1</v>
      </c>
      <c r="I106" s="117">
        <v>2</v>
      </c>
      <c r="J106" s="117">
        <v>1</v>
      </c>
      <c r="K106" s="117">
        <v>1</v>
      </c>
      <c r="L106" s="117">
        <v>1</v>
      </c>
      <c r="M106" s="117">
        <v>1</v>
      </c>
      <c r="N106" s="117">
        <v>2</v>
      </c>
    </row>
    <row r="107" spans="1:14" ht="28">
      <c r="A107" s="69" t="s">
        <v>3480</v>
      </c>
      <c r="B107" s="69" t="s">
        <v>1798</v>
      </c>
      <c r="C107" s="69" t="s">
        <v>2716</v>
      </c>
      <c r="D107" s="69" t="s">
        <v>3548</v>
      </c>
      <c r="E107" s="117">
        <v>1519</v>
      </c>
      <c r="F107" s="117">
        <v>1.8879999999999999</v>
      </c>
      <c r="G107" s="117">
        <v>0.315</v>
      </c>
      <c r="H107" s="117">
        <v>1</v>
      </c>
      <c r="I107" s="117">
        <v>2</v>
      </c>
      <c r="J107" s="117">
        <v>1</v>
      </c>
      <c r="K107" s="117">
        <v>2</v>
      </c>
      <c r="L107" s="117">
        <v>2</v>
      </c>
      <c r="M107" s="117">
        <v>2</v>
      </c>
      <c r="N107" s="117">
        <v>2</v>
      </c>
    </row>
    <row r="108" spans="1:14" ht="28">
      <c r="A108" s="69" t="s">
        <v>3481</v>
      </c>
      <c r="B108" s="69" t="s">
        <v>1799</v>
      </c>
      <c r="C108" s="69" t="s">
        <v>2716</v>
      </c>
      <c r="D108" s="69" t="s">
        <v>3549</v>
      </c>
      <c r="E108" s="117">
        <v>1349</v>
      </c>
      <c r="F108" s="117">
        <v>1.8979999999999999</v>
      </c>
      <c r="G108" s="117">
        <v>0.30299999999999999</v>
      </c>
      <c r="H108" s="117">
        <v>1</v>
      </c>
      <c r="I108" s="117">
        <v>2</v>
      </c>
      <c r="J108" s="117">
        <v>1</v>
      </c>
      <c r="K108" s="117">
        <v>2</v>
      </c>
      <c r="L108" s="117">
        <v>2</v>
      </c>
      <c r="M108" s="117">
        <v>2</v>
      </c>
      <c r="N108" s="117">
        <v>2</v>
      </c>
    </row>
    <row r="109" spans="1:14" ht="28">
      <c r="A109" s="69" t="s">
        <v>3482</v>
      </c>
      <c r="B109" s="69" t="s">
        <v>1641</v>
      </c>
      <c r="C109" s="69" t="s">
        <v>2716</v>
      </c>
      <c r="D109" s="69" t="s">
        <v>3550</v>
      </c>
      <c r="E109" s="117">
        <v>1211</v>
      </c>
      <c r="F109" s="117">
        <v>1.494</v>
      </c>
      <c r="G109" s="117">
        <v>0.5</v>
      </c>
      <c r="H109" s="117">
        <v>1</v>
      </c>
      <c r="I109" s="117">
        <v>2</v>
      </c>
      <c r="J109" s="117">
        <v>1</v>
      </c>
      <c r="K109" s="117">
        <v>1</v>
      </c>
      <c r="L109" s="117">
        <v>1</v>
      </c>
      <c r="M109" s="117">
        <v>2</v>
      </c>
      <c r="N109" s="117">
        <v>2</v>
      </c>
    </row>
    <row r="110" spans="1:14" ht="28">
      <c r="A110" s="69" t="s">
        <v>3483</v>
      </c>
      <c r="B110" s="69" t="s">
        <v>1642</v>
      </c>
      <c r="C110" s="69" t="s">
        <v>2716</v>
      </c>
      <c r="D110" s="69" t="s">
        <v>3551</v>
      </c>
      <c r="E110" s="117">
        <v>598</v>
      </c>
      <c r="F110" s="117">
        <v>1.4059999999999999</v>
      </c>
      <c r="G110" s="117">
        <v>0.49199999999999999</v>
      </c>
      <c r="H110" s="117">
        <v>1</v>
      </c>
      <c r="I110" s="117">
        <v>2</v>
      </c>
      <c r="J110" s="117">
        <v>1</v>
      </c>
      <c r="K110" s="117">
        <v>1</v>
      </c>
      <c r="L110" s="117">
        <v>1</v>
      </c>
      <c r="M110" s="117">
        <v>2</v>
      </c>
      <c r="N110" s="117">
        <v>2</v>
      </c>
    </row>
    <row r="111" spans="1:14" ht="98">
      <c r="A111" s="69" t="s">
        <v>3484</v>
      </c>
      <c r="B111" s="69" t="s">
        <v>1643</v>
      </c>
      <c r="C111" s="69" t="s">
        <v>2717</v>
      </c>
      <c r="D111" s="69" t="s">
        <v>3552</v>
      </c>
      <c r="E111" s="117">
        <v>1917</v>
      </c>
      <c r="F111" s="117">
        <v>1.0329999999999999</v>
      </c>
      <c r="G111" s="117">
        <v>0.26600000000000001</v>
      </c>
      <c r="H111" s="117">
        <v>1</v>
      </c>
      <c r="I111" s="117">
        <v>6</v>
      </c>
      <c r="J111" s="117">
        <v>1</v>
      </c>
      <c r="K111" s="117">
        <v>1</v>
      </c>
      <c r="L111" s="117">
        <v>1</v>
      </c>
      <c r="M111" s="117">
        <v>1</v>
      </c>
      <c r="N111" s="117">
        <v>1</v>
      </c>
    </row>
  </sheetData>
  <sheetProtection selectLockedCells="1" selectUnlockedCells="1"/>
  <mergeCells count="1">
    <mergeCell ref="A2:N2"/>
  </mergeCells>
  <phoneticPr fontId="4"/>
  <dataValidations count="1">
    <dataValidation operator="equal" allowBlank="1" showErrorMessage="1" sqref="C32" xr:uid="{00000000-0002-0000-0300-000000000000}">
      <formula1>0</formula1>
      <formula2>0</formula2>
    </dataValidation>
  </dataValidations>
  <printOptions horizontalCentered="1"/>
  <pageMargins left="0.25" right="0.25" top="0.75" bottom="0.75" header="0.3" footer="0.3"/>
  <pageSetup paperSize="9" scale="44" firstPageNumber="0" fitToHeight="0" orientation="landscape" horizontalDpi="300" verticalDpi="300"/>
  <headerFooter alignWithMargins="0">
    <oddHeader>&amp;C&amp;"Times New Roman,標準"&amp;11Section &amp;A</oddHeader>
    <oddFooter>&amp;C&amp;"Times New Roman,標準"&amp;11Section B-&amp;P/&amp;N</oddFooter>
  </headerFooter>
</worksheet>
</file>

<file path=xl/worksheets/sheet4.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N594"/>
  <sheetViews>
    <sheetView view="pageBreakPreview" zoomScale="70" zoomScaleNormal="50" zoomScaleSheetLayoutView="70" zoomScalePageLayoutView="50" workbookViewId="0">
      <selection activeCell="E3" sqref="E3:N594"/>
    </sheetView>
  </sheetViews>
  <sheetFormatPr baseColWidth="10" defaultColWidth="13.6640625" defaultRowHeight="14"/>
  <cols>
    <col min="1" max="2" width="20.6640625" style="25" customWidth="1"/>
    <col min="3" max="4" width="80.6640625" style="24" customWidth="1"/>
    <col min="5" max="14" width="9.6640625" style="97" customWidth="1"/>
    <col min="15" max="16384" width="13.6640625" style="96"/>
  </cols>
  <sheetData>
    <row r="1" spans="1:14" s="95" customFormat="1">
      <c r="A1" s="19" t="s">
        <v>2897</v>
      </c>
      <c r="B1" s="19" t="s">
        <v>4831</v>
      </c>
      <c r="C1" s="19" t="s">
        <v>1727</v>
      </c>
      <c r="D1" s="20" t="s">
        <v>58</v>
      </c>
      <c r="E1" s="21" t="s">
        <v>271</v>
      </c>
      <c r="F1" s="21" t="s">
        <v>272</v>
      </c>
      <c r="G1" s="21" t="s">
        <v>273</v>
      </c>
      <c r="H1" s="21" t="s">
        <v>274</v>
      </c>
      <c r="I1" s="21" t="s">
        <v>275</v>
      </c>
      <c r="J1" s="21" t="s">
        <v>276</v>
      </c>
      <c r="K1" s="21" t="s">
        <v>2898</v>
      </c>
      <c r="L1" s="21" t="s">
        <v>2899</v>
      </c>
      <c r="M1" s="21" t="s">
        <v>2900</v>
      </c>
      <c r="N1" s="21" t="s">
        <v>2901</v>
      </c>
    </row>
    <row r="2" spans="1:14" s="95" customFormat="1">
      <c r="A2" s="127" t="s">
        <v>4998</v>
      </c>
      <c r="B2" s="127"/>
      <c r="C2" s="127"/>
      <c r="D2" s="127"/>
      <c r="E2" s="127"/>
      <c r="F2" s="127"/>
      <c r="G2" s="127"/>
      <c r="H2" s="127"/>
      <c r="I2" s="127"/>
      <c r="J2" s="127"/>
      <c r="K2" s="127"/>
      <c r="L2" s="127"/>
      <c r="M2" s="127"/>
      <c r="N2" s="127"/>
    </row>
    <row r="3" spans="1:14" ht="28">
      <c r="A3" s="22" t="s">
        <v>2091</v>
      </c>
      <c r="B3" s="22" t="s">
        <v>2092</v>
      </c>
      <c r="C3" s="22" t="s">
        <v>3553</v>
      </c>
      <c r="D3" s="23" t="s">
        <v>2737</v>
      </c>
      <c r="E3" s="119">
        <v>2184</v>
      </c>
      <c r="F3" s="119">
        <v>1.0069999999999999</v>
      </c>
      <c r="G3" s="119">
        <v>8.2600000000000007E-2</v>
      </c>
      <c r="H3" s="119">
        <v>1</v>
      </c>
      <c r="I3" s="119">
        <v>2</v>
      </c>
      <c r="J3" s="119">
        <v>1</v>
      </c>
      <c r="K3" s="119">
        <v>1</v>
      </c>
      <c r="L3" s="119">
        <v>1</v>
      </c>
      <c r="M3" s="119">
        <v>1</v>
      </c>
      <c r="N3" s="119">
        <v>1</v>
      </c>
    </row>
    <row r="4" spans="1:14" ht="70">
      <c r="A4" s="22" t="s">
        <v>2093</v>
      </c>
      <c r="B4" s="22" t="s">
        <v>2094</v>
      </c>
      <c r="C4" s="22" t="s">
        <v>3554</v>
      </c>
      <c r="D4" s="23" t="s">
        <v>3568</v>
      </c>
      <c r="E4" s="119">
        <v>2169</v>
      </c>
      <c r="F4" s="119">
        <v>1.8680000000000001</v>
      </c>
      <c r="G4" s="119">
        <v>0.99099999999999999</v>
      </c>
      <c r="H4" s="119">
        <v>1</v>
      </c>
      <c r="I4" s="119">
        <v>5</v>
      </c>
      <c r="J4" s="119">
        <v>1</v>
      </c>
      <c r="K4" s="119">
        <v>1</v>
      </c>
      <c r="L4" s="119">
        <v>1</v>
      </c>
      <c r="M4" s="119">
        <v>3</v>
      </c>
      <c r="N4" s="119">
        <v>3</v>
      </c>
    </row>
    <row r="5" spans="1:14" ht="126">
      <c r="A5" s="22" t="s">
        <v>2095</v>
      </c>
      <c r="B5" s="22" t="s">
        <v>2096</v>
      </c>
      <c r="C5" s="22" t="s">
        <v>3555</v>
      </c>
      <c r="D5" s="23" t="s">
        <v>4999</v>
      </c>
      <c r="E5" s="119">
        <v>1224</v>
      </c>
      <c r="F5" s="119">
        <v>1.76</v>
      </c>
      <c r="G5" s="119">
        <v>1.333</v>
      </c>
      <c r="H5" s="119">
        <v>1</v>
      </c>
      <c r="I5" s="119">
        <v>7</v>
      </c>
      <c r="J5" s="119">
        <v>1</v>
      </c>
      <c r="K5" s="119">
        <v>1</v>
      </c>
      <c r="L5" s="119">
        <v>1</v>
      </c>
      <c r="M5" s="119">
        <v>2</v>
      </c>
      <c r="N5" s="119">
        <v>4</v>
      </c>
    </row>
    <row r="6" spans="1:14" ht="98">
      <c r="A6" s="22" t="s">
        <v>512</v>
      </c>
      <c r="B6" s="22" t="s">
        <v>513</v>
      </c>
      <c r="C6" s="22" t="s">
        <v>3556</v>
      </c>
      <c r="D6" s="23" t="s">
        <v>3569</v>
      </c>
      <c r="E6" s="119">
        <v>928</v>
      </c>
      <c r="F6" s="119">
        <v>1.9430000000000001</v>
      </c>
      <c r="G6" s="119">
        <v>1.2070000000000001</v>
      </c>
      <c r="H6" s="119">
        <v>1</v>
      </c>
      <c r="I6" s="119">
        <v>5</v>
      </c>
      <c r="J6" s="119">
        <v>1</v>
      </c>
      <c r="K6" s="119">
        <v>1</v>
      </c>
      <c r="L6" s="119">
        <v>2</v>
      </c>
      <c r="M6" s="119">
        <v>2</v>
      </c>
      <c r="N6" s="119">
        <v>4</v>
      </c>
    </row>
    <row r="7" spans="1:14">
      <c r="A7" s="22" t="s">
        <v>514</v>
      </c>
      <c r="B7" s="22"/>
      <c r="C7" s="22"/>
      <c r="D7" s="23"/>
      <c r="E7" s="119">
        <v>5</v>
      </c>
      <c r="F7" s="119">
        <v>888</v>
      </c>
      <c r="G7" s="119">
        <v>0</v>
      </c>
      <c r="H7" s="119">
        <v>888</v>
      </c>
      <c r="I7" s="119">
        <v>888</v>
      </c>
      <c r="J7" s="119">
        <v>888</v>
      </c>
      <c r="K7" s="119">
        <v>888</v>
      </c>
      <c r="L7" s="119">
        <v>888</v>
      </c>
      <c r="M7" s="119">
        <v>888</v>
      </c>
      <c r="N7" s="119">
        <v>888</v>
      </c>
    </row>
    <row r="8" spans="1:14" ht="70">
      <c r="A8" s="22" t="s">
        <v>515</v>
      </c>
      <c r="B8" s="22" t="s">
        <v>516</v>
      </c>
      <c r="C8" s="22" t="s">
        <v>1874</v>
      </c>
      <c r="D8" s="26" t="s">
        <v>5000</v>
      </c>
      <c r="E8" s="119">
        <v>1238</v>
      </c>
      <c r="F8" s="119">
        <v>1.8360000000000001</v>
      </c>
      <c r="G8" s="119">
        <v>0.69499999999999995</v>
      </c>
      <c r="H8" s="119">
        <v>1</v>
      </c>
      <c r="I8" s="119">
        <v>5</v>
      </c>
      <c r="J8" s="119">
        <v>1</v>
      </c>
      <c r="K8" s="119">
        <v>1</v>
      </c>
      <c r="L8" s="119">
        <v>2</v>
      </c>
      <c r="M8" s="119">
        <v>2</v>
      </c>
      <c r="N8" s="119">
        <v>3</v>
      </c>
    </row>
    <row r="9" spans="1:14">
      <c r="A9" s="22" t="s">
        <v>517</v>
      </c>
      <c r="B9" s="22"/>
      <c r="C9" s="22"/>
      <c r="D9" s="23" t="s">
        <v>1629</v>
      </c>
      <c r="E9" s="119">
        <v>101</v>
      </c>
      <c r="F9" s="119">
        <v>1993</v>
      </c>
      <c r="G9" s="119">
        <v>13.44</v>
      </c>
      <c r="H9" s="119">
        <v>1955</v>
      </c>
      <c r="I9" s="119">
        <v>2011</v>
      </c>
      <c r="J9" s="119">
        <v>1975</v>
      </c>
      <c r="K9" s="119">
        <v>1982</v>
      </c>
      <c r="L9" s="119">
        <v>1995</v>
      </c>
      <c r="M9" s="119">
        <v>2005</v>
      </c>
      <c r="N9" s="119">
        <v>2009</v>
      </c>
    </row>
    <row r="10" spans="1:14">
      <c r="A10" s="22" t="s">
        <v>518</v>
      </c>
      <c r="B10" s="22"/>
      <c r="C10" s="22"/>
      <c r="D10" s="23" t="s">
        <v>1628</v>
      </c>
      <c r="E10" s="119">
        <v>93</v>
      </c>
      <c r="F10" s="119">
        <v>5.2149999999999999</v>
      </c>
      <c r="G10" s="119">
        <v>2.9039999999999999</v>
      </c>
      <c r="H10" s="119">
        <v>1</v>
      </c>
      <c r="I10" s="119">
        <v>12</v>
      </c>
      <c r="J10" s="119">
        <v>2</v>
      </c>
      <c r="K10" s="119">
        <v>4</v>
      </c>
      <c r="L10" s="119">
        <v>4</v>
      </c>
      <c r="M10" s="119">
        <v>7</v>
      </c>
      <c r="N10" s="119">
        <v>10</v>
      </c>
    </row>
    <row r="11" spans="1:14" ht="70">
      <c r="A11" s="22" t="s">
        <v>519</v>
      </c>
      <c r="B11" s="22" t="s">
        <v>520</v>
      </c>
      <c r="C11" s="22" t="s">
        <v>3146</v>
      </c>
      <c r="D11" s="23" t="s">
        <v>2135</v>
      </c>
      <c r="E11" s="119">
        <v>1238</v>
      </c>
      <c r="F11" s="119">
        <v>1.2689999999999999</v>
      </c>
      <c r="G11" s="119">
        <v>0.61199999999999999</v>
      </c>
      <c r="H11" s="119">
        <v>1</v>
      </c>
      <c r="I11" s="119">
        <v>5</v>
      </c>
      <c r="J11" s="119">
        <v>1</v>
      </c>
      <c r="K11" s="119">
        <v>1</v>
      </c>
      <c r="L11" s="119">
        <v>1</v>
      </c>
      <c r="M11" s="119">
        <v>1</v>
      </c>
      <c r="N11" s="119">
        <v>2</v>
      </c>
    </row>
    <row r="12" spans="1:14" ht="42">
      <c r="A12" s="22" t="s">
        <v>521</v>
      </c>
      <c r="B12" s="22" t="s">
        <v>522</v>
      </c>
      <c r="C12" s="22" t="s">
        <v>5001</v>
      </c>
      <c r="D12" s="23" t="s">
        <v>5002</v>
      </c>
      <c r="E12" s="119">
        <v>988</v>
      </c>
      <c r="F12" s="119">
        <v>1.0229999999999999</v>
      </c>
      <c r="G12" s="119">
        <v>0.157</v>
      </c>
      <c r="H12" s="119">
        <v>1</v>
      </c>
      <c r="I12" s="119">
        <v>3</v>
      </c>
      <c r="J12" s="119">
        <v>1</v>
      </c>
      <c r="K12" s="119">
        <v>1</v>
      </c>
      <c r="L12" s="119">
        <v>1</v>
      </c>
      <c r="M12" s="119">
        <v>1</v>
      </c>
      <c r="N12" s="119">
        <v>1</v>
      </c>
    </row>
    <row r="13" spans="1:14">
      <c r="A13" s="22" t="s">
        <v>523</v>
      </c>
      <c r="B13" s="22"/>
      <c r="C13" s="22"/>
      <c r="D13" s="23" t="s">
        <v>5003</v>
      </c>
      <c r="E13" s="119">
        <v>963</v>
      </c>
      <c r="F13" s="119">
        <v>36.67</v>
      </c>
      <c r="G13" s="119">
        <v>16.91</v>
      </c>
      <c r="H13" s="119">
        <v>1</v>
      </c>
      <c r="I13" s="119">
        <v>100</v>
      </c>
      <c r="J13" s="119">
        <v>12</v>
      </c>
      <c r="K13" s="119">
        <v>24</v>
      </c>
      <c r="L13" s="119">
        <v>40</v>
      </c>
      <c r="M13" s="119">
        <v>48</v>
      </c>
      <c r="N13" s="119">
        <v>59</v>
      </c>
    </row>
    <row r="14" spans="1:14" ht="42">
      <c r="A14" s="22" t="s">
        <v>524</v>
      </c>
      <c r="B14" s="22" t="s">
        <v>525</v>
      </c>
      <c r="C14" s="22" t="s">
        <v>5004</v>
      </c>
      <c r="D14" s="23" t="s">
        <v>5005</v>
      </c>
      <c r="E14" s="119">
        <v>191</v>
      </c>
      <c r="F14" s="119">
        <v>1.0940000000000001</v>
      </c>
      <c r="G14" s="119">
        <v>0.31</v>
      </c>
      <c r="H14" s="119">
        <v>1</v>
      </c>
      <c r="I14" s="119">
        <v>3</v>
      </c>
      <c r="J14" s="119">
        <v>1</v>
      </c>
      <c r="K14" s="119">
        <v>1</v>
      </c>
      <c r="L14" s="119">
        <v>1</v>
      </c>
      <c r="M14" s="119">
        <v>1</v>
      </c>
      <c r="N14" s="119">
        <v>1</v>
      </c>
    </row>
    <row r="15" spans="1:14">
      <c r="A15" s="22" t="s">
        <v>526</v>
      </c>
      <c r="B15" s="22"/>
      <c r="C15" s="22"/>
      <c r="D15" s="23" t="s">
        <v>5003</v>
      </c>
      <c r="E15" s="119">
        <v>173</v>
      </c>
      <c r="F15" s="119">
        <v>26.67</v>
      </c>
      <c r="G15" s="119">
        <v>16.809999999999999</v>
      </c>
      <c r="H15" s="119">
        <v>0</v>
      </c>
      <c r="I15" s="119">
        <v>84</v>
      </c>
      <c r="J15" s="119">
        <v>6</v>
      </c>
      <c r="K15" s="119">
        <v>15</v>
      </c>
      <c r="L15" s="119">
        <v>24</v>
      </c>
      <c r="M15" s="119">
        <v>40</v>
      </c>
      <c r="N15" s="119">
        <v>48</v>
      </c>
    </row>
    <row r="16" spans="1:14" ht="56">
      <c r="A16" s="22" t="s">
        <v>527</v>
      </c>
      <c r="B16" s="22" t="s">
        <v>528</v>
      </c>
      <c r="C16" s="22" t="s">
        <v>5006</v>
      </c>
      <c r="D16" s="23" t="s">
        <v>5007</v>
      </c>
      <c r="E16" s="119">
        <v>1179</v>
      </c>
      <c r="F16" s="119">
        <v>1.1870000000000001</v>
      </c>
      <c r="G16" s="119">
        <v>0.42299999999999999</v>
      </c>
      <c r="H16" s="119">
        <v>1</v>
      </c>
      <c r="I16" s="119">
        <v>3</v>
      </c>
      <c r="J16" s="119">
        <v>1</v>
      </c>
      <c r="K16" s="119">
        <v>1</v>
      </c>
      <c r="L16" s="119">
        <v>1</v>
      </c>
      <c r="M16" s="119">
        <v>1</v>
      </c>
      <c r="N16" s="119">
        <v>2</v>
      </c>
    </row>
    <row r="17" spans="1:14" ht="42">
      <c r="A17" s="22" t="s">
        <v>529</v>
      </c>
      <c r="B17" s="22" t="s">
        <v>530</v>
      </c>
      <c r="C17" s="22" t="s">
        <v>3454</v>
      </c>
      <c r="D17" s="23" t="s">
        <v>3350</v>
      </c>
      <c r="E17" s="119">
        <v>978</v>
      </c>
      <c r="F17" s="119">
        <v>1.0580000000000001</v>
      </c>
      <c r="G17" s="119">
        <v>0.24299999999999999</v>
      </c>
      <c r="H17" s="119">
        <v>1</v>
      </c>
      <c r="I17" s="119">
        <v>3</v>
      </c>
      <c r="J17" s="119">
        <v>1</v>
      </c>
      <c r="K17" s="119">
        <v>1</v>
      </c>
      <c r="L17" s="119">
        <v>1</v>
      </c>
      <c r="M17" s="119">
        <v>1</v>
      </c>
      <c r="N17" s="119">
        <v>1</v>
      </c>
    </row>
    <row r="18" spans="1:14">
      <c r="A18" s="22" t="s">
        <v>531</v>
      </c>
      <c r="B18" s="22"/>
      <c r="C18" s="22"/>
      <c r="D18" s="23" t="s">
        <v>3351</v>
      </c>
      <c r="E18" s="119">
        <v>919</v>
      </c>
      <c r="F18" s="119">
        <v>9.7530000000000001</v>
      </c>
      <c r="G18" s="119">
        <v>11.71</v>
      </c>
      <c r="H18" s="119">
        <v>0</v>
      </c>
      <c r="I18" s="119">
        <v>48</v>
      </c>
      <c r="J18" s="119">
        <v>0</v>
      </c>
      <c r="K18" s="119">
        <v>0</v>
      </c>
      <c r="L18" s="119">
        <v>5</v>
      </c>
      <c r="M18" s="119">
        <v>20</v>
      </c>
      <c r="N18" s="119">
        <v>20</v>
      </c>
    </row>
    <row r="19" spans="1:14" ht="70">
      <c r="A19" s="22" t="s">
        <v>532</v>
      </c>
      <c r="B19" s="22" t="s">
        <v>533</v>
      </c>
      <c r="C19" s="22" t="s">
        <v>3455</v>
      </c>
      <c r="D19" s="23" t="s">
        <v>5008</v>
      </c>
      <c r="E19" s="119">
        <v>1178</v>
      </c>
      <c r="F19" s="119">
        <v>2.5099999999999998</v>
      </c>
      <c r="G19" s="119">
        <v>0.87</v>
      </c>
      <c r="H19" s="119">
        <v>1</v>
      </c>
      <c r="I19" s="119">
        <v>5</v>
      </c>
      <c r="J19" s="119">
        <v>1</v>
      </c>
      <c r="K19" s="119">
        <v>2</v>
      </c>
      <c r="L19" s="119">
        <v>3</v>
      </c>
      <c r="M19" s="119">
        <v>3</v>
      </c>
      <c r="N19" s="119">
        <v>4</v>
      </c>
    </row>
    <row r="20" spans="1:14">
      <c r="A20" s="22" t="s">
        <v>534</v>
      </c>
      <c r="B20" s="22"/>
      <c r="C20" s="22"/>
      <c r="D20" s="23" t="s">
        <v>3351</v>
      </c>
      <c r="E20" s="119">
        <v>143</v>
      </c>
      <c r="F20" s="119">
        <v>29.94</v>
      </c>
      <c r="G20" s="119">
        <v>68.38</v>
      </c>
      <c r="H20" s="119">
        <v>0</v>
      </c>
      <c r="I20" s="119">
        <v>365</v>
      </c>
      <c r="J20" s="119">
        <v>0</v>
      </c>
      <c r="K20" s="119">
        <v>0</v>
      </c>
      <c r="L20" s="119">
        <v>0</v>
      </c>
      <c r="M20" s="119">
        <v>30</v>
      </c>
      <c r="N20" s="119">
        <v>90</v>
      </c>
    </row>
    <row r="21" spans="1:14" ht="56">
      <c r="A21" s="22" t="s">
        <v>535</v>
      </c>
      <c r="B21" s="22" t="s">
        <v>536</v>
      </c>
      <c r="C21" s="22" t="s">
        <v>5009</v>
      </c>
      <c r="D21" s="23" t="s">
        <v>5010</v>
      </c>
      <c r="E21" s="119">
        <v>1179</v>
      </c>
      <c r="F21" s="119">
        <v>1.958</v>
      </c>
      <c r="G21" s="119">
        <v>0.65900000000000003</v>
      </c>
      <c r="H21" s="119">
        <v>1</v>
      </c>
      <c r="I21" s="119">
        <v>4</v>
      </c>
      <c r="J21" s="119">
        <v>1</v>
      </c>
      <c r="K21" s="119">
        <v>2</v>
      </c>
      <c r="L21" s="119">
        <v>2</v>
      </c>
      <c r="M21" s="119">
        <v>2</v>
      </c>
      <c r="N21" s="119">
        <v>3</v>
      </c>
    </row>
    <row r="22" spans="1:14" ht="56">
      <c r="A22" s="22" t="s">
        <v>537</v>
      </c>
      <c r="B22" s="22" t="s">
        <v>538</v>
      </c>
      <c r="C22" s="22" t="s">
        <v>5011</v>
      </c>
      <c r="D22" s="23" t="s">
        <v>5012</v>
      </c>
      <c r="E22" s="119">
        <v>273</v>
      </c>
      <c r="F22" s="119">
        <v>2.3079999999999998</v>
      </c>
      <c r="G22" s="119">
        <v>0.72799999999999998</v>
      </c>
      <c r="H22" s="119">
        <v>1</v>
      </c>
      <c r="I22" s="119">
        <v>3</v>
      </c>
      <c r="J22" s="119">
        <v>1</v>
      </c>
      <c r="K22" s="119">
        <v>2</v>
      </c>
      <c r="L22" s="119">
        <v>2</v>
      </c>
      <c r="M22" s="119">
        <v>3</v>
      </c>
      <c r="N22" s="119">
        <v>3</v>
      </c>
    </row>
    <row r="23" spans="1:14">
      <c r="A23" s="22" t="s">
        <v>539</v>
      </c>
      <c r="B23" s="22"/>
      <c r="C23" s="22"/>
      <c r="D23" s="23" t="s">
        <v>3351</v>
      </c>
      <c r="E23" s="119">
        <v>43</v>
      </c>
      <c r="F23" s="119">
        <v>108.5</v>
      </c>
      <c r="G23" s="119">
        <v>130.80000000000001</v>
      </c>
      <c r="H23" s="119">
        <v>0</v>
      </c>
      <c r="I23" s="119">
        <v>365</v>
      </c>
      <c r="J23" s="119">
        <v>0</v>
      </c>
      <c r="K23" s="119">
        <v>10</v>
      </c>
      <c r="L23" s="119">
        <v>60</v>
      </c>
      <c r="M23" s="119">
        <v>90</v>
      </c>
      <c r="N23" s="119">
        <v>365</v>
      </c>
    </row>
    <row r="24" spans="1:14" ht="56">
      <c r="A24" s="22" t="s">
        <v>824</v>
      </c>
      <c r="B24" s="22" t="s">
        <v>825</v>
      </c>
      <c r="C24" s="22" t="s">
        <v>5013</v>
      </c>
      <c r="D24" s="23" t="s">
        <v>5014</v>
      </c>
      <c r="E24" s="119">
        <v>1178</v>
      </c>
      <c r="F24" s="119">
        <v>1.081</v>
      </c>
      <c r="G24" s="119">
        <v>0.36</v>
      </c>
      <c r="H24" s="119">
        <v>1</v>
      </c>
      <c r="I24" s="119">
        <v>4</v>
      </c>
      <c r="J24" s="119">
        <v>1</v>
      </c>
      <c r="K24" s="119">
        <v>1</v>
      </c>
      <c r="L24" s="119">
        <v>1</v>
      </c>
      <c r="M24" s="119">
        <v>1</v>
      </c>
      <c r="N24" s="119">
        <v>1</v>
      </c>
    </row>
    <row r="25" spans="1:14">
      <c r="A25" s="22" t="s">
        <v>826</v>
      </c>
      <c r="B25" s="22"/>
      <c r="C25" s="22"/>
      <c r="D25" s="23" t="s">
        <v>3351</v>
      </c>
      <c r="E25" s="119">
        <v>52</v>
      </c>
      <c r="F25" s="119">
        <v>8.2880000000000003</v>
      </c>
      <c r="G25" s="119">
        <v>11.02</v>
      </c>
      <c r="H25" s="119">
        <v>0</v>
      </c>
      <c r="I25" s="119">
        <v>60</v>
      </c>
      <c r="J25" s="119">
        <v>1</v>
      </c>
      <c r="K25" s="119">
        <v>2</v>
      </c>
      <c r="L25" s="119">
        <v>4</v>
      </c>
      <c r="M25" s="119">
        <v>10</v>
      </c>
      <c r="N25" s="119">
        <v>20</v>
      </c>
    </row>
    <row r="26" spans="1:14" ht="56">
      <c r="A26" s="22" t="s">
        <v>827</v>
      </c>
      <c r="B26" s="22" t="s">
        <v>828</v>
      </c>
      <c r="C26" s="22" t="s">
        <v>5015</v>
      </c>
      <c r="D26" s="23" t="s">
        <v>5016</v>
      </c>
      <c r="E26" s="119">
        <v>1178</v>
      </c>
      <c r="F26" s="119">
        <v>1.276</v>
      </c>
      <c r="G26" s="119">
        <v>0.496</v>
      </c>
      <c r="H26" s="119">
        <v>1</v>
      </c>
      <c r="I26" s="119">
        <v>4</v>
      </c>
      <c r="J26" s="119">
        <v>1</v>
      </c>
      <c r="K26" s="119">
        <v>1</v>
      </c>
      <c r="L26" s="119">
        <v>1</v>
      </c>
      <c r="M26" s="119">
        <v>2</v>
      </c>
      <c r="N26" s="119">
        <v>2</v>
      </c>
    </row>
    <row r="27" spans="1:14">
      <c r="A27" s="22" t="s">
        <v>829</v>
      </c>
      <c r="B27" s="22"/>
      <c r="C27" s="22"/>
      <c r="D27" s="23" t="s">
        <v>3351</v>
      </c>
      <c r="E27" s="119">
        <v>283</v>
      </c>
      <c r="F27" s="119">
        <v>14.95</v>
      </c>
      <c r="G27" s="119">
        <v>42.57</v>
      </c>
      <c r="H27" s="119">
        <v>0</v>
      </c>
      <c r="I27" s="119">
        <v>365</v>
      </c>
      <c r="J27" s="119">
        <v>1</v>
      </c>
      <c r="K27" s="119">
        <v>2</v>
      </c>
      <c r="L27" s="119">
        <v>3</v>
      </c>
      <c r="M27" s="119">
        <v>10</v>
      </c>
      <c r="N27" s="119">
        <v>30</v>
      </c>
    </row>
    <row r="28" spans="1:14" ht="56">
      <c r="A28" s="22" t="s">
        <v>830</v>
      </c>
      <c r="B28" s="22" t="s">
        <v>831</v>
      </c>
      <c r="C28" s="22" t="s">
        <v>5017</v>
      </c>
      <c r="D28" s="23" t="s">
        <v>5018</v>
      </c>
      <c r="E28" s="119">
        <v>40</v>
      </c>
      <c r="F28" s="119">
        <v>1.2</v>
      </c>
      <c r="G28" s="119">
        <v>0.40500000000000003</v>
      </c>
      <c r="H28" s="119">
        <v>1</v>
      </c>
      <c r="I28" s="119">
        <v>2</v>
      </c>
      <c r="J28" s="119">
        <v>1</v>
      </c>
      <c r="K28" s="119">
        <v>1</v>
      </c>
      <c r="L28" s="119">
        <v>1</v>
      </c>
      <c r="M28" s="119">
        <v>1</v>
      </c>
      <c r="N28" s="119">
        <v>2</v>
      </c>
    </row>
    <row r="29" spans="1:14">
      <c r="A29" s="22" t="s">
        <v>832</v>
      </c>
      <c r="B29" s="22"/>
      <c r="C29" s="22"/>
      <c r="D29" s="23" t="s">
        <v>5003</v>
      </c>
      <c r="E29" s="119">
        <v>32</v>
      </c>
      <c r="F29" s="119">
        <v>17.03</v>
      </c>
      <c r="G29" s="119">
        <v>11.21</v>
      </c>
      <c r="H29" s="119">
        <v>1</v>
      </c>
      <c r="I29" s="119">
        <v>48</v>
      </c>
      <c r="J29" s="119">
        <v>2.1</v>
      </c>
      <c r="K29" s="119">
        <v>9</v>
      </c>
      <c r="L29" s="119">
        <v>20</v>
      </c>
      <c r="M29" s="119">
        <v>24</v>
      </c>
      <c r="N29" s="119">
        <v>30</v>
      </c>
    </row>
    <row r="30" spans="1:14" ht="42">
      <c r="A30" s="22" t="s">
        <v>833</v>
      </c>
      <c r="B30" s="22" t="s">
        <v>834</v>
      </c>
      <c r="C30" s="22" t="s">
        <v>5019</v>
      </c>
      <c r="D30" s="23" t="s">
        <v>5020</v>
      </c>
      <c r="E30" s="119">
        <v>1216</v>
      </c>
      <c r="F30" s="119">
        <v>1.121</v>
      </c>
      <c r="G30" s="119">
        <v>0.34100000000000003</v>
      </c>
      <c r="H30" s="119">
        <v>1</v>
      </c>
      <c r="I30" s="119">
        <v>3</v>
      </c>
      <c r="J30" s="119">
        <v>1</v>
      </c>
      <c r="K30" s="119">
        <v>1</v>
      </c>
      <c r="L30" s="119">
        <v>1</v>
      </c>
      <c r="M30" s="119">
        <v>1</v>
      </c>
      <c r="N30" s="119">
        <v>2</v>
      </c>
    </row>
    <row r="31" spans="1:14">
      <c r="A31" s="22" t="s">
        <v>835</v>
      </c>
      <c r="B31" s="22"/>
      <c r="C31" s="22"/>
      <c r="D31" s="23" t="s">
        <v>5021</v>
      </c>
      <c r="E31" s="119">
        <v>1074</v>
      </c>
      <c r="F31" s="119">
        <v>46.68</v>
      </c>
      <c r="G31" s="119">
        <v>9.9209999999999994</v>
      </c>
      <c r="H31" s="119">
        <v>1</v>
      </c>
      <c r="I31" s="119">
        <v>56</v>
      </c>
      <c r="J31" s="119">
        <v>30</v>
      </c>
      <c r="K31" s="119">
        <v>48</v>
      </c>
      <c r="L31" s="119">
        <v>52</v>
      </c>
      <c r="M31" s="119">
        <v>52</v>
      </c>
      <c r="N31" s="119">
        <v>52</v>
      </c>
    </row>
    <row r="32" spans="1:14" ht="42">
      <c r="A32" s="22" t="s">
        <v>836</v>
      </c>
      <c r="B32" s="22" t="s">
        <v>837</v>
      </c>
      <c r="C32" s="22" t="s">
        <v>5022</v>
      </c>
      <c r="D32" s="23" t="s">
        <v>2047</v>
      </c>
      <c r="E32" s="119">
        <v>1243</v>
      </c>
      <c r="F32" s="119">
        <v>1.0309999999999999</v>
      </c>
      <c r="G32" s="119">
        <v>0.24</v>
      </c>
      <c r="H32" s="119">
        <v>1</v>
      </c>
      <c r="I32" s="119">
        <v>3</v>
      </c>
      <c r="J32" s="119">
        <v>1</v>
      </c>
      <c r="K32" s="119">
        <v>1</v>
      </c>
      <c r="L32" s="119">
        <v>1</v>
      </c>
      <c r="M32" s="119">
        <v>1</v>
      </c>
      <c r="N32" s="119">
        <v>1</v>
      </c>
    </row>
    <row r="33" spans="1:14">
      <c r="A33" s="22" t="s">
        <v>838</v>
      </c>
      <c r="B33" s="22"/>
      <c r="C33" s="22"/>
      <c r="D33" s="23" t="s">
        <v>2048</v>
      </c>
      <c r="E33" s="119">
        <v>1135</v>
      </c>
      <c r="F33" s="119">
        <v>380.6</v>
      </c>
      <c r="G33" s="119">
        <v>208.5</v>
      </c>
      <c r="H33" s="119">
        <v>21</v>
      </c>
      <c r="I33" s="119">
        <v>809</v>
      </c>
      <c r="J33" s="119">
        <v>159</v>
      </c>
      <c r="K33" s="119">
        <v>259</v>
      </c>
      <c r="L33" s="119">
        <v>324</v>
      </c>
      <c r="M33" s="119">
        <v>472</v>
      </c>
      <c r="N33" s="119">
        <v>776</v>
      </c>
    </row>
    <row r="34" spans="1:14">
      <c r="A34" s="22" t="s">
        <v>839</v>
      </c>
      <c r="B34" s="22"/>
      <c r="C34" s="22"/>
      <c r="D34" s="23"/>
      <c r="E34" s="108"/>
      <c r="F34" s="108"/>
      <c r="G34" s="108"/>
      <c r="H34" s="108"/>
      <c r="I34" s="108"/>
      <c r="J34" s="108"/>
      <c r="K34" s="108"/>
      <c r="L34" s="108"/>
      <c r="M34" s="108"/>
      <c r="N34" s="108"/>
    </row>
    <row r="35" spans="1:14" ht="42">
      <c r="A35" s="22" t="s">
        <v>840</v>
      </c>
      <c r="B35" s="22" t="s">
        <v>841</v>
      </c>
      <c r="C35" s="22" t="s">
        <v>5023</v>
      </c>
      <c r="D35" s="23" t="s">
        <v>2047</v>
      </c>
      <c r="E35" s="119">
        <v>1243</v>
      </c>
      <c r="F35" s="119">
        <v>1.0569999999999999</v>
      </c>
      <c r="G35" s="119">
        <v>0.32200000000000001</v>
      </c>
      <c r="H35" s="119">
        <v>1</v>
      </c>
      <c r="I35" s="119">
        <v>3</v>
      </c>
      <c r="J35" s="119">
        <v>1</v>
      </c>
      <c r="K35" s="119">
        <v>1</v>
      </c>
      <c r="L35" s="119">
        <v>1</v>
      </c>
      <c r="M35" s="119">
        <v>1</v>
      </c>
      <c r="N35" s="119">
        <v>1</v>
      </c>
    </row>
    <row r="36" spans="1:14">
      <c r="A36" s="22" t="s">
        <v>842</v>
      </c>
      <c r="B36" s="22"/>
      <c r="C36" s="22"/>
      <c r="D36" s="23" t="s">
        <v>2048</v>
      </c>
      <c r="E36" s="119">
        <v>962</v>
      </c>
      <c r="F36" s="119">
        <v>614.5</v>
      </c>
      <c r="G36" s="119">
        <v>346.5</v>
      </c>
      <c r="H36" s="119">
        <v>11</v>
      </c>
      <c r="I36" s="119">
        <v>7020</v>
      </c>
      <c r="J36" s="119">
        <v>119</v>
      </c>
      <c r="K36" s="119">
        <v>415</v>
      </c>
      <c r="L36" s="119">
        <v>694</v>
      </c>
      <c r="M36" s="119">
        <v>831</v>
      </c>
      <c r="N36" s="119">
        <v>922</v>
      </c>
    </row>
    <row r="37" spans="1:14">
      <c r="A37" s="22" t="s">
        <v>843</v>
      </c>
      <c r="B37" s="22"/>
      <c r="C37" s="22"/>
      <c r="D37" s="23"/>
      <c r="E37" s="108"/>
      <c r="F37" s="108"/>
      <c r="G37" s="108"/>
      <c r="H37" s="108"/>
      <c r="I37" s="108"/>
      <c r="J37" s="108"/>
      <c r="K37" s="108"/>
      <c r="L37" s="108"/>
      <c r="M37" s="108"/>
      <c r="N37" s="108"/>
    </row>
    <row r="38" spans="1:14" ht="42">
      <c r="A38" s="22" t="s">
        <v>844</v>
      </c>
      <c r="B38" s="22" t="s">
        <v>845</v>
      </c>
      <c r="C38" s="22" t="s">
        <v>5024</v>
      </c>
      <c r="D38" s="23" t="s">
        <v>5025</v>
      </c>
      <c r="E38" s="119">
        <v>1238</v>
      </c>
      <c r="F38" s="119">
        <v>1.242</v>
      </c>
      <c r="G38" s="119">
        <v>0.443</v>
      </c>
      <c r="H38" s="119">
        <v>1</v>
      </c>
      <c r="I38" s="119">
        <v>3</v>
      </c>
      <c r="J38" s="119">
        <v>1</v>
      </c>
      <c r="K38" s="119">
        <v>1</v>
      </c>
      <c r="L38" s="119">
        <v>1</v>
      </c>
      <c r="M38" s="119">
        <v>1</v>
      </c>
      <c r="N38" s="119">
        <v>2</v>
      </c>
    </row>
    <row r="39" spans="1:14">
      <c r="A39" s="22" t="s">
        <v>846</v>
      </c>
      <c r="B39" s="22"/>
      <c r="C39" s="22"/>
      <c r="D39" s="23" t="s">
        <v>1706</v>
      </c>
      <c r="E39" s="119">
        <v>946</v>
      </c>
      <c r="F39" s="119">
        <v>1447</v>
      </c>
      <c r="G39" s="119">
        <v>12274</v>
      </c>
      <c r="H39" s="119">
        <v>0</v>
      </c>
      <c r="I39" s="119">
        <v>300000</v>
      </c>
      <c r="J39" s="119">
        <v>1</v>
      </c>
      <c r="K39" s="119">
        <v>3</v>
      </c>
      <c r="L39" s="119">
        <v>20</v>
      </c>
      <c r="M39" s="119">
        <v>150</v>
      </c>
      <c r="N39" s="119">
        <v>1000</v>
      </c>
    </row>
    <row r="40" spans="1:14" ht="196">
      <c r="A40" s="22" t="s">
        <v>847</v>
      </c>
      <c r="B40" s="22" t="s">
        <v>848</v>
      </c>
      <c r="C40" s="22" t="s">
        <v>5026</v>
      </c>
      <c r="D40" s="23" t="s">
        <v>5027</v>
      </c>
      <c r="E40" s="119">
        <v>293</v>
      </c>
      <c r="F40" s="119">
        <v>10.42</v>
      </c>
      <c r="G40" s="119">
        <v>2.8050000000000002</v>
      </c>
      <c r="H40" s="119">
        <v>1</v>
      </c>
      <c r="I40" s="119">
        <v>14</v>
      </c>
      <c r="J40" s="119">
        <v>7</v>
      </c>
      <c r="K40" s="119">
        <v>8</v>
      </c>
      <c r="L40" s="119">
        <v>11</v>
      </c>
      <c r="M40" s="119">
        <v>13</v>
      </c>
      <c r="N40" s="119">
        <v>13</v>
      </c>
    </row>
    <row r="41" spans="1:14" ht="84">
      <c r="A41" s="22" t="s">
        <v>849</v>
      </c>
      <c r="B41" s="22" t="s">
        <v>850</v>
      </c>
      <c r="C41" s="22" t="s">
        <v>3456</v>
      </c>
      <c r="D41" s="23" t="s">
        <v>1608</v>
      </c>
      <c r="E41" s="119">
        <v>1238</v>
      </c>
      <c r="F41" s="119">
        <v>2.1579999999999999</v>
      </c>
      <c r="G41" s="119">
        <v>0.98399999999999999</v>
      </c>
      <c r="H41" s="119">
        <v>1</v>
      </c>
      <c r="I41" s="119">
        <v>6</v>
      </c>
      <c r="J41" s="119">
        <v>1</v>
      </c>
      <c r="K41" s="119">
        <v>2</v>
      </c>
      <c r="L41" s="119">
        <v>2</v>
      </c>
      <c r="M41" s="119">
        <v>2</v>
      </c>
      <c r="N41" s="119">
        <v>3</v>
      </c>
    </row>
    <row r="42" spans="1:14" ht="84">
      <c r="A42" s="22" t="s">
        <v>851</v>
      </c>
      <c r="B42" s="22" t="s">
        <v>852</v>
      </c>
      <c r="C42" s="22" t="s">
        <v>3457</v>
      </c>
      <c r="D42" s="23" t="s">
        <v>1608</v>
      </c>
      <c r="E42" s="119">
        <v>1238</v>
      </c>
      <c r="F42" s="119">
        <v>2.867</v>
      </c>
      <c r="G42" s="119">
        <v>1.0880000000000001</v>
      </c>
      <c r="H42" s="119">
        <v>1</v>
      </c>
      <c r="I42" s="119">
        <v>6</v>
      </c>
      <c r="J42" s="119">
        <v>1</v>
      </c>
      <c r="K42" s="119">
        <v>2</v>
      </c>
      <c r="L42" s="119">
        <v>3</v>
      </c>
      <c r="M42" s="119">
        <v>4</v>
      </c>
      <c r="N42" s="119">
        <v>4</v>
      </c>
    </row>
    <row r="43" spans="1:14" ht="84">
      <c r="A43" s="22" t="s">
        <v>853</v>
      </c>
      <c r="B43" s="22" t="s">
        <v>854</v>
      </c>
      <c r="C43" s="22" t="s">
        <v>3458</v>
      </c>
      <c r="D43" s="23" t="s">
        <v>1608</v>
      </c>
      <c r="E43" s="119">
        <v>1238</v>
      </c>
      <c r="F43" s="119">
        <v>2.7829999999999999</v>
      </c>
      <c r="G43" s="119">
        <v>1.0329999999999999</v>
      </c>
      <c r="H43" s="119">
        <v>1</v>
      </c>
      <c r="I43" s="119">
        <v>6</v>
      </c>
      <c r="J43" s="119">
        <v>1</v>
      </c>
      <c r="K43" s="119">
        <v>2</v>
      </c>
      <c r="L43" s="119">
        <v>3</v>
      </c>
      <c r="M43" s="119">
        <v>3</v>
      </c>
      <c r="N43" s="119">
        <v>4</v>
      </c>
    </row>
    <row r="44" spans="1:14" ht="84">
      <c r="A44" s="22" t="s">
        <v>855</v>
      </c>
      <c r="B44" s="22" t="s">
        <v>856</v>
      </c>
      <c r="C44" s="22" t="s">
        <v>3459</v>
      </c>
      <c r="D44" s="23" t="s">
        <v>1608</v>
      </c>
      <c r="E44" s="119">
        <v>1238</v>
      </c>
      <c r="F44" s="119">
        <v>3.0019999999999998</v>
      </c>
      <c r="G44" s="119">
        <v>1.0980000000000001</v>
      </c>
      <c r="H44" s="119">
        <v>1</v>
      </c>
      <c r="I44" s="119">
        <v>6</v>
      </c>
      <c r="J44" s="119">
        <v>1</v>
      </c>
      <c r="K44" s="119">
        <v>2</v>
      </c>
      <c r="L44" s="119">
        <v>3</v>
      </c>
      <c r="M44" s="119">
        <v>4</v>
      </c>
      <c r="N44" s="119">
        <v>4</v>
      </c>
    </row>
    <row r="45" spans="1:14" ht="84">
      <c r="A45" s="22" t="s">
        <v>857</v>
      </c>
      <c r="B45" s="22" t="s">
        <v>858</v>
      </c>
      <c r="C45" s="22" t="s">
        <v>3460</v>
      </c>
      <c r="D45" s="23" t="s">
        <v>1608</v>
      </c>
      <c r="E45" s="119">
        <v>1238</v>
      </c>
      <c r="F45" s="119">
        <v>2.944</v>
      </c>
      <c r="G45" s="119">
        <v>1.0660000000000001</v>
      </c>
      <c r="H45" s="119">
        <v>1</v>
      </c>
      <c r="I45" s="119">
        <v>6</v>
      </c>
      <c r="J45" s="119">
        <v>2</v>
      </c>
      <c r="K45" s="119">
        <v>2</v>
      </c>
      <c r="L45" s="119">
        <v>3</v>
      </c>
      <c r="M45" s="119">
        <v>4</v>
      </c>
      <c r="N45" s="119">
        <v>4</v>
      </c>
    </row>
    <row r="46" spans="1:14" ht="84">
      <c r="A46" s="22" t="s">
        <v>859</v>
      </c>
      <c r="B46" s="22" t="s">
        <v>860</v>
      </c>
      <c r="C46" s="22" t="s">
        <v>3461</v>
      </c>
      <c r="D46" s="23" t="s">
        <v>1608</v>
      </c>
      <c r="E46" s="119">
        <v>1237</v>
      </c>
      <c r="F46" s="119">
        <v>2.2130000000000001</v>
      </c>
      <c r="G46" s="119">
        <v>1.1100000000000001</v>
      </c>
      <c r="H46" s="119">
        <v>1</v>
      </c>
      <c r="I46" s="119">
        <v>6</v>
      </c>
      <c r="J46" s="119">
        <v>1</v>
      </c>
      <c r="K46" s="119">
        <v>2</v>
      </c>
      <c r="L46" s="119">
        <v>2</v>
      </c>
      <c r="M46" s="119">
        <v>2</v>
      </c>
      <c r="N46" s="119">
        <v>4</v>
      </c>
    </row>
    <row r="47" spans="1:14" ht="84">
      <c r="A47" s="22" t="s">
        <v>861</v>
      </c>
      <c r="B47" s="22" t="s">
        <v>862</v>
      </c>
      <c r="C47" s="22" t="s">
        <v>3462</v>
      </c>
      <c r="D47" s="23" t="s">
        <v>1608</v>
      </c>
      <c r="E47" s="119">
        <v>1238</v>
      </c>
      <c r="F47" s="119">
        <v>2.306</v>
      </c>
      <c r="G47" s="119">
        <v>1.099</v>
      </c>
      <c r="H47" s="119">
        <v>1</v>
      </c>
      <c r="I47" s="119">
        <v>6</v>
      </c>
      <c r="J47" s="119">
        <v>1</v>
      </c>
      <c r="K47" s="119">
        <v>2</v>
      </c>
      <c r="L47" s="119">
        <v>2</v>
      </c>
      <c r="M47" s="119">
        <v>2</v>
      </c>
      <c r="N47" s="119">
        <v>5</v>
      </c>
    </row>
    <row r="48" spans="1:14" ht="84">
      <c r="A48" s="22" t="s">
        <v>863</v>
      </c>
      <c r="B48" s="22" t="s">
        <v>864</v>
      </c>
      <c r="C48" s="22" t="s">
        <v>3463</v>
      </c>
      <c r="D48" s="23" t="s">
        <v>1608</v>
      </c>
      <c r="E48" s="119">
        <v>1238</v>
      </c>
      <c r="F48" s="119">
        <v>2.641</v>
      </c>
      <c r="G48" s="119">
        <v>1.052</v>
      </c>
      <c r="H48" s="119">
        <v>1</v>
      </c>
      <c r="I48" s="119">
        <v>6</v>
      </c>
      <c r="J48" s="119">
        <v>2</v>
      </c>
      <c r="K48" s="119">
        <v>2</v>
      </c>
      <c r="L48" s="119">
        <v>2</v>
      </c>
      <c r="M48" s="119">
        <v>3</v>
      </c>
      <c r="N48" s="119">
        <v>4</v>
      </c>
    </row>
    <row r="49" spans="1:14" ht="84">
      <c r="A49" s="22" t="s">
        <v>865</v>
      </c>
      <c r="B49" s="22" t="s">
        <v>866</v>
      </c>
      <c r="C49" s="22" t="s">
        <v>3464</v>
      </c>
      <c r="D49" s="23" t="s">
        <v>1608</v>
      </c>
      <c r="E49" s="119">
        <v>1238</v>
      </c>
      <c r="F49" s="119">
        <v>2.847</v>
      </c>
      <c r="G49" s="119">
        <v>1.331</v>
      </c>
      <c r="H49" s="119">
        <v>1</v>
      </c>
      <c r="I49" s="119">
        <v>6</v>
      </c>
      <c r="J49" s="119">
        <v>1</v>
      </c>
      <c r="K49" s="119">
        <v>2</v>
      </c>
      <c r="L49" s="119">
        <v>3</v>
      </c>
      <c r="M49" s="119">
        <v>4</v>
      </c>
      <c r="N49" s="119">
        <v>5</v>
      </c>
    </row>
    <row r="50" spans="1:14" ht="84">
      <c r="A50" s="22" t="s">
        <v>867</v>
      </c>
      <c r="B50" s="22" t="s">
        <v>868</v>
      </c>
      <c r="C50" s="22" t="s">
        <v>3574</v>
      </c>
      <c r="D50" s="23" t="s">
        <v>1609</v>
      </c>
      <c r="E50" s="119">
        <v>1238</v>
      </c>
      <c r="F50" s="119">
        <v>3.3839999999999999</v>
      </c>
      <c r="G50" s="119">
        <v>1.04</v>
      </c>
      <c r="H50" s="119">
        <v>1</v>
      </c>
      <c r="I50" s="119">
        <v>6</v>
      </c>
      <c r="J50" s="119">
        <v>2</v>
      </c>
      <c r="K50" s="119">
        <v>3</v>
      </c>
      <c r="L50" s="119">
        <v>4</v>
      </c>
      <c r="M50" s="119">
        <v>4</v>
      </c>
      <c r="N50" s="119">
        <v>4</v>
      </c>
    </row>
    <row r="51" spans="1:14" ht="70">
      <c r="A51" s="22" t="s">
        <v>869</v>
      </c>
      <c r="B51" s="22" t="s">
        <v>870</v>
      </c>
      <c r="C51" s="22" t="s">
        <v>5028</v>
      </c>
      <c r="D51" s="23" t="s">
        <v>1610</v>
      </c>
      <c r="E51" s="119">
        <v>1238</v>
      </c>
      <c r="F51" s="119">
        <v>1.8759999999999999</v>
      </c>
      <c r="G51" s="119">
        <v>0.90800000000000003</v>
      </c>
      <c r="H51" s="119">
        <v>1</v>
      </c>
      <c r="I51" s="119">
        <v>5</v>
      </c>
      <c r="J51" s="119">
        <v>1</v>
      </c>
      <c r="K51" s="119">
        <v>1</v>
      </c>
      <c r="L51" s="119">
        <v>2</v>
      </c>
      <c r="M51" s="119">
        <v>3</v>
      </c>
      <c r="N51" s="119">
        <v>3</v>
      </c>
    </row>
    <row r="52" spans="1:14">
      <c r="A52" s="22" t="s">
        <v>871</v>
      </c>
      <c r="B52" s="22"/>
      <c r="C52" s="22"/>
      <c r="D52" s="23" t="s">
        <v>1709</v>
      </c>
      <c r="E52" s="119">
        <v>544</v>
      </c>
      <c r="F52" s="119">
        <v>62.04</v>
      </c>
      <c r="G52" s="119">
        <v>3.2389999999999999</v>
      </c>
      <c r="H52" s="119">
        <v>50</v>
      </c>
      <c r="I52" s="119">
        <v>80</v>
      </c>
      <c r="J52" s="119">
        <v>60</v>
      </c>
      <c r="K52" s="119">
        <v>60</v>
      </c>
      <c r="L52" s="119">
        <v>60</v>
      </c>
      <c r="M52" s="119">
        <v>65</v>
      </c>
      <c r="N52" s="119">
        <v>65</v>
      </c>
    </row>
    <row r="53" spans="1:14" ht="56">
      <c r="A53" s="22" t="s">
        <v>872</v>
      </c>
      <c r="B53" s="25" t="s">
        <v>873</v>
      </c>
      <c r="C53" s="22" t="s">
        <v>5029</v>
      </c>
      <c r="D53" s="23" t="s">
        <v>3985</v>
      </c>
      <c r="E53" s="119">
        <v>1238</v>
      </c>
      <c r="F53" s="119">
        <v>1.851</v>
      </c>
      <c r="G53" s="119">
        <v>0.73499999999999999</v>
      </c>
      <c r="H53" s="119">
        <v>1</v>
      </c>
      <c r="I53" s="119">
        <v>4</v>
      </c>
      <c r="J53" s="119">
        <v>1</v>
      </c>
      <c r="K53" s="119">
        <v>1</v>
      </c>
      <c r="L53" s="119">
        <v>2</v>
      </c>
      <c r="M53" s="119">
        <v>2</v>
      </c>
      <c r="N53" s="119">
        <v>3</v>
      </c>
    </row>
    <row r="54" spans="1:14" ht="56">
      <c r="A54" s="22" t="s">
        <v>874</v>
      </c>
      <c r="C54" s="22" t="s">
        <v>5030</v>
      </c>
      <c r="D54" s="23" t="s">
        <v>3694</v>
      </c>
      <c r="E54" s="119">
        <v>829</v>
      </c>
      <c r="F54" s="119">
        <v>2.0640000000000001</v>
      </c>
      <c r="G54" s="119">
        <v>0.70299999999999996</v>
      </c>
      <c r="H54" s="119">
        <v>1</v>
      </c>
      <c r="I54" s="119">
        <v>4</v>
      </c>
      <c r="J54" s="119">
        <v>1</v>
      </c>
      <c r="K54" s="119">
        <v>2</v>
      </c>
      <c r="L54" s="119">
        <v>2</v>
      </c>
      <c r="M54" s="119">
        <v>2</v>
      </c>
      <c r="N54" s="119">
        <v>3</v>
      </c>
    </row>
    <row r="55" spans="1:14" ht="42">
      <c r="A55" s="22" t="s">
        <v>4197</v>
      </c>
      <c r="C55" s="22" t="s">
        <v>5031</v>
      </c>
      <c r="D55" s="23" t="s">
        <v>5032</v>
      </c>
      <c r="E55" s="119">
        <v>152</v>
      </c>
      <c r="F55" s="119">
        <v>1.1639999999999999</v>
      </c>
      <c r="G55" s="119">
        <v>0.372</v>
      </c>
      <c r="H55" s="119">
        <v>1</v>
      </c>
      <c r="I55" s="119">
        <v>2</v>
      </c>
      <c r="J55" s="119">
        <v>1</v>
      </c>
      <c r="K55" s="119">
        <v>1</v>
      </c>
      <c r="L55" s="119">
        <v>1</v>
      </c>
      <c r="M55" s="119">
        <v>1</v>
      </c>
      <c r="N55" s="119">
        <v>2</v>
      </c>
    </row>
    <row r="56" spans="1:14">
      <c r="A56" s="22" t="s">
        <v>4198</v>
      </c>
      <c r="C56" s="22"/>
      <c r="D56" s="23" t="s">
        <v>5003</v>
      </c>
      <c r="E56" s="119">
        <v>127</v>
      </c>
      <c r="F56" s="119">
        <v>29.18</v>
      </c>
      <c r="G56" s="119">
        <v>11.41</v>
      </c>
      <c r="H56" s="119">
        <v>4</v>
      </c>
      <c r="I56" s="119">
        <v>50</v>
      </c>
      <c r="J56" s="119">
        <v>15</v>
      </c>
      <c r="K56" s="119">
        <v>20</v>
      </c>
      <c r="L56" s="119">
        <v>30</v>
      </c>
      <c r="M56" s="119">
        <v>40</v>
      </c>
      <c r="N56" s="119">
        <v>42</v>
      </c>
    </row>
    <row r="57" spans="1:14" ht="56">
      <c r="A57" s="22" t="s">
        <v>4199</v>
      </c>
      <c r="C57" s="22" t="s">
        <v>5033</v>
      </c>
      <c r="D57" s="23" t="s">
        <v>3985</v>
      </c>
      <c r="E57" s="119">
        <v>1238</v>
      </c>
      <c r="F57" s="119">
        <v>1.897</v>
      </c>
      <c r="G57" s="119">
        <v>0.71599999999999997</v>
      </c>
      <c r="H57" s="119">
        <v>1</v>
      </c>
      <c r="I57" s="119">
        <v>4</v>
      </c>
      <c r="J57" s="119">
        <v>1</v>
      </c>
      <c r="K57" s="119">
        <v>1</v>
      </c>
      <c r="L57" s="119">
        <v>2</v>
      </c>
      <c r="M57" s="119">
        <v>2</v>
      </c>
      <c r="N57" s="119">
        <v>3</v>
      </c>
    </row>
    <row r="58" spans="1:14" ht="56">
      <c r="A58" s="22" t="s">
        <v>4200</v>
      </c>
      <c r="C58" s="22" t="s">
        <v>5034</v>
      </c>
      <c r="D58" s="23" t="s">
        <v>3985</v>
      </c>
      <c r="E58" s="119">
        <v>882</v>
      </c>
      <c r="F58" s="119">
        <v>2.0270000000000001</v>
      </c>
      <c r="G58" s="119">
        <v>0.65100000000000002</v>
      </c>
      <c r="H58" s="119">
        <v>1</v>
      </c>
      <c r="I58" s="119">
        <v>4</v>
      </c>
      <c r="J58" s="119">
        <v>1</v>
      </c>
      <c r="K58" s="119">
        <v>2</v>
      </c>
      <c r="L58" s="119">
        <v>2</v>
      </c>
      <c r="M58" s="119">
        <v>2</v>
      </c>
      <c r="N58" s="119">
        <v>3</v>
      </c>
    </row>
    <row r="59" spans="1:14" ht="42">
      <c r="A59" s="22" t="s">
        <v>4201</v>
      </c>
      <c r="C59" s="22" t="s">
        <v>5035</v>
      </c>
      <c r="D59" s="23" t="s">
        <v>5036</v>
      </c>
      <c r="E59" s="119">
        <v>151</v>
      </c>
      <c r="F59" s="119">
        <v>1.232</v>
      </c>
      <c r="G59" s="119">
        <v>0.42299999999999999</v>
      </c>
      <c r="H59" s="119">
        <v>1</v>
      </c>
      <c r="I59" s="119">
        <v>2</v>
      </c>
      <c r="J59" s="119">
        <v>1</v>
      </c>
      <c r="K59" s="119">
        <v>1</v>
      </c>
      <c r="L59" s="119">
        <v>1</v>
      </c>
      <c r="M59" s="119">
        <v>1</v>
      </c>
      <c r="N59" s="119">
        <v>2</v>
      </c>
    </row>
    <row r="60" spans="1:14">
      <c r="A60" s="22" t="s">
        <v>4202</v>
      </c>
      <c r="C60" s="22"/>
      <c r="D60" s="23" t="s">
        <v>5003</v>
      </c>
      <c r="E60" s="119">
        <v>114</v>
      </c>
      <c r="F60" s="119">
        <v>32.549999999999997</v>
      </c>
      <c r="G60" s="119">
        <v>17.71</v>
      </c>
      <c r="H60" s="119">
        <v>0</v>
      </c>
      <c r="I60" s="119">
        <v>75</v>
      </c>
      <c r="J60" s="119">
        <v>7</v>
      </c>
      <c r="K60" s="119">
        <v>18</v>
      </c>
      <c r="L60" s="119">
        <v>35</v>
      </c>
      <c r="M60" s="119">
        <v>48</v>
      </c>
      <c r="N60" s="119">
        <v>50</v>
      </c>
    </row>
    <row r="61" spans="1:14" ht="56">
      <c r="A61" s="22" t="s">
        <v>4203</v>
      </c>
      <c r="C61" s="22" t="s">
        <v>3575</v>
      </c>
      <c r="D61" s="23" t="s">
        <v>3694</v>
      </c>
      <c r="E61" s="119">
        <v>1238</v>
      </c>
      <c r="F61" s="119">
        <v>1.036</v>
      </c>
      <c r="G61" s="119">
        <v>0.24</v>
      </c>
      <c r="H61" s="119">
        <v>1</v>
      </c>
      <c r="I61" s="119">
        <v>4</v>
      </c>
      <c r="J61" s="119">
        <v>1</v>
      </c>
      <c r="K61" s="119">
        <v>1</v>
      </c>
      <c r="L61" s="119">
        <v>1</v>
      </c>
      <c r="M61" s="119">
        <v>1</v>
      </c>
      <c r="N61" s="119">
        <v>1</v>
      </c>
    </row>
    <row r="62" spans="1:14" ht="56">
      <c r="A62" s="22" t="s">
        <v>4204</v>
      </c>
      <c r="B62" s="25" t="s">
        <v>4205</v>
      </c>
      <c r="C62" s="22" t="s">
        <v>5037</v>
      </c>
      <c r="D62" s="23" t="s">
        <v>4255</v>
      </c>
      <c r="E62" s="119">
        <v>1238</v>
      </c>
      <c r="F62" s="119">
        <v>1.5569999999999999</v>
      </c>
      <c r="G62" s="119">
        <v>0.72399999999999998</v>
      </c>
      <c r="H62" s="119">
        <v>1</v>
      </c>
      <c r="I62" s="119">
        <v>4</v>
      </c>
      <c r="J62" s="119">
        <v>1</v>
      </c>
      <c r="K62" s="119">
        <v>1</v>
      </c>
      <c r="L62" s="119">
        <v>1</v>
      </c>
      <c r="M62" s="119">
        <v>2</v>
      </c>
      <c r="N62" s="119">
        <v>3</v>
      </c>
    </row>
    <row r="63" spans="1:14" ht="98">
      <c r="A63" s="22" t="s">
        <v>4206</v>
      </c>
      <c r="C63" s="22" t="s">
        <v>3576</v>
      </c>
      <c r="D63" s="23" t="s">
        <v>5038</v>
      </c>
      <c r="E63" s="119">
        <v>875</v>
      </c>
      <c r="F63" s="119">
        <v>3.2109999999999999</v>
      </c>
      <c r="G63" s="119">
        <v>1.9830000000000001</v>
      </c>
      <c r="H63" s="119">
        <v>1</v>
      </c>
      <c r="I63" s="119">
        <v>8</v>
      </c>
      <c r="J63" s="119">
        <v>1</v>
      </c>
      <c r="K63" s="119">
        <v>1</v>
      </c>
      <c r="L63" s="119">
        <v>3</v>
      </c>
      <c r="M63" s="119">
        <v>5</v>
      </c>
      <c r="N63" s="119">
        <v>5</v>
      </c>
    </row>
    <row r="64" spans="1:14">
      <c r="A64" s="22" t="s">
        <v>4207</v>
      </c>
      <c r="C64" s="22"/>
      <c r="D64" s="23" t="s">
        <v>1611</v>
      </c>
      <c r="E64" s="119">
        <v>279</v>
      </c>
      <c r="F64" s="119">
        <v>65.03</v>
      </c>
      <c r="G64" s="119">
        <v>4.5410000000000004</v>
      </c>
      <c r="H64" s="119">
        <v>55</v>
      </c>
      <c r="I64" s="119">
        <v>80</v>
      </c>
      <c r="J64" s="119">
        <v>60</v>
      </c>
      <c r="K64" s="119">
        <v>60</v>
      </c>
      <c r="L64" s="119">
        <v>65</v>
      </c>
      <c r="M64" s="119">
        <v>66</v>
      </c>
      <c r="N64" s="119">
        <v>70</v>
      </c>
    </row>
    <row r="65" spans="1:14">
      <c r="A65" s="22" t="s">
        <v>4208</v>
      </c>
      <c r="C65" s="22"/>
      <c r="D65" s="23" t="s">
        <v>5039</v>
      </c>
      <c r="E65" s="119">
        <v>155</v>
      </c>
      <c r="F65" s="119">
        <v>65.73</v>
      </c>
      <c r="G65" s="119">
        <v>4.9169999999999998</v>
      </c>
      <c r="H65" s="119">
        <v>54</v>
      </c>
      <c r="I65" s="119">
        <v>85</v>
      </c>
      <c r="J65" s="119">
        <v>60</v>
      </c>
      <c r="K65" s="119">
        <v>63</v>
      </c>
      <c r="L65" s="119">
        <v>65</v>
      </c>
      <c r="M65" s="119">
        <v>70</v>
      </c>
      <c r="N65" s="119">
        <v>70</v>
      </c>
    </row>
    <row r="66" spans="1:14">
      <c r="A66" s="22" t="s">
        <v>4209</v>
      </c>
      <c r="C66" s="22"/>
      <c r="D66" s="23" t="s">
        <v>5040</v>
      </c>
      <c r="E66" s="119">
        <v>45</v>
      </c>
      <c r="F66" s="119">
        <v>66.98</v>
      </c>
      <c r="G66" s="119">
        <v>5.45</v>
      </c>
      <c r="H66" s="119">
        <v>54</v>
      </c>
      <c r="I66" s="119">
        <v>80</v>
      </c>
      <c r="J66" s="119">
        <v>60</v>
      </c>
      <c r="K66" s="119">
        <v>65</v>
      </c>
      <c r="L66" s="119">
        <v>65</v>
      </c>
      <c r="M66" s="119">
        <v>70</v>
      </c>
      <c r="N66" s="119">
        <v>75</v>
      </c>
    </row>
    <row r="67" spans="1:14">
      <c r="A67" s="22" t="s">
        <v>4210</v>
      </c>
      <c r="C67" s="22"/>
      <c r="D67" s="23" t="s">
        <v>5041</v>
      </c>
      <c r="E67" s="119">
        <v>7</v>
      </c>
      <c r="F67" s="119">
        <v>65.86</v>
      </c>
      <c r="G67" s="119">
        <v>8.4740000000000002</v>
      </c>
      <c r="H67" s="119">
        <v>55</v>
      </c>
      <c r="I67" s="119">
        <v>80</v>
      </c>
      <c r="J67" s="119">
        <v>55</v>
      </c>
      <c r="K67" s="119">
        <v>60</v>
      </c>
      <c r="L67" s="119">
        <v>65</v>
      </c>
      <c r="M67" s="119">
        <v>71</v>
      </c>
      <c r="N67" s="119">
        <v>80</v>
      </c>
    </row>
    <row r="68" spans="1:14">
      <c r="A68" s="22" t="s">
        <v>4211</v>
      </c>
      <c r="C68" s="22"/>
      <c r="D68" s="23" t="s">
        <v>5042</v>
      </c>
      <c r="E68" s="119">
        <v>7</v>
      </c>
      <c r="F68" s="119">
        <v>70.290000000000006</v>
      </c>
      <c r="G68" s="119">
        <v>8.1999999999999993</v>
      </c>
      <c r="H68" s="119">
        <v>60</v>
      </c>
      <c r="I68" s="119">
        <v>85</v>
      </c>
      <c r="J68" s="119">
        <v>60</v>
      </c>
      <c r="K68" s="119">
        <v>65</v>
      </c>
      <c r="L68" s="119">
        <v>70</v>
      </c>
      <c r="M68" s="119">
        <v>75</v>
      </c>
      <c r="N68" s="119">
        <v>85</v>
      </c>
    </row>
    <row r="69" spans="1:14">
      <c r="A69" s="22" t="s">
        <v>4212</v>
      </c>
      <c r="C69" s="22"/>
      <c r="D69" s="23"/>
      <c r="E69" s="119">
        <v>1</v>
      </c>
      <c r="F69" s="119">
        <v>888</v>
      </c>
      <c r="G69" s="108" t="s">
        <v>510</v>
      </c>
      <c r="H69" s="119">
        <v>888</v>
      </c>
      <c r="I69" s="119">
        <v>888</v>
      </c>
      <c r="J69" s="119">
        <v>888</v>
      </c>
      <c r="K69" s="119">
        <v>888</v>
      </c>
      <c r="L69" s="119">
        <v>888</v>
      </c>
      <c r="M69" s="119">
        <v>888</v>
      </c>
      <c r="N69" s="119">
        <v>888</v>
      </c>
    </row>
    <row r="70" spans="1:14" ht="70">
      <c r="A70" s="22" t="s">
        <v>4213</v>
      </c>
      <c r="C70" s="22" t="s">
        <v>5043</v>
      </c>
      <c r="D70" s="23" t="s">
        <v>5044</v>
      </c>
      <c r="E70" s="119">
        <v>875</v>
      </c>
      <c r="F70" s="119">
        <v>2.903</v>
      </c>
      <c r="G70" s="119">
        <v>0.35599999999999998</v>
      </c>
      <c r="H70" s="119">
        <v>1</v>
      </c>
      <c r="I70" s="119">
        <v>5</v>
      </c>
      <c r="J70" s="119">
        <v>2</v>
      </c>
      <c r="K70" s="119">
        <v>3</v>
      </c>
      <c r="L70" s="119">
        <v>3</v>
      </c>
      <c r="M70" s="119">
        <v>3</v>
      </c>
      <c r="N70" s="119">
        <v>3</v>
      </c>
    </row>
    <row r="71" spans="1:14" ht="154">
      <c r="A71" s="22" t="s">
        <v>4214</v>
      </c>
      <c r="B71" s="22" t="s">
        <v>4215</v>
      </c>
      <c r="C71" s="22" t="s">
        <v>3577</v>
      </c>
      <c r="D71" s="23" t="s">
        <v>5045</v>
      </c>
      <c r="E71" s="119">
        <v>1238</v>
      </c>
      <c r="F71" s="119">
        <v>3.09</v>
      </c>
      <c r="G71" s="119">
        <v>1.974</v>
      </c>
      <c r="H71" s="119">
        <v>1</v>
      </c>
      <c r="I71" s="119">
        <v>9</v>
      </c>
      <c r="J71" s="119">
        <v>1</v>
      </c>
      <c r="K71" s="119">
        <v>1</v>
      </c>
      <c r="L71" s="119">
        <v>3</v>
      </c>
      <c r="M71" s="119">
        <v>3</v>
      </c>
      <c r="N71" s="119">
        <v>7</v>
      </c>
    </row>
    <row r="72" spans="1:14">
      <c r="A72" s="22" t="s">
        <v>4216</v>
      </c>
      <c r="B72" s="22"/>
      <c r="C72" s="22"/>
      <c r="D72" s="23" t="s">
        <v>1612</v>
      </c>
      <c r="E72" s="119">
        <v>0</v>
      </c>
      <c r="F72" s="108" t="s">
        <v>510</v>
      </c>
      <c r="G72" s="108" t="s">
        <v>510</v>
      </c>
      <c r="H72" s="108" t="s">
        <v>510</v>
      </c>
      <c r="I72" s="108" t="s">
        <v>510</v>
      </c>
      <c r="J72" s="108" t="s">
        <v>510</v>
      </c>
      <c r="K72" s="108" t="s">
        <v>510</v>
      </c>
      <c r="L72" s="108" t="s">
        <v>510</v>
      </c>
      <c r="M72" s="108" t="s">
        <v>510</v>
      </c>
      <c r="N72" s="108" t="s">
        <v>510</v>
      </c>
    </row>
    <row r="73" spans="1:14">
      <c r="A73" s="22" t="s">
        <v>4217</v>
      </c>
      <c r="B73" s="22"/>
      <c r="C73" s="22"/>
      <c r="D73" s="23" t="s">
        <v>1613</v>
      </c>
      <c r="E73" s="119">
        <v>0</v>
      </c>
      <c r="F73" s="108" t="s">
        <v>510</v>
      </c>
      <c r="G73" s="108" t="s">
        <v>510</v>
      </c>
      <c r="H73" s="108" t="s">
        <v>510</v>
      </c>
      <c r="I73" s="108" t="s">
        <v>510</v>
      </c>
      <c r="J73" s="108" t="s">
        <v>510</v>
      </c>
      <c r="K73" s="108" t="s">
        <v>510</v>
      </c>
      <c r="L73" s="108" t="s">
        <v>510</v>
      </c>
      <c r="M73" s="108" t="s">
        <v>510</v>
      </c>
      <c r="N73" s="108" t="s">
        <v>510</v>
      </c>
    </row>
    <row r="74" spans="1:14" ht="56">
      <c r="A74" s="22" t="s">
        <v>4218</v>
      </c>
      <c r="B74" s="22" t="s">
        <v>4219</v>
      </c>
      <c r="C74" s="22" t="s">
        <v>5046</v>
      </c>
      <c r="D74" s="23" t="s">
        <v>1614</v>
      </c>
      <c r="E74" s="119">
        <v>352</v>
      </c>
      <c r="F74" s="119">
        <v>1.335</v>
      </c>
      <c r="G74" s="119">
        <v>0.76300000000000001</v>
      </c>
      <c r="H74" s="119">
        <v>1</v>
      </c>
      <c r="I74" s="119">
        <v>4</v>
      </c>
      <c r="J74" s="119">
        <v>1</v>
      </c>
      <c r="K74" s="119">
        <v>1</v>
      </c>
      <c r="L74" s="119">
        <v>1</v>
      </c>
      <c r="M74" s="119">
        <v>1</v>
      </c>
      <c r="N74" s="119">
        <v>2</v>
      </c>
    </row>
    <row r="75" spans="1:14">
      <c r="A75" s="22" t="s">
        <v>4220</v>
      </c>
      <c r="B75" s="22"/>
      <c r="C75" s="22"/>
      <c r="D75" s="23" t="s">
        <v>3699</v>
      </c>
      <c r="E75" s="119">
        <v>304</v>
      </c>
      <c r="F75" s="119">
        <v>1170</v>
      </c>
      <c r="G75" s="119">
        <v>1378</v>
      </c>
      <c r="H75" s="119">
        <v>0</v>
      </c>
      <c r="I75" s="119">
        <v>20000</v>
      </c>
      <c r="J75" s="119">
        <v>770</v>
      </c>
      <c r="K75" s="119">
        <v>800</v>
      </c>
      <c r="L75" s="119">
        <v>900</v>
      </c>
      <c r="M75" s="119">
        <v>1050</v>
      </c>
      <c r="N75" s="119">
        <v>1500</v>
      </c>
    </row>
    <row r="76" spans="1:14" ht="56">
      <c r="A76" s="22" t="s">
        <v>4221</v>
      </c>
      <c r="B76" s="22" t="s">
        <v>4222</v>
      </c>
      <c r="C76" s="22" t="s">
        <v>5047</v>
      </c>
      <c r="D76" s="23" t="s">
        <v>1614</v>
      </c>
      <c r="E76" s="119">
        <v>82</v>
      </c>
      <c r="F76" s="119">
        <v>1.671</v>
      </c>
      <c r="G76" s="119">
        <v>1.0549999999999999</v>
      </c>
      <c r="H76" s="119">
        <v>1</v>
      </c>
      <c r="I76" s="119">
        <v>4</v>
      </c>
      <c r="J76" s="119">
        <v>1</v>
      </c>
      <c r="K76" s="119">
        <v>1</v>
      </c>
      <c r="L76" s="119">
        <v>1</v>
      </c>
      <c r="M76" s="119">
        <v>2</v>
      </c>
      <c r="N76" s="119">
        <v>4</v>
      </c>
    </row>
    <row r="77" spans="1:14">
      <c r="A77" s="22" t="s">
        <v>1833</v>
      </c>
      <c r="B77" s="22"/>
      <c r="C77" s="22"/>
      <c r="D77" s="23" t="s">
        <v>3699</v>
      </c>
      <c r="E77" s="119">
        <v>65</v>
      </c>
      <c r="F77" s="119">
        <v>31406</v>
      </c>
      <c r="G77" s="119">
        <v>69133</v>
      </c>
      <c r="H77" s="119">
        <v>840</v>
      </c>
      <c r="I77" s="119">
        <v>350000</v>
      </c>
      <c r="J77" s="119">
        <v>4900</v>
      </c>
      <c r="K77" s="119">
        <v>6300</v>
      </c>
      <c r="L77" s="119">
        <v>8000</v>
      </c>
      <c r="M77" s="119">
        <v>15000</v>
      </c>
      <c r="N77" s="119">
        <v>100008</v>
      </c>
    </row>
    <row r="78" spans="1:14" ht="42">
      <c r="A78" s="22" t="s">
        <v>1834</v>
      </c>
      <c r="B78" s="22" t="s">
        <v>1835</v>
      </c>
      <c r="C78" s="22" t="s">
        <v>5048</v>
      </c>
      <c r="D78" s="23" t="s">
        <v>1615</v>
      </c>
      <c r="E78" s="119">
        <v>82</v>
      </c>
      <c r="F78" s="119">
        <v>1.1950000000000001</v>
      </c>
      <c r="G78" s="119">
        <v>0.50800000000000001</v>
      </c>
      <c r="H78" s="119">
        <v>1</v>
      </c>
      <c r="I78" s="119">
        <v>3</v>
      </c>
      <c r="J78" s="119">
        <v>1</v>
      </c>
      <c r="K78" s="119">
        <v>1</v>
      </c>
      <c r="L78" s="119">
        <v>1</v>
      </c>
      <c r="M78" s="119">
        <v>1</v>
      </c>
      <c r="N78" s="119">
        <v>2</v>
      </c>
    </row>
    <row r="79" spans="1:14">
      <c r="A79" s="22" t="s">
        <v>1836</v>
      </c>
      <c r="B79" s="22"/>
      <c r="C79" s="22"/>
      <c r="D79" s="23" t="s">
        <v>1616</v>
      </c>
      <c r="E79" s="119">
        <v>70</v>
      </c>
      <c r="F79" s="119">
        <v>7.0789999999999997</v>
      </c>
      <c r="G79" s="119">
        <v>1.6539999999999999</v>
      </c>
      <c r="H79" s="119">
        <v>1</v>
      </c>
      <c r="I79" s="119">
        <v>9</v>
      </c>
      <c r="J79" s="119">
        <v>5</v>
      </c>
      <c r="K79" s="119">
        <v>6</v>
      </c>
      <c r="L79" s="119">
        <v>8</v>
      </c>
      <c r="M79" s="119">
        <v>8</v>
      </c>
      <c r="N79" s="119">
        <v>8</v>
      </c>
    </row>
    <row r="80" spans="1:14" ht="56">
      <c r="A80" s="22" t="s">
        <v>1837</v>
      </c>
      <c r="B80" s="22" t="s">
        <v>1838</v>
      </c>
      <c r="C80" s="22" t="s">
        <v>5049</v>
      </c>
      <c r="D80" s="23" t="s">
        <v>1614</v>
      </c>
      <c r="E80" s="119">
        <v>530</v>
      </c>
      <c r="F80" s="119">
        <v>1.653</v>
      </c>
      <c r="G80" s="119">
        <v>0.97399999999999998</v>
      </c>
      <c r="H80" s="119">
        <v>1</v>
      </c>
      <c r="I80" s="119">
        <v>4</v>
      </c>
      <c r="J80" s="119">
        <v>1</v>
      </c>
      <c r="K80" s="119">
        <v>1</v>
      </c>
      <c r="L80" s="119">
        <v>1</v>
      </c>
      <c r="M80" s="119">
        <v>2</v>
      </c>
      <c r="N80" s="119">
        <v>4</v>
      </c>
    </row>
    <row r="81" spans="1:14">
      <c r="A81" s="22" t="s">
        <v>1839</v>
      </c>
      <c r="B81" s="22"/>
      <c r="C81" s="22"/>
      <c r="D81" s="23" t="s">
        <v>3699</v>
      </c>
      <c r="E81" s="119">
        <v>448</v>
      </c>
      <c r="F81" s="119">
        <v>365767</v>
      </c>
      <c r="G81" s="119">
        <v>616644</v>
      </c>
      <c r="H81" s="119">
        <v>0</v>
      </c>
      <c r="I81" s="120">
        <v>8500000</v>
      </c>
      <c r="J81" s="119">
        <v>100000</v>
      </c>
      <c r="K81" s="119">
        <v>180000</v>
      </c>
      <c r="L81" s="119">
        <v>280000</v>
      </c>
      <c r="M81" s="119">
        <v>423000</v>
      </c>
      <c r="N81" s="119">
        <v>550000</v>
      </c>
    </row>
    <row r="82" spans="1:14" ht="56">
      <c r="A82" s="22" t="s">
        <v>1840</v>
      </c>
      <c r="B82" s="22" t="s">
        <v>1841</v>
      </c>
      <c r="C82" s="22" t="s">
        <v>5050</v>
      </c>
      <c r="D82" s="23" t="s">
        <v>5051</v>
      </c>
      <c r="E82" s="119">
        <v>43</v>
      </c>
      <c r="F82" s="119">
        <v>1.581</v>
      </c>
      <c r="G82" s="119">
        <v>0.93200000000000005</v>
      </c>
      <c r="H82" s="119">
        <v>1</v>
      </c>
      <c r="I82" s="119">
        <v>4</v>
      </c>
      <c r="J82" s="119">
        <v>1</v>
      </c>
      <c r="K82" s="119">
        <v>1</v>
      </c>
      <c r="L82" s="119">
        <v>1</v>
      </c>
      <c r="M82" s="119">
        <v>2</v>
      </c>
      <c r="N82" s="119">
        <v>3</v>
      </c>
    </row>
    <row r="83" spans="1:14">
      <c r="A83" s="22" t="s">
        <v>1842</v>
      </c>
      <c r="B83" s="22"/>
      <c r="C83" s="22"/>
      <c r="D83" s="23" t="s">
        <v>3699</v>
      </c>
      <c r="E83" s="119">
        <v>38</v>
      </c>
      <c r="F83" s="120">
        <v>7411000</v>
      </c>
      <c r="G83" s="120">
        <v>4200000</v>
      </c>
      <c r="H83" s="119">
        <v>0</v>
      </c>
      <c r="I83" s="120">
        <v>18000000</v>
      </c>
      <c r="J83" s="120">
        <v>3000000</v>
      </c>
      <c r="K83" s="120">
        <v>4500000</v>
      </c>
      <c r="L83" s="120">
        <v>7000000</v>
      </c>
      <c r="M83" s="120">
        <v>9000000</v>
      </c>
      <c r="N83" s="120">
        <v>14000000</v>
      </c>
    </row>
    <row r="84" spans="1:14" ht="84">
      <c r="A84" s="22" t="s">
        <v>1843</v>
      </c>
      <c r="B84" s="22" t="s">
        <v>1844</v>
      </c>
      <c r="C84" s="22" t="s">
        <v>5052</v>
      </c>
      <c r="D84" s="23" t="s">
        <v>5053</v>
      </c>
      <c r="E84" s="119">
        <v>88</v>
      </c>
      <c r="F84" s="119">
        <v>3.4769999999999999</v>
      </c>
      <c r="G84" s="119">
        <v>1.59</v>
      </c>
      <c r="H84" s="119">
        <v>1</v>
      </c>
      <c r="I84" s="119">
        <v>6</v>
      </c>
      <c r="J84" s="119">
        <v>1</v>
      </c>
      <c r="K84" s="119">
        <v>2</v>
      </c>
      <c r="L84" s="119">
        <v>4</v>
      </c>
      <c r="M84" s="119">
        <v>5</v>
      </c>
      <c r="N84" s="119">
        <v>5</v>
      </c>
    </row>
    <row r="85" spans="1:14">
      <c r="A85" s="22" t="s">
        <v>1845</v>
      </c>
      <c r="B85" s="22"/>
      <c r="C85" s="22"/>
      <c r="D85" s="23" t="s">
        <v>1617</v>
      </c>
      <c r="E85" s="108" t="s">
        <v>3877</v>
      </c>
      <c r="F85" s="108" t="s">
        <v>3877</v>
      </c>
      <c r="G85" s="108" t="s">
        <v>3877</v>
      </c>
      <c r="H85" s="108" t="s">
        <v>3877</v>
      </c>
      <c r="I85" s="108" t="s">
        <v>3877</v>
      </c>
      <c r="J85" s="108" t="s">
        <v>3877</v>
      </c>
      <c r="K85" s="108" t="s">
        <v>3877</v>
      </c>
      <c r="L85" s="108" t="s">
        <v>3877</v>
      </c>
      <c r="M85" s="108" t="s">
        <v>3877</v>
      </c>
      <c r="N85" s="108" t="s">
        <v>3877</v>
      </c>
    </row>
    <row r="86" spans="1:14">
      <c r="A86" s="22" t="s">
        <v>1846</v>
      </c>
      <c r="B86" s="22"/>
      <c r="C86" s="22"/>
      <c r="D86" s="23" t="s">
        <v>1618</v>
      </c>
      <c r="E86" s="119">
        <v>10</v>
      </c>
      <c r="F86" s="119">
        <v>1180</v>
      </c>
      <c r="G86" s="119">
        <v>717.1</v>
      </c>
      <c r="H86" s="119">
        <v>250</v>
      </c>
      <c r="I86" s="119">
        <v>2800</v>
      </c>
      <c r="J86" s="119">
        <v>375</v>
      </c>
      <c r="K86" s="119">
        <v>910</v>
      </c>
      <c r="L86" s="119">
        <v>1000</v>
      </c>
      <c r="M86" s="119">
        <v>1500</v>
      </c>
      <c r="N86" s="119">
        <v>2300</v>
      </c>
    </row>
    <row r="87" spans="1:14">
      <c r="A87" s="22" t="s">
        <v>1847</v>
      </c>
      <c r="B87" s="22"/>
      <c r="C87" s="22"/>
      <c r="D87" s="23" t="s">
        <v>1619</v>
      </c>
      <c r="E87" s="119">
        <v>24</v>
      </c>
      <c r="F87" s="119">
        <v>187515</v>
      </c>
      <c r="G87" s="119">
        <v>918555</v>
      </c>
      <c r="H87" s="119">
        <v>1</v>
      </c>
      <c r="I87" s="120">
        <v>4500000</v>
      </c>
      <c r="J87" s="119">
        <v>2</v>
      </c>
      <c r="K87" s="119">
        <v>6</v>
      </c>
      <c r="L87" s="119">
        <v>13.5</v>
      </c>
      <c r="M87" s="119">
        <v>22.5</v>
      </c>
      <c r="N87" s="119">
        <v>50</v>
      </c>
    </row>
    <row r="88" spans="1:14">
      <c r="A88" s="22" t="s">
        <v>1848</v>
      </c>
      <c r="B88" s="22"/>
      <c r="C88" s="22"/>
      <c r="D88" s="23" t="s">
        <v>4450</v>
      </c>
      <c r="E88" s="119">
        <v>4</v>
      </c>
      <c r="F88" s="119">
        <v>13888</v>
      </c>
      <c r="G88" s="119">
        <v>24131</v>
      </c>
      <c r="H88" s="119">
        <v>0</v>
      </c>
      <c r="I88" s="119">
        <v>50000</v>
      </c>
      <c r="J88" s="119">
        <v>0</v>
      </c>
      <c r="K88" s="119">
        <v>775</v>
      </c>
      <c r="L88" s="119">
        <v>2775</v>
      </c>
      <c r="M88" s="119">
        <v>27000</v>
      </c>
      <c r="N88" s="119">
        <v>50000</v>
      </c>
    </row>
    <row r="89" spans="1:14" ht="56">
      <c r="A89" s="22" t="s">
        <v>1849</v>
      </c>
      <c r="B89" s="22" t="s">
        <v>1850</v>
      </c>
      <c r="C89" s="22" t="s">
        <v>5054</v>
      </c>
      <c r="D89" s="23" t="s">
        <v>5055</v>
      </c>
      <c r="E89" s="119">
        <v>144</v>
      </c>
      <c r="F89" s="119">
        <v>1.875</v>
      </c>
      <c r="G89" s="119">
        <v>0.624</v>
      </c>
      <c r="H89" s="119">
        <v>1</v>
      </c>
      <c r="I89" s="119">
        <v>4</v>
      </c>
      <c r="J89" s="119">
        <v>1</v>
      </c>
      <c r="K89" s="119">
        <v>2</v>
      </c>
      <c r="L89" s="119">
        <v>2</v>
      </c>
      <c r="M89" s="119">
        <v>2</v>
      </c>
      <c r="N89" s="119">
        <v>2</v>
      </c>
    </row>
    <row r="90" spans="1:14" ht="56">
      <c r="A90" s="22" t="s">
        <v>1851</v>
      </c>
      <c r="B90" s="22" t="s">
        <v>1852</v>
      </c>
      <c r="C90" s="22" t="s">
        <v>5056</v>
      </c>
      <c r="D90" s="23" t="s">
        <v>5057</v>
      </c>
      <c r="E90" s="119">
        <v>995</v>
      </c>
      <c r="F90" s="119">
        <v>1.4610000000000001</v>
      </c>
      <c r="G90" s="119">
        <v>0.88900000000000001</v>
      </c>
      <c r="H90" s="119">
        <v>1</v>
      </c>
      <c r="I90" s="119">
        <v>4</v>
      </c>
      <c r="J90" s="119">
        <v>1</v>
      </c>
      <c r="K90" s="119">
        <v>1</v>
      </c>
      <c r="L90" s="119">
        <v>1</v>
      </c>
      <c r="M90" s="119">
        <v>2</v>
      </c>
      <c r="N90" s="119">
        <v>3</v>
      </c>
    </row>
    <row r="91" spans="1:14">
      <c r="A91" s="22" t="s">
        <v>1853</v>
      </c>
      <c r="B91" s="22"/>
      <c r="C91" s="22"/>
      <c r="D91" s="23" t="s">
        <v>3699</v>
      </c>
      <c r="E91" s="119">
        <v>746</v>
      </c>
      <c r="F91" s="119">
        <v>281027</v>
      </c>
      <c r="G91" s="119">
        <v>633211</v>
      </c>
      <c r="H91" s="119">
        <v>0</v>
      </c>
      <c r="I91" s="120">
        <v>5000000</v>
      </c>
      <c r="J91" s="119">
        <v>0</v>
      </c>
      <c r="K91" s="119">
        <v>0</v>
      </c>
      <c r="L91" s="119">
        <v>0</v>
      </c>
      <c r="M91" s="119">
        <v>170000</v>
      </c>
      <c r="N91" s="119">
        <v>1000000</v>
      </c>
    </row>
    <row r="92" spans="1:14" ht="56">
      <c r="A92" s="22" t="s">
        <v>1854</v>
      </c>
      <c r="B92" s="22" t="s">
        <v>1855</v>
      </c>
      <c r="C92" s="22" t="s">
        <v>5058</v>
      </c>
      <c r="D92" s="23" t="s">
        <v>1614</v>
      </c>
      <c r="E92" s="119">
        <v>134</v>
      </c>
      <c r="F92" s="119">
        <v>2.2389999999999999</v>
      </c>
      <c r="G92" s="119">
        <v>1.0980000000000001</v>
      </c>
      <c r="H92" s="119">
        <v>1</v>
      </c>
      <c r="I92" s="119">
        <v>4</v>
      </c>
      <c r="J92" s="119">
        <v>1</v>
      </c>
      <c r="K92" s="119">
        <v>1</v>
      </c>
      <c r="L92" s="119">
        <v>2</v>
      </c>
      <c r="M92" s="119">
        <v>3</v>
      </c>
      <c r="N92" s="119">
        <v>4</v>
      </c>
    </row>
    <row r="93" spans="1:14">
      <c r="A93" s="22" t="s">
        <v>1856</v>
      </c>
      <c r="B93" s="22"/>
      <c r="C93" s="22"/>
      <c r="D93" s="23" t="s">
        <v>3699</v>
      </c>
      <c r="E93" s="119">
        <v>77</v>
      </c>
      <c r="F93" s="120">
        <v>6014000</v>
      </c>
      <c r="G93" s="120">
        <v>12600000</v>
      </c>
      <c r="H93" s="119">
        <v>0</v>
      </c>
      <c r="I93" s="120">
        <v>80000000</v>
      </c>
      <c r="J93" s="119">
        <v>60</v>
      </c>
      <c r="K93" s="119">
        <v>1000000</v>
      </c>
      <c r="L93" s="120">
        <v>3000000</v>
      </c>
      <c r="M93" s="120">
        <v>5000000</v>
      </c>
      <c r="N93" s="120">
        <v>10000000</v>
      </c>
    </row>
    <row r="94" spans="1:14" ht="56">
      <c r="A94" s="22" t="s">
        <v>1857</v>
      </c>
      <c r="B94" s="22"/>
      <c r="C94" s="22" t="s">
        <v>5059</v>
      </c>
      <c r="D94" s="23" t="s">
        <v>3694</v>
      </c>
      <c r="E94" s="119">
        <v>1240</v>
      </c>
      <c r="F94" s="119">
        <v>1.944</v>
      </c>
      <c r="G94" s="119">
        <v>0.29499999999999998</v>
      </c>
      <c r="H94" s="119">
        <v>1</v>
      </c>
      <c r="I94" s="119">
        <v>4</v>
      </c>
      <c r="J94" s="119">
        <v>2</v>
      </c>
      <c r="K94" s="119">
        <v>2</v>
      </c>
      <c r="L94" s="119">
        <v>2</v>
      </c>
      <c r="M94" s="119">
        <v>2</v>
      </c>
      <c r="N94" s="119">
        <v>2</v>
      </c>
    </row>
    <row r="95" spans="1:14" ht="28">
      <c r="A95" s="22"/>
      <c r="B95" s="22"/>
      <c r="C95" s="22" t="s">
        <v>4451</v>
      </c>
      <c r="D95" s="23"/>
      <c r="E95" s="108" t="s">
        <v>3877</v>
      </c>
      <c r="F95" s="108" t="s">
        <v>3877</v>
      </c>
      <c r="G95" s="108" t="s">
        <v>3877</v>
      </c>
      <c r="H95" s="108" t="s">
        <v>3877</v>
      </c>
      <c r="I95" s="108" t="s">
        <v>3877</v>
      </c>
      <c r="J95" s="108" t="s">
        <v>3877</v>
      </c>
      <c r="K95" s="108" t="s">
        <v>3877</v>
      </c>
      <c r="L95" s="108" t="s">
        <v>3877</v>
      </c>
      <c r="M95" s="108" t="s">
        <v>3877</v>
      </c>
      <c r="N95" s="108" t="s">
        <v>3877</v>
      </c>
    </row>
    <row r="96" spans="1:14">
      <c r="A96" s="22" t="s">
        <v>1858</v>
      </c>
      <c r="B96" s="22"/>
      <c r="C96" s="31" t="s">
        <v>2965</v>
      </c>
      <c r="D96" s="31"/>
      <c r="E96" s="119">
        <v>39</v>
      </c>
      <c r="F96" s="119">
        <v>1</v>
      </c>
      <c r="G96" s="119">
        <v>0</v>
      </c>
      <c r="H96" s="119">
        <v>1</v>
      </c>
      <c r="I96" s="119">
        <v>1</v>
      </c>
      <c r="J96" s="119">
        <v>1</v>
      </c>
      <c r="K96" s="119">
        <v>1</v>
      </c>
      <c r="L96" s="119">
        <v>1</v>
      </c>
      <c r="M96" s="119">
        <v>1</v>
      </c>
      <c r="N96" s="119">
        <v>1</v>
      </c>
    </row>
    <row r="97" spans="1:14">
      <c r="A97" s="22" t="s">
        <v>1859</v>
      </c>
      <c r="B97" s="22"/>
      <c r="C97" s="31" t="s">
        <v>1620</v>
      </c>
      <c r="D97" s="31"/>
      <c r="E97" s="108" t="s">
        <v>3877</v>
      </c>
      <c r="F97" s="108" t="s">
        <v>3877</v>
      </c>
      <c r="G97" s="108" t="s">
        <v>3877</v>
      </c>
      <c r="H97" s="108" t="s">
        <v>3877</v>
      </c>
      <c r="I97" s="108" t="s">
        <v>3877</v>
      </c>
      <c r="J97" s="108" t="s">
        <v>3877</v>
      </c>
      <c r="K97" s="108" t="s">
        <v>3877</v>
      </c>
      <c r="L97" s="108" t="s">
        <v>3877</v>
      </c>
      <c r="M97" s="108" t="s">
        <v>3877</v>
      </c>
      <c r="N97" s="108" t="s">
        <v>3877</v>
      </c>
    </row>
    <row r="98" spans="1:14">
      <c r="A98" s="22" t="s">
        <v>1860</v>
      </c>
      <c r="B98" s="22"/>
      <c r="C98" s="31" t="s">
        <v>1621</v>
      </c>
      <c r="D98" s="31"/>
      <c r="E98" s="119">
        <v>10</v>
      </c>
      <c r="F98" s="119">
        <v>1</v>
      </c>
      <c r="G98" s="119">
        <v>0</v>
      </c>
      <c r="H98" s="119">
        <v>1</v>
      </c>
      <c r="I98" s="119">
        <v>1</v>
      </c>
      <c r="J98" s="119">
        <v>1</v>
      </c>
      <c r="K98" s="119">
        <v>1</v>
      </c>
      <c r="L98" s="119">
        <v>1</v>
      </c>
      <c r="M98" s="119">
        <v>1</v>
      </c>
      <c r="N98" s="119">
        <v>1</v>
      </c>
    </row>
    <row r="99" spans="1:14">
      <c r="A99" s="22" t="s">
        <v>1861</v>
      </c>
      <c r="B99" s="22"/>
      <c r="C99" s="31" t="s">
        <v>1622</v>
      </c>
      <c r="D99" s="31"/>
      <c r="E99" s="119">
        <v>8</v>
      </c>
      <c r="F99" s="119">
        <v>1</v>
      </c>
      <c r="G99" s="119">
        <v>0</v>
      </c>
      <c r="H99" s="119">
        <v>1</v>
      </c>
      <c r="I99" s="119">
        <v>1</v>
      </c>
      <c r="J99" s="119">
        <v>1</v>
      </c>
      <c r="K99" s="119">
        <v>1</v>
      </c>
      <c r="L99" s="119">
        <v>1</v>
      </c>
      <c r="M99" s="119">
        <v>1</v>
      </c>
      <c r="N99" s="119">
        <v>1</v>
      </c>
    </row>
    <row r="100" spans="1:14">
      <c r="A100" s="22" t="s">
        <v>1862</v>
      </c>
      <c r="B100" s="22"/>
      <c r="C100" s="31" t="s">
        <v>1623</v>
      </c>
      <c r="D100" s="31"/>
      <c r="E100" s="108" t="s">
        <v>3877</v>
      </c>
      <c r="F100" s="108" t="s">
        <v>3877</v>
      </c>
      <c r="G100" s="108" t="s">
        <v>3877</v>
      </c>
      <c r="H100" s="108" t="s">
        <v>3877</v>
      </c>
      <c r="I100" s="108" t="s">
        <v>3877</v>
      </c>
      <c r="J100" s="108" t="s">
        <v>3877</v>
      </c>
      <c r="K100" s="108" t="s">
        <v>3877</v>
      </c>
      <c r="L100" s="108" t="s">
        <v>3877</v>
      </c>
      <c r="M100" s="108" t="s">
        <v>3877</v>
      </c>
      <c r="N100" s="108" t="s">
        <v>3877</v>
      </c>
    </row>
    <row r="101" spans="1:14">
      <c r="A101" s="22" t="s">
        <v>1863</v>
      </c>
      <c r="B101" s="22"/>
      <c r="C101" s="31" t="s">
        <v>1624</v>
      </c>
      <c r="D101" s="31"/>
      <c r="E101" s="108" t="s">
        <v>3877</v>
      </c>
      <c r="F101" s="108" t="s">
        <v>3877</v>
      </c>
      <c r="G101" s="108" t="s">
        <v>3877</v>
      </c>
      <c r="H101" s="108" t="s">
        <v>3877</v>
      </c>
      <c r="I101" s="108" t="s">
        <v>3877</v>
      </c>
      <c r="J101" s="108" t="s">
        <v>3877</v>
      </c>
      <c r="K101" s="108" t="s">
        <v>3877</v>
      </c>
      <c r="L101" s="108" t="s">
        <v>3877</v>
      </c>
      <c r="M101" s="108" t="s">
        <v>3877</v>
      </c>
      <c r="N101" s="108" t="s">
        <v>3877</v>
      </c>
    </row>
    <row r="102" spans="1:14">
      <c r="A102" s="22" t="s">
        <v>1864</v>
      </c>
      <c r="B102" s="22"/>
      <c r="C102" s="31" t="s">
        <v>2966</v>
      </c>
      <c r="D102" s="31"/>
      <c r="E102" s="119">
        <v>3</v>
      </c>
      <c r="F102" s="119">
        <v>1</v>
      </c>
      <c r="G102" s="119">
        <v>0</v>
      </c>
      <c r="H102" s="119">
        <v>1</v>
      </c>
      <c r="I102" s="119">
        <v>1</v>
      </c>
      <c r="J102" s="119">
        <v>1</v>
      </c>
      <c r="K102" s="119">
        <v>1</v>
      </c>
      <c r="L102" s="119">
        <v>1</v>
      </c>
      <c r="M102" s="119">
        <v>1</v>
      </c>
      <c r="N102" s="119">
        <v>1</v>
      </c>
    </row>
    <row r="103" spans="1:14">
      <c r="A103" s="22" t="s">
        <v>1865</v>
      </c>
      <c r="B103" s="22"/>
      <c r="C103" s="31" t="s">
        <v>1625</v>
      </c>
      <c r="D103" s="31"/>
      <c r="E103" s="119">
        <v>2</v>
      </c>
      <c r="F103" s="119">
        <v>1</v>
      </c>
      <c r="G103" s="119">
        <v>0</v>
      </c>
      <c r="H103" s="119">
        <v>1</v>
      </c>
      <c r="I103" s="119">
        <v>1</v>
      </c>
      <c r="J103" s="119">
        <v>1</v>
      </c>
      <c r="K103" s="119">
        <v>1</v>
      </c>
      <c r="L103" s="119">
        <v>1</v>
      </c>
      <c r="M103" s="119">
        <v>1</v>
      </c>
      <c r="N103" s="119">
        <v>1</v>
      </c>
    </row>
    <row r="104" spans="1:14">
      <c r="A104" s="22" t="s">
        <v>1866</v>
      </c>
      <c r="B104" s="22"/>
      <c r="C104" s="31" t="s">
        <v>1626</v>
      </c>
      <c r="D104" s="31"/>
      <c r="E104" s="119">
        <v>1</v>
      </c>
      <c r="F104" s="119">
        <v>1</v>
      </c>
      <c r="G104" s="108" t="s">
        <v>510</v>
      </c>
      <c r="H104" s="119">
        <v>1</v>
      </c>
      <c r="I104" s="119">
        <v>1</v>
      </c>
      <c r="J104" s="119">
        <v>1</v>
      </c>
      <c r="K104" s="119">
        <v>1</v>
      </c>
      <c r="L104" s="119">
        <v>1</v>
      </c>
      <c r="M104" s="119">
        <v>1</v>
      </c>
      <c r="N104" s="119">
        <v>1</v>
      </c>
    </row>
    <row r="105" spans="1:14" ht="98">
      <c r="A105" s="22" t="s">
        <v>1867</v>
      </c>
      <c r="B105" s="22"/>
      <c r="C105" s="22" t="s">
        <v>5060</v>
      </c>
      <c r="D105" s="23" t="s">
        <v>5061</v>
      </c>
      <c r="E105" s="119">
        <v>41</v>
      </c>
      <c r="F105" s="119">
        <v>2.3410000000000002</v>
      </c>
      <c r="G105" s="119">
        <v>1.2370000000000001</v>
      </c>
      <c r="H105" s="119">
        <v>1</v>
      </c>
      <c r="I105" s="119">
        <v>5</v>
      </c>
      <c r="J105" s="119">
        <v>1</v>
      </c>
      <c r="K105" s="119">
        <v>2</v>
      </c>
      <c r="L105" s="119">
        <v>2</v>
      </c>
      <c r="M105" s="119">
        <v>2</v>
      </c>
      <c r="N105" s="119">
        <v>5</v>
      </c>
    </row>
    <row r="106" spans="1:14">
      <c r="A106" s="22" t="s">
        <v>1868</v>
      </c>
      <c r="B106" s="22"/>
      <c r="C106" s="22"/>
      <c r="D106" s="23" t="s">
        <v>63</v>
      </c>
      <c r="E106" s="108"/>
      <c r="F106" s="108"/>
      <c r="G106" s="108"/>
      <c r="H106" s="108"/>
      <c r="I106" s="108"/>
      <c r="J106" s="108"/>
      <c r="K106" s="108"/>
      <c r="L106" s="108"/>
      <c r="M106" s="108"/>
      <c r="N106" s="108"/>
    </row>
    <row r="107" spans="1:14" ht="42">
      <c r="A107" s="22" t="s">
        <v>1869</v>
      </c>
      <c r="B107" s="22"/>
      <c r="C107" s="22" t="s">
        <v>5062</v>
      </c>
      <c r="D107" s="23" t="s">
        <v>5063</v>
      </c>
      <c r="E107" s="119">
        <v>86</v>
      </c>
      <c r="F107" s="119">
        <v>1.256</v>
      </c>
      <c r="G107" s="119">
        <v>0.46500000000000002</v>
      </c>
      <c r="H107" s="119">
        <v>1</v>
      </c>
      <c r="I107" s="119">
        <v>3</v>
      </c>
      <c r="J107" s="119">
        <v>1</v>
      </c>
      <c r="K107" s="119">
        <v>1</v>
      </c>
      <c r="L107" s="119">
        <v>1</v>
      </c>
      <c r="M107" s="119">
        <v>1</v>
      </c>
      <c r="N107" s="119">
        <v>2</v>
      </c>
    </row>
    <row r="108" spans="1:14">
      <c r="A108" s="22" t="s">
        <v>1870</v>
      </c>
      <c r="B108" s="22"/>
      <c r="C108" s="22"/>
      <c r="D108" s="23" t="s">
        <v>5003</v>
      </c>
      <c r="E108" s="119">
        <v>65</v>
      </c>
      <c r="F108" s="119">
        <v>16.12</v>
      </c>
      <c r="G108" s="119">
        <v>16.170000000000002</v>
      </c>
      <c r="H108" s="119">
        <v>0</v>
      </c>
      <c r="I108" s="119">
        <v>66</v>
      </c>
      <c r="J108" s="119">
        <v>1</v>
      </c>
      <c r="K108" s="119">
        <v>5</v>
      </c>
      <c r="L108" s="119">
        <v>12</v>
      </c>
      <c r="M108" s="119">
        <v>20</v>
      </c>
      <c r="N108" s="119">
        <v>48</v>
      </c>
    </row>
    <row r="109" spans="1:14" ht="42">
      <c r="A109" s="22" t="s">
        <v>1871</v>
      </c>
      <c r="B109" s="22"/>
      <c r="C109" s="22" t="s">
        <v>5064</v>
      </c>
      <c r="D109" s="23" t="s">
        <v>5065</v>
      </c>
      <c r="E109" s="119">
        <v>86</v>
      </c>
      <c r="F109" s="119">
        <v>1.36</v>
      </c>
      <c r="G109" s="119">
        <v>0.55100000000000005</v>
      </c>
      <c r="H109" s="119">
        <v>1</v>
      </c>
      <c r="I109" s="119">
        <v>3</v>
      </c>
      <c r="J109" s="119">
        <v>1</v>
      </c>
      <c r="K109" s="119">
        <v>1</v>
      </c>
      <c r="L109" s="119">
        <v>1</v>
      </c>
      <c r="M109" s="119">
        <v>2</v>
      </c>
      <c r="N109" s="119">
        <v>2</v>
      </c>
    </row>
    <row r="110" spans="1:14">
      <c r="A110" s="22" t="s">
        <v>1872</v>
      </c>
      <c r="B110" s="22"/>
      <c r="C110" s="22"/>
      <c r="D110" s="23" t="s">
        <v>5021</v>
      </c>
      <c r="E110" s="119">
        <v>58</v>
      </c>
      <c r="F110" s="119">
        <v>29.72</v>
      </c>
      <c r="G110" s="119">
        <v>20.3</v>
      </c>
      <c r="H110" s="119">
        <v>0</v>
      </c>
      <c r="I110" s="119">
        <v>52</v>
      </c>
      <c r="J110" s="119">
        <v>1</v>
      </c>
      <c r="K110" s="119">
        <v>12</v>
      </c>
      <c r="L110" s="119">
        <v>36.5</v>
      </c>
      <c r="M110" s="119">
        <v>52</v>
      </c>
      <c r="N110" s="119">
        <v>52</v>
      </c>
    </row>
    <row r="111" spans="1:14" ht="112">
      <c r="A111" s="22" t="s">
        <v>1873</v>
      </c>
      <c r="B111" s="22"/>
      <c r="C111" s="22" t="s">
        <v>5066</v>
      </c>
      <c r="D111" s="23" t="s">
        <v>5067</v>
      </c>
      <c r="E111" s="119">
        <v>86</v>
      </c>
      <c r="F111" s="119">
        <v>4</v>
      </c>
      <c r="G111" s="119">
        <v>2.391</v>
      </c>
      <c r="H111" s="119">
        <v>1</v>
      </c>
      <c r="I111" s="119">
        <v>8</v>
      </c>
      <c r="J111" s="119">
        <v>1</v>
      </c>
      <c r="K111" s="119">
        <v>1</v>
      </c>
      <c r="L111" s="119">
        <v>4</v>
      </c>
      <c r="M111" s="119">
        <v>6</v>
      </c>
      <c r="N111" s="119">
        <v>7</v>
      </c>
    </row>
    <row r="112" spans="1:14">
      <c r="A112" s="22" t="s">
        <v>1466</v>
      </c>
      <c r="B112" s="22"/>
      <c r="C112" s="22"/>
      <c r="D112" s="23" t="s">
        <v>5068</v>
      </c>
      <c r="E112" s="119">
        <v>23</v>
      </c>
      <c r="F112" s="119">
        <v>1646</v>
      </c>
      <c r="G112" s="119">
        <v>2514</v>
      </c>
      <c r="H112" s="119">
        <v>0</v>
      </c>
      <c r="I112" s="119">
        <v>10000</v>
      </c>
      <c r="J112" s="119">
        <v>750</v>
      </c>
      <c r="K112" s="119">
        <v>840</v>
      </c>
      <c r="L112" s="119">
        <v>900</v>
      </c>
      <c r="M112" s="119">
        <v>1000</v>
      </c>
      <c r="N112" s="119">
        <v>1800</v>
      </c>
    </row>
    <row r="113" spans="1:14">
      <c r="A113" s="22" t="s">
        <v>1467</v>
      </c>
      <c r="B113" s="22"/>
      <c r="C113" s="22"/>
      <c r="D113" s="23" t="s">
        <v>5069</v>
      </c>
      <c r="E113" s="119">
        <v>9</v>
      </c>
      <c r="F113" s="119">
        <v>8445</v>
      </c>
      <c r="G113" s="119">
        <v>4186</v>
      </c>
      <c r="H113" s="119">
        <v>1</v>
      </c>
      <c r="I113" s="119">
        <v>15000</v>
      </c>
      <c r="J113" s="119">
        <v>1</v>
      </c>
      <c r="K113" s="119">
        <v>7000</v>
      </c>
      <c r="L113" s="119">
        <v>9000</v>
      </c>
      <c r="M113" s="119">
        <v>10000</v>
      </c>
      <c r="N113" s="119">
        <v>15000</v>
      </c>
    </row>
    <row r="114" spans="1:14">
      <c r="A114" s="22" t="s">
        <v>1468</v>
      </c>
      <c r="B114" s="22"/>
      <c r="C114" s="22"/>
      <c r="D114" s="23" t="s">
        <v>5070</v>
      </c>
      <c r="E114" s="108" t="s">
        <v>3877</v>
      </c>
      <c r="F114" s="108" t="s">
        <v>3877</v>
      </c>
      <c r="G114" s="108" t="s">
        <v>3877</v>
      </c>
      <c r="H114" s="108" t="s">
        <v>3877</v>
      </c>
      <c r="I114" s="108" t="s">
        <v>3877</v>
      </c>
      <c r="J114" s="108" t="s">
        <v>3877</v>
      </c>
      <c r="K114" s="108" t="s">
        <v>3877</v>
      </c>
      <c r="L114" s="108" t="s">
        <v>3877</v>
      </c>
      <c r="M114" s="108" t="s">
        <v>3877</v>
      </c>
      <c r="N114" s="108" t="s">
        <v>3877</v>
      </c>
    </row>
    <row r="115" spans="1:14">
      <c r="A115" s="22" t="s">
        <v>1469</v>
      </c>
      <c r="B115" s="22"/>
      <c r="C115" s="22"/>
      <c r="D115" s="23" t="s">
        <v>5071</v>
      </c>
      <c r="E115" s="119">
        <v>17</v>
      </c>
      <c r="F115" s="119">
        <v>99889</v>
      </c>
      <c r="G115" s="119">
        <v>176100</v>
      </c>
      <c r="H115" s="119">
        <v>20</v>
      </c>
      <c r="I115" s="119">
        <v>700000</v>
      </c>
      <c r="J115" s="119">
        <v>20</v>
      </c>
      <c r="K115" s="119">
        <v>10000</v>
      </c>
      <c r="L115" s="119">
        <v>33000</v>
      </c>
      <c r="M115" s="119">
        <v>100000</v>
      </c>
      <c r="N115" s="119">
        <v>340000</v>
      </c>
    </row>
    <row r="116" spans="1:14">
      <c r="A116" s="22" t="s">
        <v>1470</v>
      </c>
      <c r="B116" s="22"/>
      <c r="C116" s="22"/>
      <c r="D116" s="23" t="s">
        <v>5072</v>
      </c>
      <c r="E116" s="119">
        <v>9</v>
      </c>
      <c r="F116" s="119">
        <v>627269</v>
      </c>
      <c r="G116" s="119">
        <v>952419</v>
      </c>
      <c r="H116" s="119">
        <v>120</v>
      </c>
      <c r="I116" s="120">
        <v>2400000</v>
      </c>
      <c r="J116" s="119">
        <v>120</v>
      </c>
      <c r="K116" s="119">
        <v>1000</v>
      </c>
      <c r="L116" s="119">
        <v>42000</v>
      </c>
      <c r="M116" s="119">
        <v>1000000</v>
      </c>
      <c r="N116" s="120">
        <v>2400000</v>
      </c>
    </row>
    <row r="117" spans="1:14">
      <c r="A117" s="22" t="s">
        <v>1471</v>
      </c>
      <c r="B117" s="22"/>
      <c r="C117" s="22"/>
      <c r="D117" s="23" t="s">
        <v>63</v>
      </c>
      <c r="E117" s="108"/>
      <c r="F117" s="108"/>
      <c r="G117" s="108"/>
      <c r="H117" s="108"/>
      <c r="I117" s="108"/>
      <c r="J117" s="108"/>
      <c r="K117" s="108"/>
      <c r="L117" s="108"/>
      <c r="M117" s="108"/>
      <c r="N117" s="108"/>
    </row>
    <row r="118" spans="1:14" ht="98">
      <c r="A118" s="22" t="s">
        <v>1472</v>
      </c>
      <c r="B118" s="22" t="s">
        <v>1473</v>
      </c>
      <c r="C118" s="22" t="s">
        <v>3578</v>
      </c>
      <c r="D118" s="23" t="s">
        <v>5073</v>
      </c>
      <c r="E118" s="119">
        <v>931</v>
      </c>
      <c r="F118" s="119">
        <v>4.7720000000000002</v>
      </c>
      <c r="G118" s="119">
        <v>0.75</v>
      </c>
      <c r="H118" s="119">
        <v>1</v>
      </c>
      <c r="I118" s="119">
        <v>6</v>
      </c>
      <c r="J118" s="119">
        <v>4</v>
      </c>
      <c r="K118" s="119">
        <v>5</v>
      </c>
      <c r="L118" s="119">
        <v>5</v>
      </c>
      <c r="M118" s="119">
        <v>5</v>
      </c>
      <c r="N118" s="119">
        <v>5</v>
      </c>
    </row>
    <row r="119" spans="1:14" ht="70">
      <c r="A119" s="22" t="s">
        <v>1474</v>
      </c>
      <c r="B119" s="22" t="s">
        <v>1475</v>
      </c>
      <c r="C119" s="22" t="s">
        <v>5074</v>
      </c>
      <c r="D119" s="23" t="s">
        <v>5075</v>
      </c>
      <c r="E119" s="119">
        <v>61</v>
      </c>
      <c r="F119" s="119">
        <v>1.4259999999999999</v>
      </c>
      <c r="G119" s="119">
        <v>0.69399999999999995</v>
      </c>
      <c r="H119" s="119">
        <v>1</v>
      </c>
      <c r="I119" s="119">
        <v>4</v>
      </c>
      <c r="J119" s="119">
        <v>1</v>
      </c>
      <c r="K119" s="119">
        <v>1</v>
      </c>
      <c r="L119" s="119">
        <v>1</v>
      </c>
      <c r="M119" s="119">
        <v>2</v>
      </c>
      <c r="N119" s="119">
        <v>2</v>
      </c>
    </row>
    <row r="120" spans="1:14">
      <c r="A120" s="22" t="s">
        <v>1476</v>
      </c>
      <c r="B120" s="22"/>
      <c r="C120" s="22"/>
      <c r="D120" s="23" t="s">
        <v>1629</v>
      </c>
      <c r="E120" s="108" t="s">
        <v>3877</v>
      </c>
      <c r="F120" s="108" t="s">
        <v>3877</v>
      </c>
      <c r="G120" s="108" t="s">
        <v>3877</v>
      </c>
      <c r="H120" s="108" t="s">
        <v>3877</v>
      </c>
      <c r="I120" s="108" t="s">
        <v>3877</v>
      </c>
      <c r="J120" s="108" t="s">
        <v>3877</v>
      </c>
      <c r="K120" s="108" t="s">
        <v>3877</v>
      </c>
      <c r="L120" s="108" t="s">
        <v>3877</v>
      </c>
      <c r="M120" s="108" t="s">
        <v>3877</v>
      </c>
      <c r="N120" s="108" t="s">
        <v>3877</v>
      </c>
    </row>
    <row r="121" spans="1:14">
      <c r="A121" s="22" t="s">
        <v>1477</v>
      </c>
      <c r="B121" s="22"/>
      <c r="C121" s="22"/>
      <c r="D121" s="23" t="s">
        <v>1628</v>
      </c>
      <c r="E121" s="108" t="s">
        <v>3877</v>
      </c>
      <c r="F121" s="108" t="s">
        <v>3877</v>
      </c>
      <c r="G121" s="108" t="s">
        <v>3877</v>
      </c>
      <c r="H121" s="108" t="s">
        <v>3877</v>
      </c>
      <c r="I121" s="108" t="s">
        <v>3877</v>
      </c>
      <c r="J121" s="108" t="s">
        <v>3877</v>
      </c>
      <c r="K121" s="108" t="s">
        <v>3877</v>
      </c>
      <c r="L121" s="108" t="s">
        <v>3877</v>
      </c>
      <c r="M121" s="108" t="s">
        <v>3877</v>
      </c>
      <c r="N121" s="108" t="s">
        <v>3877</v>
      </c>
    </row>
    <row r="122" spans="1:14" ht="28">
      <c r="A122" s="22"/>
      <c r="B122" s="22" t="s">
        <v>1479</v>
      </c>
      <c r="C122" s="22" t="s">
        <v>5076</v>
      </c>
      <c r="D122" s="23"/>
      <c r="E122" s="108" t="s">
        <v>3877</v>
      </c>
      <c r="F122" s="108" t="s">
        <v>3877</v>
      </c>
      <c r="G122" s="108" t="s">
        <v>3877</v>
      </c>
      <c r="H122" s="108" t="s">
        <v>3877</v>
      </c>
      <c r="I122" s="108" t="s">
        <v>3877</v>
      </c>
      <c r="J122" s="108" t="s">
        <v>3877</v>
      </c>
      <c r="K122" s="108" t="s">
        <v>3877</v>
      </c>
      <c r="L122" s="108" t="s">
        <v>3877</v>
      </c>
      <c r="M122" s="108" t="s">
        <v>3877</v>
      </c>
      <c r="N122" s="108" t="s">
        <v>3877</v>
      </c>
    </row>
    <row r="123" spans="1:14">
      <c r="A123" s="22" t="s">
        <v>1478</v>
      </c>
      <c r="B123" s="22"/>
      <c r="C123" s="23" t="s">
        <v>3217</v>
      </c>
      <c r="D123" s="23"/>
      <c r="E123" s="119">
        <v>45</v>
      </c>
      <c r="F123" s="119">
        <v>1</v>
      </c>
      <c r="G123" s="119">
        <v>0</v>
      </c>
      <c r="H123" s="119">
        <v>1</v>
      </c>
      <c r="I123" s="119">
        <v>1</v>
      </c>
      <c r="J123" s="119">
        <v>1</v>
      </c>
      <c r="K123" s="119">
        <v>1</v>
      </c>
      <c r="L123" s="119">
        <v>1</v>
      </c>
      <c r="M123" s="119">
        <v>1</v>
      </c>
      <c r="N123" s="119">
        <v>1</v>
      </c>
    </row>
    <row r="124" spans="1:14">
      <c r="A124" s="22" t="s">
        <v>1480</v>
      </c>
      <c r="B124" s="22"/>
      <c r="C124" s="23" t="s">
        <v>3218</v>
      </c>
      <c r="D124" s="23"/>
      <c r="E124" s="119">
        <v>9</v>
      </c>
      <c r="F124" s="119">
        <v>2.222</v>
      </c>
      <c r="G124" s="119">
        <v>1.641</v>
      </c>
      <c r="H124" s="119">
        <v>1</v>
      </c>
      <c r="I124" s="119">
        <v>5</v>
      </c>
      <c r="J124" s="119">
        <v>1</v>
      </c>
      <c r="K124" s="119">
        <v>1</v>
      </c>
      <c r="L124" s="119">
        <v>1</v>
      </c>
      <c r="M124" s="119">
        <v>4</v>
      </c>
      <c r="N124" s="119">
        <v>5</v>
      </c>
    </row>
    <row r="125" spans="1:14">
      <c r="A125" s="22" t="s">
        <v>1481</v>
      </c>
      <c r="B125" s="22"/>
      <c r="C125" s="23" t="s">
        <v>3219</v>
      </c>
      <c r="D125" s="23"/>
      <c r="E125" s="119">
        <v>9</v>
      </c>
      <c r="F125" s="119">
        <v>2.1110000000000002</v>
      </c>
      <c r="G125" s="119">
        <v>2.2050000000000001</v>
      </c>
      <c r="H125" s="119">
        <v>1</v>
      </c>
      <c r="I125" s="119">
        <v>6</v>
      </c>
      <c r="J125" s="119">
        <v>1</v>
      </c>
      <c r="K125" s="119">
        <v>1</v>
      </c>
      <c r="L125" s="119">
        <v>1</v>
      </c>
      <c r="M125" s="119">
        <v>1</v>
      </c>
      <c r="N125" s="119">
        <v>6</v>
      </c>
    </row>
    <row r="126" spans="1:14">
      <c r="A126" s="22" t="s">
        <v>1482</v>
      </c>
      <c r="B126" s="22"/>
      <c r="C126" s="23" t="s">
        <v>3220</v>
      </c>
      <c r="D126" s="23"/>
      <c r="E126" s="119">
        <v>12</v>
      </c>
      <c r="F126" s="119">
        <v>1</v>
      </c>
      <c r="G126" s="119">
        <v>0</v>
      </c>
      <c r="H126" s="119">
        <v>1</v>
      </c>
      <c r="I126" s="119">
        <v>1</v>
      </c>
      <c r="J126" s="119">
        <v>1</v>
      </c>
      <c r="K126" s="119">
        <v>1</v>
      </c>
      <c r="L126" s="119">
        <v>1</v>
      </c>
      <c r="M126" s="119">
        <v>1</v>
      </c>
      <c r="N126" s="119">
        <v>1</v>
      </c>
    </row>
    <row r="127" spans="1:14">
      <c r="A127" s="22" t="s">
        <v>1483</v>
      </c>
      <c r="B127" s="22"/>
      <c r="C127" s="23" t="s">
        <v>3221</v>
      </c>
      <c r="D127" s="23"/>
      <c r="E127" s="119">
        <v>5</v>
      </c>
      <c r="F127" s="119">
        <v>1</v>
      </c>
      <c r="G127" s="119">
        <v>0</v>
      </c>
      <c r="H127" s="119">
        <v>1</v>
      </c>
      <c r="I127" s="119">
        <v>1</v>
      </c>
      <c r="J127" s="119">
        <v>1</v>
      </c>
      <c r="K127" s="119">
        <v>1</v>
      </c>
      <c r="L127" s="119">
        <v>1</v>
      </c>
      <c r="M127" s="119">
        <v>1</v>
      </c>
      <c r="N127" s="119">
        <v>1</v>
      </c>
    </row>
    <row r="128" spans="1:14">
      <c r="A128" s="22" t="s">
        <v>1484</v>
      </c>
      <c r="B128" s="22"/>
      <c r="C128" s="23" t="s">
        <v>3222</v>
      </c>
      <c r="D128" s="23"/>
      <c r="E128" s="119">
        <v>12</v>
      </c>
      <c r="F128" s="119">
        <v>1</v>
      </c>
      <c r="G128" s="119">
        <v>0</v>
      </c>
      <c r="H128" s="119">
        <v>1</v>
      </c>
      <c r="I128" s="119">
        <v>1</v>
      </c>
      <c r="J128" s="119">
        <v>1</v>
      </c>
      <c r="K128" s="119">
        <v>1</v>
      </c>
      <c r="L128" s="119">
        <v>1</v>
      </c>
      <c r="M128" s="119">
        <v>1</v>
      </c>
      <c r="N128" s="119">
        <v>1</v>
      </c>
    </row>
    <row r="129" spans="1:14">
      <c r="A129" s="22" t="s">
        <v>1485</v>
      </c>
      <c r="B129" s="22"/>
      <c r="C129" s="23" t="s">
        <v>3223</v>
      </c>
      <c r="D129" s="23"/>
      <c r="E129" s="119">
        <v>2</v>
      </c>
      <c r="F129" s="119">
        <v>1</v>
      </c>
      <c r="G129" s="119">
        <v>0</v>
      </c>
      <c r="H129" s="119">
        <v>1</v>
      </c>
      <c r="I129" s="119">
        <v>1</v>
      </c>
      <c r="J129" s="119">
        <v>1</v>
      </c>
      <c r="K129" s="119">
        <v>1</v>
      </c>
      <c r="L129" s="119">
        <v>1</v>
      </c>
      <c r="M129" s="119">
        <v>1</v>
      </c>
      <c r="N129" s="119">
        <v>1</v>
      </c>
    </row>
    <row r="130" spans="1:14">
      <c r="A130" s="22" t="s">
        <v>1486</v>
      </c>
      <c r="B130" s="22"/>
      <c r="C130" s="23" t="s">
        <v>3579</v>
      </c>
      <c r="D130" s="23"/>
      <c r="E130" s="119">
        <v>3</v>
      </c>
      <c r="F130" s="119">
        <v>1</v>
      </c>
      <c r="G130" s="119">
        <v>0</v>
      </c>
      <c r="H130" s="119">
        <v>1</v>
      </c>
      <c r="I130" s="119">
        <v>1</v>
      </c>
      <c r="J130" s="119">
        <v>1</v>
      </c>
      <c r="K130" s="119">
        <v>1</v>
      </c>
      <c r="L130" s="119">
        <v>1</v>
      </c>
      <c r="M130" s="119">
        <v>1</v>
      </c>
      <c r="N130" s="119">
        <v>1</v>
      </c>
    </row>
    <row r="131" spans="1:14">
      <c r="A131" s="22" t="s">
        <v>1487</v>
      </c>
      <c r="B131" s="22"/>
      <c r="C131" s="23" t="s">
        <v>3224</v>
      </c>
      <c r="D131" s="23"/>
      <c r="E131" s="108" t="s">
        <v>3877</v>
      </c>
      <c r="F131" s="108" t="s">
        <v>3877</v>
      </c>
      <c r="G131" s="108" t="s">
        <v>3877</v>
      </c>
      <c r="H131" s="108" t="s">
        <v>3877</v>
      </c>
      <c r="I131" s="108" t="s">
        <v>3877</v>
      </c>
      <c r="J131" s="108" t="s">
        <v>3877</v>
      </c>
      <c r="K131" s="108" t="s">
        <v>3877</v>
      </c>
      <c r="L131" s="108" t="s">
        <v>3877</v>
      </c>
      <c r="M131" s="108" t="s">
        <v>3877</v>
      </c>
      <c r="N131" s="108" t="s">
        <v>3877</v>
      </c>
    </row>
    <row r="132" spans="1:14">
      <c r="A132" s="22" t="s">
        <v>1488</v>
      </c>
      <c r="B132" s="22"/>
      <c r="C132" s="23" t="s">
        <v>3225</v>
      </c>
      <c r="D132" s="23"/>
      <c r="E132" s="108" t="s">
        <v>3877</v>
      </c>
      <c r="F132" s="108" t="s">
        <v>3877</v>
      </c>
      <c r="G132" s="108" t="s">
        <v>3877</v>
      </c>
      <c r="H132" s="108" t="s">
        <v>3877</v>
      </c>
      <c r="I132" s="108" t="s">
        <v>3877</v>
      </c>
      <c r="J132" s="108" t="s">
        <v>3877</v>
      </c>
      <c r="K132" s="108" t="s">
        <v>3877</v>
      </c>
      <c r="L132" s="108" t="s">
        <v>3877</v>
      </c>
      <c r="M132" s="108" t="s">
        <v>3877</v>
      </c>
      <c r="N132" s="108" t="s">
        <v>3877</v>
      </c>
    </row>
    <row r="133" spans="1:14">
      <c r="A133" s="22" t="s">
        <v>1489</v>
      </c>
      <c r="B133" s="22"/>
      <c r="C133" s="23"/>
      <c r="D133" s="23" t="s">
        <v>63</v>
      </c>
      <c r="E133" s="108"/>
      <c r="F133" s="108"/>
      <c r="G133" s="108"/>
      <c r="H133" s="108"/>
      <c r="I133" s="108"/>
      <c r="J133" s="108"/>
      <c r="K133" s="108"/>
      <c r="L133" s="108"/>
      <c r="M133" s="108"/>
      <c r="N133" s="108"/>
    </row>
    <row r="134" spans="1:14">
      <c r="A134" s="22"/>
      <c r="B134" s="22" t="s">
        <v>1491</v>
      </c>
      <c r="C134" s="23" t="s">
        <v>5077</v>
      </c>
      <c r="D134" s="23"/>
      <c r="E134" s="108" t="s">
        <v>3877</v>
      </c>
      <c r="F134" s="108" t="s">
        <v>3877</v>
      </c>
      <c r="G134" s="108" t="s">
        <v>3877</v>
      </c>
      <c r="H134" s="108" t="s">
        <v>3877</v>
      </c>
      <c r="I134" s="108" t="s">
        <v>3877</v>
      </c>
      <c r="J134" s="108" t="s">
        <v>3877</v>
      </c>
      <c r="K134" s="108" t="s">
        <v>3877</v>
      </c>
      <c r="L134" s="108" t="s">
        <v>3877</v>
      </c>
      <c r="M134" s="108" t="s">
        <v>3877</v>
      </c>
      <c r="N134" s="108" t="s">
        <v>3877</v>
      </c>
    </row>
    <row r="135" spans="1:14" ht="12" customHeight="1">
      <c r="A135" s="22" t="s">
        <v>1490</v>
      </c>
      <c r="B135" s="22"/>
      <c r="C135" s="23" t="s">
        <v>3226</v>
      </c>
      <c r="D135" s="23"/>
      <c r="E135" s="119">
        <v>7</v>
      </c>
      <c r="F135" s="119">
        <v>1</v>
      </c>
      <c r="G135" s="119">
        <v>0</v>
      </c>
      <c r="H135" s="119">
        <v>1</v>
      </c>
      <c r="I135" s="119">
        <v>1</v>
      </c>
      <c r="J135" s="119">
        <v>1</v>
      </c>
      <c r="K135" s="119">
        <v>1</v>
      </c>
      <c r="L135" s="119">
        <v>1</v>
      </c>
      <c r="M135" s="119">
        <v>1</v>
      </c>
      <c r="N135" s="119">
        <v>1</v>
      </c>
    </row>
    <row r="136" spans="1:14">
      <c r="A136" s="22" t="s">
        <v>1492</v>
      </c>
      <c r="B136" s="22"/>
      <c r="C136" s="23" t="s">
        <v>3227</v>
      </c>
      <c r="D136" s="23"/>
      <c r="E136" s="119">
        <v>3</v>
      </c>
      <c r="F136" s="119">
        <v>1</v>
      </c>
      <c r="G136" s="119">
        <v>0</v>
      </c>
      <c r="H136" s="119">
        <v>1</v>
      </c>
      <c r="I136" s="119">
        <v>1</v>
      </c>
      <c r="J136" s="119">
        <v>1</v>
      </c>
      <c r="K136" s="119">
        <v>1</v>
      </c>
      <c r="L136" s="119">
        <v>1</v>
      </c>
      <c r="M136" s="119">
        <v>1</v>
      </c>
      <c r="N136" s="119">
        <v>1</v>
      </c>
    </row>
    <row r="137" spans="1:14">
      <c r="A137" s="22" t="s">
        <v>1493</v>
      </c>
      <c r="B137" s="22"/>
      <c r="C137" s="23" t="s">
        <v>3972</v>
      </c>
      <c r="D137" s="23"/>
      <c r="E137" s="119">
        <v>2</v>
      </c>
      <c r="F137" s="119">
        <v>1</v>
      </c>
      <c r="G137" s="119">
        <v>0</v>
      </c>
      <c r="H137" s="119">
        <v>1</v>
      </c>
      <c r="I137" s="119">
        <v>1</v>
      </c>
      <c r="J137" s="119">
        <v>1</v>
      </c>
      <c r="K137" s="119">
        <v>1</v>
      </c>
      <c r="L137" s="119">
        <v>1</v>
      </c>
      <c r="M137" s="119">
        <v>1</v>
      </c>
      <c r="N137" s="119">
        <v>1</v>
      </c>
    </row>
    <row r="138" spans="1:14">
      <c r="A138" s="22" t="s">
        <v>1494</v>
      </c>
      <c r="B138" s="22"/>
      <c r="C138" s="23" t="s">
        <v>3973</v>
      </c>
      <c r="D138" s="23"/>
      <c r="E138" s="119">
        <v>21</v>
      </c>
      <c r="F138" s="119">
        <v>1</v>
      </c>
      <c r="G138" s="119">
        <v>0</v>
      </c>
      <c r="H138" s="119">
        <v>1</v>
      </c>
      <c r="I138" s="119">
        <v>1</v>
      </c>
      <c r="J138" s="119">
        <v>1</v>
      </c>
      <c r="K138" s="119">
        <v>1</v>
      </c>
      <c r="L138" s="119">
        <v>1</v>
      </c>
      <c r="M138" s="119">
        <v>1</v>
      </c>
      <c r="N138" s="119">
        <v>1</v>
      </c>
    </row>
    <row r="139" spans="1:14">
      <c r="A139" s="22" t="s">
        <v>1495</v>
      </c>
      <c r="B139" s="22"/>
      <c r="C139" s="23" t="s">
        <v>3974</v>
      </c>
      <c r="D139" s="23"/>
      <c r="E139" s="119">
        <v>4</v>
      </c>
      <c r="F139" s="119">
        <v>1</v>
      </c>
      <c r="G139" s="119">
        <v>0</v>
      </c>
      <c r="H139" s="119">
        <v>1</v>
      </c>
      <c r="I139" s="119">
        <v>1</v>
      </c>
      <c r="J139" s="119">
        <v>1</v>
      </c>
      <c r="K139" s="119">
        <v>1</v>
      </c>
      <c r="L139" s="119">
        <v>1</v>
      </c>
      <c r="M139" s="119">
        <v>1</v>
      </c>
      <c r="N139" s="119">
        <v>1</v>
      </c>
    </row>
    <row r="140" spans="1:14" ht="28">
      <c r="A140" s="22" t="s">
        <v>1496</v>
      </c>
      <c r="B140" s="22"/>
      <c r="C140" s="23" t="s">
        <v>3975</v>
      </c>
      <c r="D140" s="23"/>
      <c r="E140" s="119">
        <v>4</v>
      </c>
      <c r="F140" s="119">
        <v>1</v>
      </c>
      <c r="G140" s="119">
        <v>0</v>
      </c>
      <c r="H140" s="119">
        <v>1</v>
      </c>
      <c r="I140" s="119">
        <v>1</v>
      </c>
      <c r="J140" s="119">
        <v>1</v>
      </c>
      <c r="K140" s="119">
        <v>1</v>
      </c>
      <c r="L140" s="119">
        <v>1</v>
      </c>
      <c r="M140" s="119">
        <v>1</v>
      </c>
      <c r="N140" s="119">
        <v>1</v>
      </c>
    </row>
    <row r="141" spans="1:14">
      <c r="A141" s="22" t="s">
        <v>1497</v>
      </c>
      <c r="B141" s="22"/>
      <c r="C141" s="23" t="s">
        <v>3976</v>
      </c>
      <c r="D141" s="23"/>
      <c r="E141" s="119">
        <v>1</v>
      </c>
      <c r="F141" s="119">
        <v>1</v>
      </c>
      <c r="G141" s="108" t="s">
        <v>510</v>
      </c>
      <c r="H141" s="119">
        <v>1</v>
      </c>
      <c r="I141" s="119">
        <v>1</v>
      </c>
      <c r="J141" s="119">
        <v>1</v>
      </c>
      <c r="K141" s="119">
        <v>1</v>
      </c>
      <c r="L141" s="119">
        <v>1</v>
      </c>
      <c r="M141" s="119">
        <v>1</v>
      </c>
      <c r="N141" s="119">
        <v>1</v>
      </c>
    </row>
    <row r="142" spans="1:14">
      <c r="A142" s="22" t="s">
        <v>1498</v>
      </c>
      <c r="B142" s="22"/>
      <c r="C142" s="23" t="s">
        <v>3977</v>
      </c>
      <c r="D142" s="23"/>
      <c r="E142" s="119">
        <v>4</v>
      </c>
      <c r="F142" s="119">
        <v>1</v>
      </c>
      <c r="G142" s="119">
        <v>0</v>
      </c>
      <c r="H142" s="119">
        <v>1</v>
      </c>
      <c r="I142" s="119">
        <v>1</v>
      </c>
      <c r="J142" s="119">
        <v>1</v>
      </c>
      <c r="K142" s="119">
        <v>1</v>
      </c>
      <c r="L142" s="119">
        <v>1</v>
      </c>
      <c r="M142" s="119">
        <v>1</v>
      </c>
      <c r="N142" s="119">
        <v>1</v>
      </c>
    </row>
    <row r="143" spans="1:14">
      <c r="A143" s="22" t="s">
        <v>1499</v>
      </c>
      <c r="B143" s="22"/>
      <c r="C143" s="23" t="s">
        <v>3978</v>
      </c>
      <c r="D143" s="23"/>
      <c r="E143" s="108" t="s">
        <v>3877</v>
      </c>
      <c r="F143" s="108" t="s">
        <v>3877</v>
      </c>
      <c r="G143" s="108" t="s">
        <v>3877</v>
      </c>
      <c r="H143" s="108" t="s">
        <v>3877</v>
      </c>
      <c r="I143" s="108" t="s">
        <v>3877</v>
      </c>
      <c r="J143" s="108" t="s">
        <v>3877</v>
      </c>
      <c r="K143" s="108" t="s">
        <v>3877</v>
      </c>
      <c r="L143" s="108" t="s">
        <v>3877</v>
      </c>
      <c r="M143" s="108" t="s">
        <v>3877</v>
      </c>
      <c r="N143" s="108" t="s">
        <v>3877</v>
      </c>
    </row>
    <row r="144" spans="1:14" ht="28">
      <c r="A144" s="22" t="s">
        <v>1500</v>
      </c>
      <c r="B144" s="22"/>
      <c r="C144" s="23" t="s">
        <v>3979</v>
      </c>
      <c r="D144" s="23"/>
      <c r="E144" s="119">
        <v>9</v>
      </c>
      <c r="F144" s="119">
        <v>1</v>
      </c>
      <c r="G144" s="119">
        <v>0</v>
      </c>
      <c r="H144" s="119">
        <v>1</v>
      </c>
      <c r="I144" s="119">
        <v>1</v>
      </c>
      <c r="J144" s="119">
        <v>1</v>
      </c>
      <c r="K144" s="119">
        <v>1</v>
      </c>
      <c r="L144" s="119">
        <v>1</v>
      </c>
      <c r="M144" s="119">
        <v>1</v>
      </c>
      <c r="N144" s="119">
        <v>1</v>
      </c>
    </row>
    <row r="145" spans="1:14">
      <c r="A145" s="22" t="s">
        <v>1501</v>
      </c>
      <c r="B145" s="22"/>
      <c r="C145" s="23" t="s">
        <v>3980</v>
      </c>
      <c r="D145" s="23"/>
      <c r="E145" s="119">
        <v>2</v>
      </c>
      <c r="F145" s="119">
        <v>1</v>
      </c>
      <c r="G145" s="119">
        <v>0</v>
      </c>
      <c r="H145" s="119">
        <v>1</v>
      </c>
      <c r="I145" s="119">
        <v>1</v>
      </c>
      <c r="J145" s="119">
        <v>1</v>
      </c>
      <c r="K145" s="119">
        <v>1</v>
      </c>
      <c r="L145" s="119">
        <v>1</v>
      </c>
      <c r="M145" s="119">
        <v>1</v>
      </c>
      <c r="N145" s="119">
        <v>1</v>
      </c>
    </row>
    <row r="146" spans="1:14">
      <c r="A146" s="22" t="s">
        <v>5370</v>
      </c>
      <c r="B146" s="22"/>
      <c r="C146" s="23" t="s">
        <v>3981</v>
      </c>
      <c r="D146" s="23"/>
      <c r="E146" s="108" t="s">
        <v>3877</v>
      </c>
      <c r="F146" s="108" t="s">
        <v>3877</v>
      </c>
      <c r="G146" s="108" t="s">
        <v>3877</v>
      </c>
      <c r="H146" s="108" t="s">
        <v>3877</v>
      </c>
      <c r="I146" s="108" t="s">
        <v>3877</v>
      </c>
      <c r="J146" s="108" t="s">
        <v>3877</v>
      </c>
      <c r="K146" s="108" t="s">
        <v>3877</v>
      </c>
      <c r="L146" s="108" t="s">
        <v>3877</v>
      </c>
      <c r="M146" s="108" t="s">
        <v>3877</v>
      </c>
      <c r="N146" s="108" t="s">
        <v>3877</v>
      </c>
    </row>
    <row r="147" spans="1:14">
      <c r="A147" s="22" t="s">
        <v>1502</v>
      </c>
      <c r="B147" s="22"/>
      <c r="C147" s="23" t="s">
        <v>3982</v>
      </c>
      <c r="D147" s="23"/>
      <c r="E147" s="108" t="s">
        <v>3877</v>
      </c>
      <c r="F147" s="108" t="s">
        <v>3877</v>
      </c>
      <c r="G147" s="108" t="s">
        <v>3877</v>
      </c>
      <c r="H147" s="108" t="s">
        <v>3877</v>
      </c>
      <c r="I147" s="108" t="s">
        <v>3877</v>
      </c>
      <c r="J147" s="108" t="s">
        <v>3877</v>
      </c>
      <c r="K147" s="108" t="s">
        <v>3877</v>
      </c>
      <c r="L147" s="108" t="s">
        <v>3877</v>
      </c>
      <c r="M147" s="108" t="s">
        <v>3877</v>
      </c>
      <c r="N147" s="108" t="s">
        <v>3877</v>
      </c>
    </row>
    <row r="148" spans="1:14">
      <c r="A148" s="22" t="s">
        <v>1503</v>
      </c>
      <c r="B148" s="22"/>
      <c r="C148" s="23" t="s">
        <v>3983</v>
      </c>
      <c r="D148" s="23"/>
      <c r="E148" s="108" t="s">
        <v>3877</v>
      </c>
      <c r="F148" s="108" t="s">
        <v>3877</v>
      </c>
      <c r="G148" s="108" t="s">
        <v>3877</v>
      </c>
      <c r="H148" s="108" t="s">
        <v>3877</v>
      </c>
      <c r="I148" s="108" t="s">
        <v>3877</v>
      </c>
      <c r="J148" s="108" t="s">
        <v>3877</v>
      </c>
      <c r="K148" s="108" t="s">
        <v>3877</v>
      </c>
      <c r="L148" s="108" t="s">
        <v>3877</v>
      </c>
      <c r="M148" s="108" t="s">
        <v>3877</v>
      </c>
      <c r="N148" s="108" t="s">
        <v>3877</v>
      </c>
    </row>
    <row r="149" spans="1:14">
      <c r="A149" s="22" t="s">
        <v>1504</v>
      </c>
      <c r="B149" s="22"/>
      <c r="C149" s="22"/>
      <c r="D149" s="23" t="s">
        <v>63</v>
      </c>
      <c r="E149" s="108"/>
      <c r="F149" s="108"/>
      <c r="G149" s="108"/>
      <c r="H149" s="108"/>
      <c r="I149" s="108"/>
      <c r="J149" s="108"/>
      <c r="K149" s="108"/>
      <c r="L149" s="108"/>
      <c r="M149" s="108"/>
      <c r="N149" s="108"/>
    </row>
    <row r="150" spans="1:14" ht="84">
      <c r="A150" s="22" t="s">
        <v>1505</v>
      </c>
      <c r="B150" s="22" t="s">
        <v>1506</v>
      </c>
      <c r="C150" s="22" t="s">
        <v>3580</v>
      </c>
      <c r="D150" s="23" t="s">
        <v>3984</v>
      </c>
      <c r="E150" s="119">
        <v>871</v>
      </c>
      <c r="F150" s="119">
        <v>1.865</v>
      </c>
      <c r="G150" s="119">
        <v>0.76600000000000001</v>
      </c>
      <c r="H150" s="119">
        <v>1</v>
      </c>
      <c r="I150" s="119">
        <v>6</v>
      </c>
      <c r="J150" s="119">
        <v>1</v>
      </c>
      <c r="K150" s="119">
        <v>1</v>
      </c>
      <c r="L150" s="119">
        <v>2</v>
      </c>
      <c r="M150" s="119">
        <v>2</v>
      </c>
      <c r="N150" s="119">
        <v>3</v>
      </c>
    </row>
    <row r="151" spans="1:14">
      <c r="A151" s="22" t="s">
        <v>1507</v>
      </c>
      <c r="B151" s="22"/>
      <c r="C151" s="22"/>
      <c r="D151" s="23" t="s">
        <v>63</v>
      </c>
      <c r="E151" s="119">
        <v>2</v>
      </c>
      <c r="F151" s="119">
        <v>888</v>
      </c>
      <c r="G151" s="119">
        <v>0</v>
      </c>
      <c r="H151" s="119">
        <v>888</v>
      </c>
      <c r="I151" s="119">
        <v>888</v>
      </c>
      <c r="J151" s="119">
        <v>888</v>
      </c>
      <c r="K151" s="119">
        <v>888</v>
      </c>
      <c r="L151" s="119">
        <v>888</v>
      </c>
      <c r="M151" s="119">
        <v>888</v>
      </c>
      <c r="N151" s="119">
        <v>888</v>
      </c>
    </row>
    <row r="152" spans="1:14" ht="70">
      <c r="A152" s="22" t="s">
        <v>1508</v>
      </c>
      <c r="B152" s="22" t="s">
        <v>1509</v>
      </c>
      <c r="C152" s="22" t="s">
        <v>5078</v>
      </c>
      <c r="D152" s="26" t="s">
        <v>5000</v>
      </c>
      <c r="E152" s="119">
        <v>265</v>
      </c>
      <c r="F152" s="119">
        <v>2.0529999999999999</v>
      </c>
      <c r="G152" s="119">
        <v>0.44900000000000001</v>
      </c>
      <c r="H152" s="119">
        <v>1</v>
      </c>
      <c r="I152" s="119">
        <v>5</v>
      </c>
      <c r="J152" s="119">
        <v>2</v>
      </c>
      <c r="K152" s="119">
        <v>2</v>
      </c>
      <c r="L152" s="119">
        <v>2</v>
      </c>
      <c r="M152" s="119">
        <v>2</v>
      </c>
      <c r="N152" s="119">
        <v>2</v>
      </c>
    </row>
    <row r="153" spans="1:14">
      <c r="A153" s="22" t="s">
        <v>1510</v>
      </c>
      <c r="B153" s="22"/>
      <c r="C153" s="22"/>
      <c r="D153" s="23" t="s">
        <v>1629</v>
      </c>
      <c r="E153" s="119">
        <v>255</v>
      </c>
      <c r="F153" s="119">
        <v>2004</v>
      </c>
      <c r="G153" s="119">
        <v>8.4540000000000006</v>
      </c>
      <c r="H153" s="119">
        <v>1929</v>
      </c>
      <c r="I153" s="119">
        <v>2012</v>
      </c>
      <c r="J153" s="119">
        <v>1998</v>
      </c>
      <c r="K153" s="119">
        <v>2002</v>
      </c>
      <c r="L153" s="119">
        <v>2007</v>
      </c>
      <c r="M153" s="119">
        <v>2009</v>
      </c>
      <c r="N153" s="119">
        <v>2011</v>
      </c>
    </row>
    <row r="154" spans="1:14">
      <c r="A154" s="22" t="s">
        <v>1511</v>
      </c>
      <c r="B154" s="22"/>
      <c r="C154" s="22"/>
      <c r="D154" s="23" t="s">
        <v>1628</v>
      </c>
      <c r="E154" s="119">
        <v>211</v>
      </c>
      <c r="F154" s="119">
        <v>5.7060000000000004</v>
      </c>
      <c r="G154" s="119">
        <v>3.2909999999999999</v>
      </c>
      <c r="H154" s="119">
        <v>1</v>
      </c>
      <c r="I154" s="119">
        <v>12</v>
      </c>
      <c r="J154" s="119">
        <v>2</v>
      </c>
      <c r="K154" s="119">
        <v>3</v>
      </c>
      <c r="L154" s="119">
        <v>5</v>
      </c>
      <c r="M154" s="119">
        <v>9</v>
      </c>
      <c r="N154" s="119">
        <v>11</v>
      </c>
    </row>
    <row r="155" spans="1:14" ht="56">
      <c r="A155" s="22" t="s">
        <v>1218</v>
      </c>
      <c r="B155" s="22" t="s">
        <v>1219</v>
      </c>
      <c r="C155" s="22" t="s">
        <v>3581</v>
      </c>
      <c r="D155" s="23" t="s">
        <v>3985</v>
      </c>
      <c r="E155" s="119">
        <v>262</v>
      </c>
      <c r="F155" s="119">
        <v>1.149</v>
      </c>
      <c r="G155" s="119">
        <v>0.35699999999999998</v>
      </c>
      <c r="H155" s="119">
        <v>1</v>
      </c>
      <c r="I155" s="119">
        <v>2</v>
      </c>
      <c r="J155" s="119">
        <v>1</v>
      </c>
      <c r="K155" s="119">
        <v>1</v>
      </c>
      <c r="L155" s="119">
        <v>1</v>
      </c>
      <c r="M155" s="119">
        <v>1</v>
      </c>
      <c r="N155" s="119">
        <v>2</v>
      </c>
    </row>
    <row r="156" spans="1:14" ht="56">
      <c r="A156" s="22" t="s">
        <v>1220</v>
      </c>
      <c r="B156" s="22" t="s">
        <v>1221</v>
      </c>
      <c r="C156" s="22" t="s">
        <v>3582</v>
      </c>
      <c r="D156" s="23" t="s">
        <v>3986</v>
      </c>
      <c r="E156" s="119">
        <v>262</v>
      </c>
      <c r="F156" s="119">
        <v>1.794</v>
      </c>
      <c r="G156" s="119">
        <v>0.52800000000000002</v>
      </c>
      <c r="H156" s="119">
        <v>1</v>
      </c>
      <c r="I156" s="119">
        <v>4</v>
      </c>
      <c r="J156" s="119">
        <v>1</v>
      </c>
      <c r="K156" s="119">
        <v>1</v>
      </c>
      <c r="L156" s="119">
        <v>2</v>
      </c>
      <c r="M156" s="119">
        <v>2</v>
      </c>
      <c r="N156" s="119">
        <v>2</v>
      </c>
    </row>
    <row r="157" spans="1:14">
      <c r="A157" s="22"/>
      <c r="B157" s="22" t="s">
        <v>4452</v>
      </c>
      <c r="C157" s="22" t="s">
        <v>5079</v>
      </c>
      <c r="D157" s="23"/>
      <c r="E157" s="108" t="s">
        <v>3877</v>
      </c>
      <c r="F157" s="108" t="s">
        <v>3877</v>
      </c>
      <c r="G157" s="108" t="s">
        <v>3877</v>
      </c>
      <c r="H157" s="108" t="s">
        <v>3877</v>
      </c>
      <c r="I157" s="108" t="s">
        <v>3877</v>
      </c>
      <c r="J157" s="108" t="s">
        <v>3877</v>
      </c>
      <c r="K157" s="108" t="s">
        <v>3877</v>
      </c>
      <c r="L157" s="108" t="s">
        <v>3877</v>
      </c>
      <c r="M157" s="108" t="s">
        <v>3877</v>
      </c>
      <c r="N157" s="108" t="s">
        <v>3877</v>
      </c>
    </row>
    <row r="158" spans="1:14">
      <c r="A158" s="22" t="s">
        <v>1222</v>
      </c>
      <c r="B158" s="22"/>
      <c r="C158" s="22" t="s">
        <v>3226</v>
      </c>
      <c r="D158" s="22"/>
      <c r="E158" s="119">
        <v>11</v>
      </c>
      <c r="F158" s="119">
        <v>1</v>
      </c>
      <c r="G158" s="119">
        <v>0</v>
      </c>
      <c r="H158" s="119">
        <v>1</v>
      </c>
      <c r="I158" s="119">
        <v>1</v>
      </c>
      <c r="J158" s="119">
        <v>1</v>
      </c>
      <c r="K158" s="119">
        <v>1</v>
      </c>
      <c r="L158" s="119">
        <v>1</v>
      </c>
      <c r="M158" s="119">
        <v>1</v>
      </c>
      <c r="N158" s="119">
        <v>1</v>
      </c>
    </row>
    <row r="159" spans="1:14">
      <c r="A159" s="22" t="s">
        <v>1223</v>
      </c>
      <c r="B159" s="22"/>
      <c r="C159" s="27" t="s">
        <v>3227</v>
      </c>
      <c r="D159" s="22"/>
      <c r="E159" s="119">
        <v>7</v>
      </c>
      <c r="F159" s="119">
        <v>1</v>
      </c>
      <c r="G159" s="119">
        <v>0</v>
      </c>
      <c r="H159" s="119">
        <v>1</v>
      </c>
      <c r="I159" s="119">
        <v>1</v>
      </c>
      <c r="J159" s="119">
        <v>1</v>
      </c>
      <c r="K159" s="119">
        <v>1</v>
      </c>
      <c r="L159" s="119">
        <v>1</v>
      </c>
      <c r="M159" s="119">
        <v>1</v>
      </c>
      <c r="N159" s="119">
        <v>1</v>
      </c>
    </row>
    <row r="160" spans="1:14">
      <c r="A160" s="22" t="s">
        <v>1224</v>
      </c>
      <c r="B160" s="22"/>
      <c r="C160" s="27" t="s">
        <v>3972</v>
      </c>
      <c r="D160" s="22"/>
      <c r="E160" s="119">
        <v>10</v>
      </c>
      <c r="F160" s="119">
        <v>1</v>
      </c>
      <c r="G160" s="119">
        <v>0</v>
      </c>
      <c r="H160" s="119">
        <v>1</v>
      </c>
      <c r="I160" s="119">
        <v>1</v>
      </c>
      <c r="J160" s="119">
        <v>1</v>
      </c>
      <c r="K160" s="119">
        <v>1</v>
      </c>
      <c r="L160" s="119">
        <v>1</v>
      </c>
      <c r="M160" s="119">
        <v>1</v>
      </c>
      <c r="N160" s="119">
        <v>1</v>
      </c>
    </row>
    <row r="161" spans="1:14">
      <c r="A161" s="22" t="s">
        <v>1225</v>
      </c>
      <c r="B161" s="22"/>
      <c r="C161" s="27" t="s">
        <v>3973</v>
      </c>
      <c r="D161" s="22"/>
      <c r="E161" s="119">
        <v>113</v>
      </c>
      <c r="F161" s="119">
        <v>1</v>
      </c>
      <c r="G161" s="119">
        <v>0</v>
      </c>
      <c r="H161" s="119">
        <v>1</v>
      </c>
      <c r="I161" s="119">
        <v>1</v>
      </c>
      <c r="J161" s="119">
        <v>1</v>
      </c>
      <c r="K161" s="119">
        <v>1</v>
      </c>
      <c r="L161" s="119">
        <v>1</v>
      </c>
      <c r="M161" s="119">
        <v>1</v>
      </c>
      <c r="N161" s="119">
        <v>1</v>
      </c>
    </row>
    <row r="162" spans="1:14">
      <c r="A162" s="22" t="s">
        <v>1226</v>
      </c>
      <c r="B162" s="22"/>
      <c r="C162" s="27" t="s">
        <v>3974</v>
      </c>
      <c r="D162" s="22"/>
      <c r="E162" s="119">
        <v>31</v>
      </c>
      <c r="F162" s="119">
        <v>1</v>
      </c>
      <c r="G162" s="119">
        <v>0</v>
      </c>
      <c r="H162" s="119">
        <v>1</v>
      </c>
      <c r="I162" s="119">
        <v>1</v>
      </c>
      <c r="J162" s="119">
        <v>1</v>
      </c>
      <c r="K162" s="119">
        <v>1</v>
      </c>
      <c r="L162" s="119">
        <v>1</v>
      </c>
      <c r="M162" s="119">
        <v>1</v>
      </c>
      <c r="N162" s="119">
        <v>1</v>
      </c>
    </row>
    <row r="163" spans="1:14" ht="28">
      <c r="A163" s="22" t="s">
        <v>1227</v>
      </c>
      <c r="B163" s="22"/>
      <c r="C163" s="27" t="s">
        <v>3975</v>
      </c>
      <c r="D163" s="22"/>
      <c r="E163" s="119">
        <v>7</v>
      </c>
      <c r="F163" s="119">
        <v>1</v>
      </c>
      <c r="G163" s="119">
        <v>0</v>
      </c>
      <c r="H163" s="119">
        <v>1</v>
      </c>
      <c r="I163" s="119">
        <v>1</v>
      </c>
      <c r="J163" s="119">
        <v>1</v>
      </c>
      <c r="K163" s="119">
        <v>1</v>
      </c>
      <c r="L163" s="119">
        <v>1</v>
      </c>
      <c r="M163" s="119">
        <v>1</v>
      </c>
      <c r="N163" s="119">
        <v>1</v>
      </c>
    </row>
    <row r="164" spans="1:14">
      <c r="A164" s="22" t="s">
        <v>1228</v>
      </c>
      <c r="B164" s="22"/>
      <c r="C164" s="27" t="s">
        <v>3987</v>
      </c>
      <c r="D164" s="22"/>
      <c r="E164" s="119">
        <v>18</v>
      </c>
      <c r="F164" s="119">
        <v>1</v>
      </c>
      <c r="G164" s="119">
        <v>0</v>
      </c>
      <c r="H164" s="119">
        <v>1</v>
      </c>
      <c r="I164" s="119">
        <v>1</v>
      </c>
      <c r="J164" s="119">
        <v>1</v>
      </c>
      <c r="K164" s="119">
        <v>1</v>
      </c>
      <c r="L164" s="119">
        <v>1</v>
      </c>
      <c r="M164" s="119">
        <v>1</v>
      </c>
      <c r="N164" s="119">
        <v>1</v>
      </c>
    </row>
    <row r="165" spans="1:14">
      <c r="A165" s="22" t="s">
        <v>1229</v>
      </c>
      <c r="B165" s="22"/>
      <c r="C165" s="27" t="s">
        <v>3988</v>
      </c>
      <c r="D165" s="22"/>
      <c r="E165" s="119">
        <v>20</v>
      </c>
      <c r="F165" s="119">
        <v>1</v>
      </c>
      <c r="G165" s="119">
        <v>0</v>
      </c>
      <c r="H165" s="119">
        <v>1</v>
      </c>
      <c r="I165" s="119">
        <v>1</v>
      </c>
      <c r="J165" s="119">
        <v>1</v>
      </c>
      <c r="K165" s="119">
        <v>1</v>
      </c>
      <c r="L165" s="119">
        <v>1</v>
      </c>
      <c r="M165" s="119">
        <v>1</v>
      </c>
      <c r="N165" s="119">
        <v>1</v>
      </c>
    </row>
    <row r="166" spans="1:14" ht="28">
      <c r="A166" s="22" t="s">
        <v>1230</v>
      </c>
      <c r="B166" s="22"/>
      <c r="C166" s="27" t="s">
        <v>3989</v>
      </c>
      <c r="D166" s="22"/>
      <c r="E166" s="119">
        <v>14</v>
      </c>
      <c r="F166" s="119">
        <v>1</v>
      </c>
      <c r="G166" s="119">
        <v>0</v>
      </c>
      <c r="H166" s="119">
        <v>1</v>
      </c>
      <c r="I166" s="119">
        <v>1</v>
      </c>
      <c r="J166" s="119">
        <v>1</v>
      </c>
      <c r="K166" s="119">
        <v>1</v>
      </c>
      <c r="L166" s="119">
        <v>1</v>
      </c>
      <c r="M166" s="119">
        <v>1</v>
      </c>
      <c r="N166" s="119">
        <v>1</v>
      </c>
    </row>
    <row r="167" spans="1:14">
      <c r="A167" s="22" t="s">
        <v>1251</v>
      </c>
      <c r="B167" s="22"/>
      <c r="C167" s="27" t="s">
        <v>3990</v>
      </c>
      <c r="D167" s="22"/>
      <c r="E167" s="119">
        <v>33</v>
      </c>
      <c r="F167" s="119">
        <v>1</v>
      </c>
      <c r="G167" s="119">
        <v>0</v>
      </c>
      <c r="H167" s="119">
        <v>1</v>
      </c>
      <c r="I167" s="119">
        <v>1</v>
      </c>
      <c r="J167" s="119">
        <v>1</v>
      </c>
      <c r="K167" s="119">
        <v>1</v>
      </c>
      <c r="L167" s="119">
        <v>1</v>
      </c>
      <c r="M167" s="119">
        <v>1</v>
      </c>
      <c r="N167" s="119">
        <v>1</v>
      </c>
    </row>
    <row r="168" spans="1:14">
      <c r="A168" s="22" t="s">
        <v>1252</v>
      </c>
      <c r="B168" s="22"/>
      <c r="C168" s="27" t="s">
        <v>3991</v>
      </c>
      <c r="D168" s="22"/>
      <c r="E168" s="119">
        <v>42</v>
      </c>
      <c r="F168" s="119">
        <v>1</v>
      </c>
      <c r="G168" s="119">
        <v>0</v>
      </c>
      <c r="H168" s="119">
        <v>1</v>
      </c>
      <c r="I168" s="119">
        <v>1</v>
      </c>
      <c r="J168" s="119">
        <v>1</v>
      </c>
      <c r="K168" s="119">
        <v>1</v>
      </c>
      <c r="L168" s="119">
        <v>1</v>
      </c>
      <c r="M168" s="119">
        <v>1</v>
      </c>
      <c r="N168" s="119">
        <v>1</v>
      </c>
    </row>
    <row r="169" spans="1:14">
      <c r="A169" s="22" t="s">
        <v>1253</v>
      </c>
      <c r="B169" s="22"/>
      <c r="C169" s="27" t="s">
        <v>3992</v>
      </c>
      <c r="D169" s="22"/>
      <c r="E169" s="119">
        <v>1</v>
      </c>
      <c r="F169" s="119">
        <v>1</v>
      </c>
      <c r="G169" s="108" t="s">
        <v>510</v>
      </c>
      <c r="H169" s="119">
        <v>1</v>
      </c>
      <c r="I169" s="119">
        <v>1</v>
      </c>
      <c r="J169" s="119">
        <v>1</v>
      </c>
      <c r="K169" s="119">
        <v>1</v>
      </c>
      <c r="L169" s="119">
        <v>1</v>
      </c>
      <c r="M169" s="119">
        <v>1</v>
      </c>
      <c r="N169" s="119">
        <v>1</v>
      </c>
    </row>
    <row r="170" spans="1:14">
      <c r="A170" s="22" t="s">
        <v>1254</v>
      </c>
      <c r="B170" s="22"/>
      <c r="C170" s="27" t="s">
        <v>3993</v>
      </c>
      <c r="D170" s="22"/>
      <c r="E170" s="108" t="s">
        <v>3877</v>
      </c>
      <c r="F170" s="108" t="s">
        <v>3877</v>
      </c>
      <c r="G170" s="108" t="s">
        <v>3877</v>
      </c>
      <c r="H170" s="108" t="s">
        <v>3877</v>
      </c>
      <c r="I170" s="108" t="s">
        <v>3877</v>
      </c>
      <c r="J170" s="108" t="s">
        <v>3877</v>
      </c>
      <c r="K170" s="108" t="s">
        <v>3877</v>
      </c>
      <c r="L170" s="108" t="s">
        <v>3877</v>
      </c>
      <c r="M170" s="108" t="s">
        <v>3877</v>
      </c>
      <c r="N170" s="108" t="s">
        <v>3877</v>
      </c>
    </row>
    <row r="171" spans="1:14">
      <c r="A171" s="22" t="s">
        <v>1255</v>
      </c>
      <c r="B171" s="22"/>
      <c r="C171" s="22"/>
      <c r="D171" s="23" t="s">
        <v>63</v>
      </c>
      <c r="E171" s="119">
        <v>4</v>
      </c>
      <c r="F171" s="119">
        <v>888</v>
      </c>
      <c r="G171" s="119">
        <v>0</v>
      </c>
      <c r="H171" s="119">
        <v>888</v>
      </c>
      <c r="I171" s="119">
        <v>888</v>
      </c>
      <c r="J171" s="119">
        <v>888</v>
      </c>
      <c r="K171" s="119">
        <v>888</v>
      </c>
      <c r="L171" s="119">
        <v>888</v>
      </c>
      <c r="M171" s="119">
        <v>888</v>
      </c>
      <c r="N171" s="119">
        <v>888</v>
      </c>
    </row>
    <row r="172" spans="1:14" ht="70">
      <c r="A172" s="22" t="s">
        <v>1256</v>
      </c>
      <c r="B172" s="22" t="s">
        <v>1257</v>
      </c>
      <c r="C172" s="22" t="s">
        <v>5080</v>
      </c>
      <c r="D172" s="26" t="s">
        <v>5000</v>
      </c>
      <c r="E172" s="119">
        <v>513</v>
      </c>
      <c r="F172" s="119">
        <v>1.5049999999999999</v>
      </c>
      <c r="G172" s="119">
        <v>0.64400000000000002</v>
      </c>
      <c r="H172" s="119">
        <v>1</v>
      </c>
      <c r="I172" s="119">
        <v>4</v>
      </c>
      <c r="J172" s="119">
        <v>1</v>
      </c>
      <c r="K172" s="119">
        <v>1</v>
      </c>
      <c r="L172" s="119">
        <v>1</v>
      </c>
      <c r="M172" s="119">
        <v>2</v>
      </c>
      <c r="N172" s="119">
        <v>2</v>
      </c>
    </row>
    <row r="173" spans="1:14">
      <c r="A173" s="22" t="s">
        <v>1258</v>
      </c>
      <c r="B173" s="22"/>
      <c r="C173" s="22"/>
      <c r="D173" s="23" t="s">
        <v>1629</v>
      </c>
      <c r="E173" s="119">
        <v>472</v>
      </c>
      <c r="F173" s="119">
        <v>1993</v>
      </c>
      <c r="G173" s="119">
        <v>15.96</v>
      </c>
      <c r="H173" s="119">
        <v>1945</v>
      </c>
      <c r="I173" s="119">
        <v>2012</v>
      </c>
      <c r="J173" s="119">
        <v>1968</v>
      </c>
      <c r="K173" s="119">
        <v>1980</v>
      </c>
      <c r="L173" s="119">
        <v>1998</v>
      </c>
      <c r="M173" s="119">
        <v>2006</v>
      </c>
      <c r="N173" s="119">
        <v>2010</v>
      </c>
    </row>
    <row r="174" spans="1:14">
      <c r="A174" s="22" t="s">
        <v>1259</v>
      </c>
      <c r="B174" s="22"/>
      <c r="C174" s="22"/>
      <c r="D174" s="23" t="s">
        <v>1628</v>
      </c>
      <c r="E174" s="119">
        <v>378</v>
      </c>
      <c r="F174" s="119">
        <v>5.7279999999999998</v>
      </c>
      <c r="G174" s="119">
        <v>3.36</v>
      </c>
      <c r="H174" s="119">
        <v>1</v>
      </c>
      <c r="I174" s="119">
        <v>12</v>
      </c>
      <c r="J174" s="119">
        <v>2</v>
      </c>
      <c r="K174" s="119">
        <v>3</v>
      </c>
      <c r="L174" s="119">
        <v>4</v>
      </c>
      <c r="M174" s="119">
        <v>9</v>
      </c>
      <c r="N174" s="119">
        <v>11</v>
      </c>
    </row>
    <row r="175" spans="1:14" ht="56">
      <c r="A175" s="22" t="s">
        <v>1260</v>
      </c>
      <c r="B175" s="22" t="s">
        <v>1261</v>
      </c>
      <c r="C175" s="22" t="s">
        <v>2598</v>
      </c>
      <c r="D175" s="23" t="s">
        <v>3985</v>
      </c>
      <c r="E175" s="119">
        <v>513</v>
      </c>
      <c r="F175" s="119">
        <v>1.119</v>
      </c>
      <c r="G175" s="119">
        <v>0.34200000000000003</v>
      </c>
      <c r="H175" s="119">
        <v>1</v>
      </c>
      <c r="I175" s="119">
        <v>3</v>
      </c>
      <c r="J175" s="119">
        <v>1</v>
      </c>
      <c r="K175" s="119">
        <v>1</v>
      </c>
      <c r="L175" s="119">
        <v>1</v>
      </c>
      <c r="M175" s="119">
        <v>1</v>
      </c>
      <c r="N175" s="119">
        <v>2</v>
      </c>
    </row>
    <row r="176" spans="1:14" ht="56">
      <c r="A176" s="22" t="s">
        <v>1262</v>
      </c>
      <c r="B176" s="22" t="s">
        <v>1263</v>
      </c>
      <c r="C176" s="22" t="s">
        <v>2599</v>
      </c>
      <c r="D176" s="23" t="s">
        <v>5081</v>
      </c>
      <c r="E176" s="119">
        <v>513</v>
      </c>
      <c r="F176" s="119">
        <v>1.9239999999999999</v>
      </c>
      <c r="G176" s="119">
        <v>0.51200000000000001</v>
      </c>
      <c r="H176" s="119">
        <v>1</v>
      </c>
      <c r="I176" s="119">
        <v>4</v>
      </c>
      <c r="J176" s="119">
        <v>1</v>
      </c>
      <c r="K176" s="119">
        <v>2</v>
      </c>
      <c r="L176" s="119">
        <v>2</v>
      </c>
      <c r="M176" s="119">
        <v>2</v>
      </c>
      <c r="N176" s="119">
        <v>2</v>
      </c>
    </row>
    <row r="177" spans="1:14">
      <c r="A177" s="22"/>
      <c r="B177" s="22" t="s">
        <v>1265</v>
      </c>
      <c r="C177" s="22" t="s">
        <v>4155</v>
      </c>
      <c r="D177" s="23"/>
      <c r="E177" s="108" t="s">
        <v>3877</v>
      </c>
      <c r="F177" s="108" t="s">
        <v>3877</v>
      </c>
      <c r="G177" s="108" t="s">
        <v>3877</v>
      </c>
      <c r="H177" s="108" t="s">
        <v>3877</v>
      </c>
      <c r="I177" s="108" t="s">
        <v>3877</v>
      </c>
      <c r="J177" s="108" t="s">
        <v>3877</v>
      </c>
      <c r="K177" s="108" t="s">
        <v>3877</v>
      </c>
      <c r="L177" s="108" t="s">
        <v>3877</v>
      </c>
      <c r="M177" s="108" t="s">
        <v>3877</v>
      </c>
      <c r="N177" s="108" t="s">
        <v>3877</v>
      </c>
    </row>
    <row r="178" spans="1:14">
      <c r="A178" s="22" t="s">
        <v>1264</v>
      </c>
      <c r="B178" s="22"/>
      <c r="C178" s="22" t="s">
        <v>3226</v>
      </c>
      <c r="D178" s="23"/>
      <c r="E178" s="119">
        <v>31</v>
      </c>
      <c r="F178" s="119">
        <v>1</v>
      </c>
      <c r="G178" s="119">
        <v>0</v>
      </c>
      <c r="H178" s="119">
        <v>1</v>
      </c>
      <c r="I178" s="119">
        <v>1</v>
      </c>
      <c r="J178" s="119">
        <v>1</v>
      </c>
      <c r="K178" s="119">
        <v>1</v>
      </c>
      <c r="L178" s="119">
        <v>1</v>
      </c>
      <c r="M178" s="119">
        <v>1</v>
      </c>
      <c r="N178" s="119">
        <v>1</v>
      </c>
    </row>
    <row r="179" spans="1:14">
      <c r="A179" s="22" t="s">
        <v>1266</v>
      </c>
      <c r="B179" s="22"/>
      <c r="C179" s="27" t="s">
        <v>3227</v>
      </c>
      <c r="D179" s="23"/>
      <c r="E179" s="119">
        <v>5</v>
      </c>
      <c r="F179" s="119">
        <v>1</v>
      </c>
      <c r="G179" s="119">
        <v>0</v>
      </c>
      <c r="H179" s="119">
        <v>1</v>
      </c>
      <c r="I179" s="119">
        <v>1</v>
      </c>
      <c r="J179" s="119">
        <v>1</v>
      </c>
      <c r="K179" s="119">
        <v>1</v>
      </c>
      <c r="L179" s="119">
        <v>1</v>
      </c>
      <c r="M179" s="119">
        <v>1</v>
      </c>
      <c r="N179" s="119">
        <v>1</v>
      </c>
    </row>
    <row r="180" spans="1:14">
      <c r="A180" s="22" t="s">
        <v>1267</v>
      </c>
      <c r="B180" s="22"/>
      <c r="C180" s="27" t="s">
        <v>3972</v>
      </c>
      <c r="D180" s="23"/>
      <c r="E180" s="119">
        <v>8</v>
      </c>
      <c r="F180" s="119">
        <v>1</v>
      </c>
      <c r="G180" s="119">
        <v>0</v>
      </c>
      <c r="H180" s="119">
        <v>1</v>
      </c>
      <c r="I180" s="119">
        <v>1</v>
      </c>
      <c r="J180" s="119">
        <v>1</v>
      </c>
      <c r="K180" s="119">
        <v>1</v>
      </c>
      <c r="L180" s="119">
        <v>1</v>
      </c>
      <c r="M180" s="119">
        <v>1</v>
      </c>
      <c r="N180" s="119">
        <v>1</v>
      </c>
    </row>
    <row r="181" spans="1:14">
      <c r="A181" s="22" t="s">
        <v>1268</v>
      </c>
      <c r="B181" s="22"/>
      <c r="C181" s="27" t="s">
        <v>3973</v>
      </c>
      <c r="D181" s="23"/>
      <c r="E181" s="119">
        <v>40</v>
      </c>
      <c r="F181" s="119">
        <v>1</v>
      </c>
      <c r="G181" s="119">
        <v>0</v>
      </c>
      <c r="H181" s="119">
        <v>1</v>
      </c>
      <c r="I181" s="119">
        <v>1</v>
      </c>
      <c r="J181" s="119">
        <v>1</v>
      </c>
      <c r="K181" s="119">
        <v>1</v>
      </c>
      <c r="L181" s="119">
        <v>1</v>
      </c>
      <c r="M181" s="119">
        <v>1</v>
      </c>
      <c r="N181" s="119">
        <v>1</v>
      </c>
    </row>
    <row r="182" spans="1:14">
      <c r="A182" s="22" t="s">
        <v>1269</v>
      </c>
      <c r="B182" s="22"/>
      <c r="C182" s="27" t="s">
        <v>3974</v>
      </c>
      <c r="D182" s="23"/>
      <c r="E182" s="119">
        <v>19</v>
      </c>
      <c r="F182" s="119">
        <v>1</v>
      </c>
      <c r="G182" s="119">
        <v>0</v>
      </c>
      <c r="H182" s="119">
        <v>1</v>
      </c>
      <c r="I182" s="119">
        <v>1</v>
      </c>
      <c r="J182" s="119">
        <v>1</v>
      </c>
      <c r="K182" s="119">
        <v>1</v>
      </c>
      <c r="L182" s="119">
        <v>1</v>
      </c>
      <c r="M182" s="119">
        <v>1</v>
      </c>
      <c r="N182" s="119">
        <v>1</v>
      </c>
    </row>
    <row r="183" spans="1:14" ht="28">
      <c r="A183" s="22" t="s">
        <v>1270</v>
      </c>
      <c r="B183" s="22"/>
      <c r="C183" s="27" t="s">
        <v>3975</v>
      </c>
      <c r="D183" s="23"/>
      <c r="E183" s="119">
        <v>5</v>
      </c>
      <c r="F183" s="119">
        <v>1</v>
      </c>
      <c r="G183" s="119">
        <v>0</v>
      </c>
      <c r="H183" s="119">
        <v>1</v>
      </c>
      <c r="I183" s="119">
        <v>1</v>
      </c>
      <c r="J183" s="119">
        <v>1</v>
      </c>
      <c r="K183" s="119">
        <v>1</v>
      </c>
      <c r="L183" s="119">
        <v>1</v>
      </c>
      <c r="M183" s="119">
        <v>1</v>
      </c>
      <c r="N183" s="119">
        <v>1</v>
      </c>
    </row>
    <row r="184" spans="1:14">
      <c r="A184" s="22" t="s">
        <v>1271</v>
      </c>
      <c r="B184" s="22"/>
      <c r="C184" s="27" t="s">
        <v>3987</v>
      </c>
      <c r="D184" s="23"/>
      <c r="E184" s="119">
        <v>25</v>
      </c>
      <c r="F184" s="119">
        <v>1</v>
      </c>
      <c r="G184" s="119">
        <v>0</v>
      </c>
      <c r="H184" s="119">
        <v>1</v>
      </c>
      <c r="I184" s="119">
        <v>1</v>
      </c>
      <c r="J184" s="119">
        <v>1</v>
      </c>
      <c r="K184" s="119">
        <v>1</v>
      </c>
      <c r="L184" s="119">
        <v>1</v>
      </c>
      <c r="M184" s="119">
        <v>1</v>
      </c>
      <c r="N184" s="119">
        <v>1</v>
      </c>
    </row>
    <row r="185" spans="1:14">
      <c r="A185" s="22" t="s">
        <v>1272</v>
      </c>
      <c r="B185" s="22"/>
      <c r="C185" s="27" t="s">
        <v>3988</v>
      </c>
      <c r="D185" s="23"/>
      <c r="E185" s="119">
        <v>10</v>
      </c>
      <c r="F185" s="119">
        <v>1</v>
      </c>
      <c r="G185" s="119">
        <v>0</v>
      </c>
      <c r="H185" s="119">
        <v>1</v>
      </c>
      <c r="I185" s="119">
        <v>1</v>
      </c>
      <c r="J185" s="119">
        <v>1</v>
      </c>
      <c r="K185" s="119">
        <v>1</v>
      </c>
      <c r="L185" s="119">
        <v>1</v>
      </c>
      <c r="M185" s="119">
        <v>1</v>
      </c>
      <c r="N185" s="119">
        <v>1</v>
      </c>
    </row>
    <row r="186" spans="1:14" ht="28">
      <c r="A186" s="22" t="s">
        <v>1273</v>
      </c>
      <c r="B186" s="22"/>
      <c r="C186" s="27" t="s">
        <v>3989</v>
      </c>
      <c r="D186" s="23"/>
      <c r="E186" s="119">
        <v>262</v>
      </c>
      <c r="F186" s="119">
        <v>1</v>
      </c>
      <c r="G186" s="119">
        <v>0</v>
      </c>
      <c r="H186" s="119">
        <v>1</v>
      </c>
      <c r="I186" s="119">
        <v>1</v>
      </c>
      <c r="J186" s="119">
        <v>1</v>
      </c>
      <c r="K186" s="119">
        <v>1</v>
      </c>
      <c r="L186" s="119">
        <v>1</v>
      </c>
      <c r="M186" s="119">
        <v>1</v>
      </c>
      <c r="N186" s="119">
        <v>1</v>
      </c>
    </row>
    <row r="187" spans="1:14">
      <c r="A187" s="22" t="s">
        <v>1274</v>
      </c>
      <c r="B187" s="22"/>
      <c r="C187" s="27" t="s">
        <v>3990</v>
      </c>
      <c r="D187" s="23"/>
      <c r="E187" s="119">
        <v>70</v>
      </c>
      <c r="F187" s="119">
        <v>1</v>
      </c>
      <c r="G187" s="119">
        <v>0</v>
      </c>
      <c r="H187" s="119">
        <v>1</v>
      </c>
      <c r="I187" s="119">
        <v>1</v>
      </c>
      <c r="J187" s="119">
        <v>1</v>
      </c>
      <c r="K187" s="119">
        <v>1</v>
      </c>
      <c r="L187" s="119">
        <v>1</v>
      </c>
      <c r="M187" s="119">
        <v>1</v>
      </c>
      <c r="N187" s="119">
        <v>1</v>
      </c>
    </row>
    <row r="188" spans="1:14">
      <c r="A188" s="22" t="s">
        <v>1275</v>
      </c>
      <c r="B188" s="22"/>
      <c r="C188" s="27" t="s">
        <v>3991</v>
      </c>
      <c r="D188" s="23"/>
      <c r="E188" s="119">
        <v>92</v>
      </c>
      <c r="F188" s="119">
        <v>1</v>
      </c>
      <c r="G188" s="119">
        <v>0</v>
      </c>
      <c r="H188" s="119">
        <v>1</v>
      </c>
      <c r="I188" s="119">
        <v>1</v>
      </c>
      <c r="J188" s="119">
        <v>1</v>
      </c>
      <c r="K188" s="119">
        <v>1</v>
      </c>
      <c r="L188" s="119">
        <v>1</v>
      </c>
      <c r="M188" s="119">
        <v>1</v>
      </c>
      <c r="N188" s="119">
        <v>1</v>
      </c>
    </row>
    <row r="189" spans="1:14">
      <c r="A189" s="22" t="s">
        <v>1276</v>
      </c>
      <c r="B189" s="22"/>
      <c r="C189" s="27" t="s">
        <v>3992</v>
      </c>
      <c r="D189" s="23"/>
      <c r="E189" s="119">
        <v>4</v>
      </c>
      <c r="F189" s="119">
        <v>1</v>
      </c>
      <c r="G189" s="119">
        <v>0</v>
      </c>
      <c r="H189" s="119">
        <v>1</v>
      </c>
      <c r="I189" s="119">
        <v>1</v>
      </c>
      <c r="J189" s="119">
        <v>1</v>
      </c>
      <c r="K189" s="119">
        <v>1</v>
      </c>
      <c r="L189" s="119">
        <v>1</v>
      </c>
      <c r="M189" s="119">
        <v>1</v>
      </c>
      <c r="N189" s="119">
        <v>1</v>
      </c>
    </row>
    <row r="190" spans="1:14">
      <c r="A190" s="22" t="s">
        <v>1277</v>
      </c>
      <c r="B190" s="22"/>
      <c r="C190" s="27" t="s">
        <v>2980</v>
      </c>
      <c r="D190" s="23"/>
      <c r="E190" s="119">
        <v>1</v>
      </c>
      <c r="F190" s="119">
        <v>1</v>
      </c>
      <c r="G190" s="108" t="s">
        <v>510</v>
      </c>
      <c r="H190" s="119">
        <v>1</v>
      </c>
      <c r="I190" s="119">
        <v>1</v>
      </c>
      <c r="J190" s="119">
        <v>1</v>
      </c>
      <c r="K190" s="119">
        <v>1</v>
      </c>
      <c r="L190" s="119">
        <v>1</v>
      </c>
      <c r="M190" s="119">
        <v>1</v>
      </c>
      <c r="N190" s="119">
        <v>1</v>
      </c>
    </row>
    <row r="191" spans="1:14">
      <c r="A191" s="22" t="s">
        <v>1278</v>
      </c>
      <c r="B191" s="22"/>
      <c r="C191" s="22"/>
      <c r="D191" s="23" t="s">
        <v>63</v>
      </c>
      <c r="E191" s="119">
        <v>8</v>
      </c>
      <c r="F191" s="119">
        <v>1888</v>
      </c>
      <c r="G191" s="119">
        <v>2828</v>
      </c>
      <c r="H191" s="119">
        <v>888</v>
      </c>
      <c r="I191" s="119">
        <v>8888</v>
      </c>
      <c r="J191" s="119">
        <v>888</v>
      </c>
      <c r="K191" s="119">
        <v>888</v>
      </c>
      <c r="L191" s="119">
        <v>888</v>
      </c>
      <c r="M191" s="119">
        <v>888</v>
      </c>
      <c r="N191" s="119">
        <v>8888</v>
      </c>
    </row>
    <row r="192" spans="1:14" ht="70">
      <c r="A192" s="22" t="s">
        <v>1279</v>
      </c>
      <c r="B192" s="22" t="s">
        <v>1280</v>
      </c>
      <c r="C192" s="22" t="s">
        <v>5082</v>
      </c>
      <c r="D192" s="26" t="s">
        <v>5000</v>
      </c>
      <c r="E192" s="119">
        <v>53</v>
      </c>
      <c r="F192" s="119">
        <v>2.2080000000000002</v>
      </c>
      <c r="G192" s="119">
        <v>0.63100000000000001</v>
      </c>
      <c r="H192" s="119">
        <v>1</v>
      </c>
      <c r="I192" s="119">
        <v>5</v>
      </c>
      <c r="J192" s="119">
        <v>2</v>
      </c>
      <c r="K192" s="119">
        <v>2</v>
      </c>
      <c r="L192" s="119">
        <v>2</v>
      </c>
      <c r="M192" s="119">
        <v>2</v>
      </c>
      <c r="N192" s="119">
        <v>3</v>
      </c>
    </row>
    <row r="193" spans="1:14">
      <c r="A193" s="22" t="s">
        <v>1281</v>
      </c>
      <c r="B193" s="22"/>
      <c r="C193" s="22"/>
      <c r="D193" s="23" t="s">
        <v>1629</v>
      </c>
      <c r="E193" s="119">
        <v>49</v>
      </c>
      <c r="F193" s="119">
        <v>2005</v>
      </c>
      <c r="G193" s="119">
        <v>8.9169999999999998</v>
      </c>
      <c r="H193" s="119">
        <v>1962</v>
      </c>
      <c r="I193" s="119">
        <v>2012</v>
      </c>
      <c r="J193" s="119">
        <v>1997</v>
      </c>
      <c r="K193" s="119">
        <v>2002</v>
      </c>
      <c r="L193" s="119">
        <v>2008</v>
      </c>
      <c r="M193" s="119">
        <v>2010</v>
      </c>
      <c r="N193" s="119">
        <v>2011</v>
      </c>
    </row>
    <row r="194" spans="1:14">
      <c r="A194" s="22" t="s">
        <v>1282</v>
      </c>
      <c r="B194" s="22"/>
      <c r="C194" s="22"/>
      <c r="D194" s="23" t="s">
        <v>1628</v>
      </c>
      <c r="E194" s="119">
        <v>40</v>
      </c>
      <c r="F194" s="119">
        <v>5.7750000000000004</v>
      </c>
      <c r="G194" s="119">
        <v>3.7930000000000001</v>
      </c>
      <c r="H194" s="119">
        <v>1</v>
      </c>
      <c r="I194" s="119">
        <v>12</v>
      </c>
      <c r="J194" s="119">
        <v>1.5</v>
      </c>
      <c r="K194" s="119">
        <v>3</v>
      </c>
      <c r="L194" s="119">
        <v>4</v>
      </c>
      <c r="M194" s="119">
        <v>10</v>
      </c>
      <c r="N194" s="119">
        <v>12</v>
      </c>
    </row>
    <row r="195" spans="1:14" ht="56">
      <c r="A195" s="22" t="s">
        <v>1283</v>
      </c>
      <c r="B195" s="22" t="s">
        <v>1284</v>
      </c>
      <c r="C195" s="22" t="s">
        <v>2600</v>
      </c>
      <c r="D195" s="23" t="s">
        <v>3694</v>
      </c>
      <c r="E195" s="119">
        <v>52</v>
      </c>
      <c r="F195" s="119">
        <v>1.827</v>
      </c>
      <c r="G195" s="119">
        <v>0.61699999999999999</v>
      </c>
      <c r="H195" s="119">
        <v>1</v>
      </c>
      <c r="I195" s="119">
        <v>4</v>
      </c>
      <c r="J195" s="119">
        <v>1</v>
      </c>
      <c r="K195" s="119">
        <v>1</v>
      </c>
      <c r="L195" s="119">
        <v>2</v>
      </c>
      <c r="M195" s="119">
        <v>2</v>
      </c>
      <c r="N195" s="119">
        <v>2</v>
      </c>
    </row>
    <row r="196" spans="1:14" ht="56">
      <c r="A196" s="22" t="s">
        <v>1285</v>
      </c>
      <c r="B196" s="22" t="s">
        <v>1286</v>
      </c>
      <c r="C196" s="22" t="s">
        <v>5083</v>
      </c>
      <c r="D196" s="23" t="s">
        <v>3994</v>
      </c>
      <c r="E196" s="119">
        <v>2169</v>
      </c>
      <c r="F196" s="119">
        <v>1.113</v>
      </c>
      <c r="G196" s="119">
        <v>0.41499999999999998</v>
      </c>
      <c r="H196" s="119">
        <v>1</v>
      </c>
      <c r="I196" s="119">
        <v>4</v>
      </c>
      <c r="J196" s="119">
        <v>1</v>
      </c>
      <c r="K196" s="119">
        <v>1</v>
      </c>
      <c r="L196" s="119">
        <v>1</v>
      </c>
      <c r="M196" s="119">
        <v>1</v>
      </c>
      <c r="N196" s="119">
        <v>1</v>
      </c>
    </row>
    <row r="197" spans="1:14">
      <c r="A197" s="22" t="s">
        <v>1287</v>
      </c>
      <c r="B197" s="22"/>
      <c r="C197" s="22"/>
      <c r="D197" s="23" t="s">
        <v>3995</v>
      </c>
      <c r="E197" s="119">
        <v>1985</v>
      </c>
      <c r="F197" s="119">
        <v>26.4</v>
      </c>
      <c r="G197" s="119">
        <v>15.25</v>
      </c>
      <c r="H197" s="119">
        <v>0</v>
      </c>
      <c r="I197" s="119">
        <v>61</v>
      </c>
      <c r="J197" s="119">
        <v>5</v>
      </c>
      <c r="K197" s="119">
        <v>11</v>
      </c>
      <c r="L197" s="119">
        <v>30</v>
      </c>
      <c r="M197" s="119">
        <v>40</v>
      </c>
      <c r="N197" s="119">
        <v>45</v>
      </c>
    </row>
    <row r="198" spans="1:14" ht="56">
      <c r="A198" s="22" t="s">
        <v>1288</v>
      </c>
      <c r="B198" s="22" t="s">
        <v>1289</v>
      </c>
      <c r="C198" s="22" t="s">
        <v>2601</v>
      </c>
      <c r="D198" s="23" t="s">
        <v>3996</v>
      </c>
      <c r="E198" s="119">
        <v>242</v>
      </c>
      <c r="F198" s="119">
        <v>1.669</v>
      </c>
      <c r="G198" s="119">
        <v>0.47099999999999997</v>
      </c>
      <c r="H198" s="119">
        <v>1</v>
      </c>
      <c r="I198" s="119">
        <v>2</v>
      </c>
      <c r="J198" s="119">
        <v>1</v>
      </c>
      <c r="K198" s="119">
        <v>1</v>
      </c>
      <c r="L198" s="119">
        <v>2</v>
      </c>
      <c r="M198" s="119">
        <v>2</v>
      </c>
      <c r="N198" s="119">
        <v>2</v>
      </c>
    </row>
    <row r="199" spans="1:14" ht="56">
      <c r="A199" s="22" t="s">
        <v>1290</v>
      </c>
      <c r="B199" s="22" t="s">
        <v>1291</v>
      </c>
      <c r="C199" s="22" t="s">
        <v>2602</v>
      </c>
      <c r="D199" s="23" t="s">
        <v>3997</v>
      </c>
      <c r="E199" s="119">
        <v>643</v>
      </c>
      <c r="F199" s="119">
        <v>1.4419999999999999</v>
      </c>
      <c r="G199" s="119">
        <v>0.54500000000000004</v>
      </c>
      <c r="H199" s="119">
        <v>1</v>
      </c>
      <c r="I199" s="119">
        <v>4</v>
      </c>
      <c r="J199" s="119">
        <v>1</v>
      </c>
      <c r="K199" s="119">
        <v>1</v>
      </c>
      <c r="L199" s="119">
        <v>1</v>
      </c>
      <c r="M199" s="119">
        <v>2</v>
      </c>
      <c r="N199" s="119">
        <v>2</v>
      </c>
    </row>
    <row r="200" spans="1:14" ht="56">
      <c r="A200" s="22" t="s">
        <v>1292</v>
      </c>
      <c r="B200" s="22" t="s">
        <v>1293</v>
      </c>
      <c r="C200" s="22" t="s">
        <v>5084</v>
      </c>
      <c r="D200" s="23" t="s">
        <v>3994</v>
      </c>
      <c r="E200" s="119">
        <v>2169</v>
      </c>
      <c r="F200" s="119">
        <v>1.7749999999999999</v>
      </c>
      <c r="G200" s="119">
        <v>0.46100000000000002</v>
      </c>
      <c r="H200" s="119">
        <v>1</v>
      </c>
      <c r="I200" s="119">
        <v>4</v>
      </c>
      <c r="J200" s="119">
        <v>1</v>
      </c>
      <c r="K200" s="119">
        <v>2</v>
      </c>
      <c r="L200" s="119">
        <v>2</v>
      </c>
      <c r="M200" s="119">
        <v>2</v>
      </c>
      <c r="N200" s="119">
        <v>2</v>
      </c>
    </row>
    <row r="201" spans="1:14">
      <c r="A201" s="22" t="s">
        <v>1294</v>
      </c>
      <c r="B201" s="22"/>
      <c r="C201" s="22"/>
      <c r="D201" s="23" t="s">
        <v>3995</v>
      </c>
      <c r="E201" s="119">
        <v>518</v>
      </c>
      <c r="F201" s="119">
        <v>20.48</v>
      </c>
      <c r="G201" s="119">
        <v>14.24</v>
      </c>
      <c r="H201" s="119">
        <v>0</v>
      </c>
      <c r="I201" s="119">
        <v>58</v>
      </c>
      <c r="J201" s="119">
        <v>3</v>
      </c>
      <c r="K201" s="119">
        <v>8</v>
      </c>
      <c r="L201" s="119">
        <v>20</v>
      </c>
      <c r="M201" s="119">
        <v>31</v>
      </c>
      <c r="N201" s="119">
        <v>40</v>
      </c>
    </row>
    <row r="202" spans="1:14" ht="56">
      <c r="A202" s="22" t="s">
        <v>1295</v>
      </c>
      <c r="B202" s="22" t="s">
        <v>1296</v>
      </c>
      <c r="C202" s="22" t="s">
        <v>2601</v>
      </c>
      <c r="D202" s="23" t="s">
        <v>3996</v>
      </c>
      <c r="E202" s="119">
        <v>37</v>
      </c>
      <c r="F202" s="119">
        <v>1.2969999999999999</v>
      </c>
      <c r="G202" s="119">
        <v>0.46300000000000002</v>
      </c>
      <c r="H202" s="119">
        <v>1</v>
      </c>
      <c r="I202" s="119">
        <v>2</v>
      </c>
      <c r="J202" s="119">
        <v>1</v>
      </c>
      <c r="K202" s="119">
        <v>1</v>
      </c>
      <c r="L202" s="119">
        <v>1</v>
      </c>
      <c r="M202" s="119">
        <v>2</v>
      </c>
      <c r="N202" s="119">
        <v>2</v>
      </c>
    </row>
    <row r="203" spans="1:14" ht="56">
      <c r="A203" s="22" t="s">
        <v>1297</v>
      </c>
      <c r="B203" s="22" t="s">
        <v>1298</v>
      </c>
      <c r="C203" s="22" t="s">
        <v>2603</v>
      </c>
      <c r="D203" s="23" t="s">
        <v>5085</v>
      </c>
      <c r="E203" s="119">
        <v>180</v>
      </c>
      <c r="F203" s="119">
        <v>1.228</v>
      </c>
      <c r="G203" s="119">
        <v>0.48199999999999998</v>
      </c>
      <c r="H203" s="119">
        <v>1</v>
      </c>
      <c r="I203" s="119">
        <v>3</v>
      </c>
      <c r="J203" s="119">
        <v>1</v>
      </c>
      <c r="K203" s="119">
        <v>1</v>
      </c>
      <c r="L203" s="119">
        <v>1</v>
      </c>
      <c r="M203" s="119">
        <v>1</v>
      </c>
      <c r="N203" s="119">
        <v>2</v>
      </c>
    </row>
    <row r="204" spans="1:14" ht="56">
      <c r="A204" s="22" t="s">
        <v>1299</v>
      </c>
      <c r="B204" s="22" t="s">
        <v>1300</v>
      </c>
      <c r="C204" s="22" t="s">
        <v>5086</v>
      </c>
      <c r="D204" s="23" t="s">
        <v>3994</v>
      </c>
      <c r="E204" s="119">
        <v>2168</v>
      </c>
      <c r="F204" s="119">
        <v>1.4570000000000001</v>
      </c>
      <c r="G204" s="119">
        <v>0.59</v>
      </c>
      <c r="H204" s="119">
        <v>1</v>
      </c>
      <c r="I204" s="119">
        <v>4</v>
      </c>
      <c r="J204" s="119">
        <v>1</v>
      </c>
      <c r="K204" s="119">
        <v>1</v>
      </c>
      <c r="L204" s="119">
        <v>1</v>
      </c>
      <c r="M204" s="119">
        <v>2</v>
      </c>
      <c r="N204" s="119">
        <v>2</v>
      </c>
    </row>
    <row r="205" spans="1:14">
      <c r="A205" s="22" t="s">
        <v>1301</v>
      </c>
      <c r="B205" s="22"/>
      <c r="C205" s="22"/>
      <c r="D205" s="23" t="s">
        <v>3995</v>
      </c>
      <c r="E205" s="119">
        <v>1270</v>
      </c>
      <c r="F205" s="119">
        <v>14.76</v>
      </c>
      <c r="G205" s="119">
        <v>13.63</v>
      </c>
      <c r="H205" s="119">
        <v>0</v>
      </c>
      <c r="I205" s="119">
        <v>62</v>
      </c>
      <c r="J205" s="119">
        <v>1</v>
      </c>
      <c r="K205" s="119">
        <v>4</v>
      </c>
      <c r="L205" s="119">
        <v>10</v>
      </c>
      <c r="M205" s="119">
        <v>21</v>
      </c>
      <c r="N205" s="119">
        <v>37</v>
      </c>
    </row>
    <row r="206" spans="1:14" ht="56">
      <c r="A206" s="22" t="s">
        <v>1302</v>
      </c>
      <c r="B206" s="22" t="s">
        <v>1303</v>
      </c>
      <c r="C206" s="22" t="s">
        <v>5087</v>
      </c>
      <c r="D206" s="23" t="s">
        <v>3994</v>
      </c>
      <c r="E206" s="119">
        <v>1273</v>
      </c>
      <c r="F206" s="119">
        <v>1.321</v>
      </c>
      <c r="G206" s="119">
        <v>0.61899999999999999</v>
      </c>
      <c r="H206" s="119">
        <v>1</v>
      </c>
      <c r="I206" s="119">
        <v>4</v>
      </c>
      <c r="J206" s="119">
        <v>1</v>
      </c>
      <c r="K206" s="119">
        <v>1</v>
      </c>
      <c r="L206" s="119">
        <v>1</v>
      </c>
      <c r="M206" s="119">
        <v>2</v>
      </c>
      <c r="N206" s="119">
        <v>2</v>
      </c>
    </row>
    <row r="207" spans="1:14">
      <c r="A207" s="22" t="s">
        <v>1304</v>
      </c>
      <c r="B207" s="22"/>
      <c r="C207" s="22"/>
      <c r="D207" s="23" t="s">
        <v>3995</v>
      </c>
      <c r="E207" s="119">
        <v>949</v>
      </c>
      <c r="F207" s="119">
        <v>18.66</v>
      </c>
      <c r="G207" s="119">
        <v>14.2</v>
      </c>
      <c r="H207" s="119">
        <v>0</v>
      </c>
      <c r="I207" s="119">
        <v>63</v>
      </c>
      <c r="J207" s="119">
        <v>3</v>
      </c>
      <c r="K207" s="119">
        <v>7</v>
      </c>
      <c r="L207" s="119">
        <v>15</v>
      </c>
      <c r="M207" s="119">
        <v>30</v>
      </c>
      <c r="N207" s="119">
        <v>40</v>
      </c>
    </row>
    <row r="208" spans="1:14" ht="56">
      <c r="A208" s="22" t="s">
        <v>1305</v>
      </c>
      <c r="B208" s="22" t="s">
        <v>1306</v>
      </c>
      <c r="C208" s="22" t="s">
        <v>3486</v>
      </c>
      <c r="D208" s="23" t="s">
        <v>3694</v>
      </c>
      <c r="E208" s="119">
        <v>1818</v>
      </c>
      <c r="F208" s="119">
        <v>1.226</v>
      </c>
      <c r="G208" s="119">
        <v>0.50900000000000001</v>
      </c>
      <c r="H208" s="119">
        <v>1</v>
      </c>
      <c r="I208" s="119">
        <v>4</v>
      </c>
      <c r="J208" s="119">
        <v>1</v>
      </c>
      <c r="K208" s="119">
        <v>1</v>
      </c>
      <c r="L208" s="119">
        <v>1</v>
      </c>
      <c r="M208" s="119">
        <v>1</v>
      </c>
      <c r="N208" s="119">
        <v>2</v>
      </c>
    </row>
    <row r="209" spans="1:14" ht="56">
      <c r="A209" s="22" t="s">
        <v>1307</v>
      </c>
      <c r="B209" s="22" t="s">
        <v>1308</v>
      </c>
      <c r="C209" s="22" t="s">
        <v>3487</v>
      </c>
      <c r="D209" s="23" t="s">
        <v>3694</v>
      </c>
      <c r="E209" s="119">
        <v>1463</v>
      </c>
      <c r="F209" s="119">
        <v>1.5640000000000001</v>
      </c>
      <c r="G209" s="119">
        <v>0.502</v>
      </c>
      <c r="H209" s="119">
        <v>1</v>
      </c>
      <c r="I209" s="119">
        <v>4</v>
      </c>
      <c r="J209" s="119">
        <v>1</v>
      </c>
      <c r="K209" s="119">
        <v>1</v>
      </c>
      <c r="L209" s="119">
        <v>2</v>
      </c>
      <c r="M209" s="119">
        <v>2</v>
      </c>
      <c r="N209" s="119">
        <v>2</v>
      </c>
    </row>
    <row r="210" spans="1:14" ht="98">
      <c r="A210" s="22" t="s">
        <v>1309</v>
      </c>
      <c r="B210" s="22" t="s">
        <v>1310</v>
      </c>
      <c r="C210" s="22" t="s">
        <v>5088</v>
      </c>
      <c r="D210" s="23" t="s">
        <v>3998</v>
      </c>
      <c r="E210" s="119">
        <v>441</v>
      </c>
      <c r="F210" s="119">
        <v>1.5760000000000001</v>
      </c>
      <c r="G210" s="119">
        <v>1.1259999999999999</v>
      </c>
      <c r="H210" s="119">
        <v>1</v>
      </c>
      <c r="I210" s="119">
        <v>5</v>
      </c>
      <c r="J210" s="119">
        <v>1</v>
      </c>
      <c r="K210" s="119">
        <v>1</v>
      </c>
      <c r="L210" s="119">
        <v>1</v>
      </c>
      <c r="M210" s="119">
        <v>2</v>
      </c>
      <c r="N210" s="119">
        <v>4</v>
      </c>
    </row>
    <row r="211" spans="1:14">
      <c r="A211" s="22" t="s">
        <v>1311</v>
      </c>
      <c r="B211" s="22"/>
      <c r="C211" s="22"/>
      <c r="D211" s="23" t="s">
        <v>63</v>
      </c>
      <c r="E211" s="119">
        <v>3</v>
      </c>
      <c r="F211" s="119">
        <v>888</v>
      </c>
      <c r="G211" s="119">
        <v>0</v>
      </c>
      <c r="H211" s="119">
        <v>888</v>
      </c>
      <c r="I211" s="119">
        <v>888</v>
      </c>
      <c r="J211" s="119">
        <v>888</v>
      </c>
      <c r="K211" s="119">
        <v>888</v>
      </c>
      <c r="L211" s="119">
        <v>888</v>
      </c>
      <c r="M211" s="119">
        <v>888</v>
      </c>
      <c r="N211" s="119">
        <v>888</v>
      </c>
    </row>
    <row r="212" spans="1:14" ht="56">
      <c r="A212" s="22" t="s">
        <v>1312</v>
      </c>
      <c r="B212" s="22" t="s">
        <v>1313</v>
      </c>
      <c r="C212" s="22" t="s">
        <v>5089</v>
      </c>
      <c r="D212" s="23" t="s">
        <v>3999</v>
      </c>
      <c r="E212" s="119">
        <v>313</v>
      </c>
      <c r="F212" s="119">
        <v>1.502</v>
      </c>
      <c r="G212" s="119">
        <v>0.54400000000000004</v>
      </c>
      <c r="H212" s="119">
        <v>1</v>
      </c>
      <c r="I212" s="119">
        <v>4</v>
      </c>
      <c r="J212" s="119">
        <v>1</v>
      </c>
      <c r="K212" s="119">
        <v>1</v>
      </c>
      <c r="L212" s="119">
        <v>1</v>
      </c>
      <c r="M212" s="119">
        <v>2</v>
      </c>
      <c r="N212" s="119">
        <v>2</v>
      </c>
    </row>
    <row r="213" spans="1:14">
      <c r="A213" s="22" t="s">
        <v>1314</v>
      </c>
      <c r="B213" s="22"/>
      <c r="C213" s="22"/>
      <c r="D213" s="23" t="s">
        <v>2048</v>
      </c>
      <c r="E213" s="119">
        <v>142</v>
      </c>
      <c r="F213" s="119">
        <v>349.1</v>
      </c>
      <c r="G213" s="119">
        <v>206.4</v>
      </c>
      <c r="H213" s="119">
        <v>31</v>
      </c>
      <c r="I213" s="119">
        <v>809</v>
      </c>
      <c r="J213" s="119">
        <v>152</v>
      </c>
      <c r="K213" s="119">
        <v>231</v>
      </c>
      <c r="L213" s="119">
        <v>269</v>
      </c>
      <c r="M213" s="119">
        <v>442</v>
      </c>
      <c r="N213" s="119">
        <v>729</v>
      </c>
    </row>
    <row r="214" spans="1:14">
      <c r="A214" s="22" t="s">
        <v>1315</v>
      </c>
      <c r="B214" s="22"/>
      <c r="C214" s="22"/>
      <c r="D214" s="23" t="s">
        <v>63</v>
      </c>
      <c r="E214" s="108"/>
      <c r="F214" s="108"/>
      <c r="G214" s="108"/>
      <c r="H214" s="108"/>
      <c r="I214" s="108"/>
      <c r="J214" s="108"/>
      <c r="K214" s="108"/>
      <c r="L214" s="108"/>
      <c r="M214" s="108"/>
      <c r="N214" s="108"/>
    </row>
    <row r="215" spans="1:14" ht="56">
      <c r="A215" s="22" t="s">
        <v>1316</v>
      </c>
      <c r="B215" s="22" t="s">
        <v>1317</v>
      </c>
      <c r="C215" s="22" t="s">
        <v>3488</v>
      </c>
      <c r="D215" s="23" t="s">
        <v>3999</v>
      </c>
      <c r="E215" s="119">
        <v>312</v>
      </c>
      <c r="F215" s="119">
        <v>1.548</v>
      </c>
      <c r="G215" s="119">
        <v>0.59299999999999997</v>
      </c>
      <c r="H215" s="119">
        <v>1</v>
      </c>
      <c r="I215" s="119">
        <v>4</v>
      </c>
      <c r="J215" s="119">
        <v>1</v>
      </c>
      <c r="K215" s="119">
        <v>1</v>
      </c>
      <c r="L215" s="119">
        <v>2</v>
      </c>
      <c r="M215" s="119">
        <v>2</v>
      </c>
      <c r="N215" s="119">
        <v>2</v>
      </c>
    </row>
    <row r="216" spans="1:14">
      <c r="A216" s="22" t="s">
        <v>683</v>
      </c>
      <c r="B216" s="22"/>
      <c r="C216" s="22"/>
      <c r="D216" s="23" t="s">
        <v>2048</v>
      </c>
      <c r="E216" s="119">
        <v>109</v>
      </c>
      <c r="F216" s="119">
        <v>522.6</v>
      </c>
      <c r="G216" s="119">
        <v>308.10000000000002</v>
      </c>
      <c r="H216" s="119">
        <v>24</v>
      </c>
      <c r="I216" s="119">
        <v>982</v>
      </c>
      <c r="J216" s="119">
        <v>83</v>
      </c>
      <c r="K216" s="119">
        <v>274</v>
      </c>
      <c r="L216" s="119">
        <v>573</v>
      </c>
      <c r="M216" s="119">
        <v>831</v>
      </c>
      <c r="N216" s="119">
        <v>922</v>
      </c>
    </row>
    <row r="217" spans="1:14">
      <c r="A217" s="22" t="s">
        <v>684</v>
      </c>
      <c r="B217" s="22"/>
      <c r="C217" s="22"/>
      <c r="D217" s="23" t="s">
        <v>63</v>
      </c>
      <c r="E217" s="108"/>
      <c r="F217" s="108"/>
      <c r="G217" s="108"/>
      <c r="H217" s="108"/>
      <c r="I217" s="108"/>
      <c r="J217" s="108"/>
      <c r="K217" s="108"/>
      <c r="L217" s="108"/>
      <c r="M217" s="108"/>
      <c r="N217" s="108"/>
    </row>
    <row r="218" spans="1:14" ht="56">
      <c r="A218" s="22" t="s">
        <v>685</v>
      </c>
      <c r="B218" s="22" t="s">
        <v>686</v>
      </c>
      <c r="C218" s="22" t="s">
        <v>5090</v>
      </c>
      <c r="D218" s="23" t="s">
        <v>4000</v>
      </c>
      <c r="E218" s="119">
        <v>310</v>
      </c>
      <c r="F218" s="119">
        <v>1.5649999999999999</v>
      </c>
      <c r="G218" s="119">
        <v>0.64400000000000002</v>
      </c>
      <c r="H218" s="119">
        <v>1</v>
      </c>
      <c r="I218" s="119">
        <v>4</v>
      </c>
      <c r="J218" s="119">
        <v>1</v>
      </c>
      <c r="K218" s="119">
        <v>1</v>
      </c>
      <c r="L218" s="119">
        <v>1</v>
      </c>
      <c r="M218" s="119">
        <v>2</v>
      </c>
      <c r="N218" s="119">
        <v>2</v>
      </c>
    </row>
    <row r="219" spans="1:14">
      <c r="A219" s="22" t="s">
        <v>687</v>
      </c>
      <c r="B219" s="22"/>
      <c r="C219" s="22"/>
      <c r="D219" s="23" t="s">
        <v>1706</v>
      </c>
      <c r="E219" s="119">
        <v>160</v>
      </c>
      <c r="F219" s="119">
        <v>1743</v>
      </c>
      <c r="G219" s="119">
        <v>5188</v>
      </c>
      <c r="H219" s="119">
        <v>1</v>
      </c>
      <c r="I219" s="119">
        <v>33000</v>
      </c>
      <c r="J219" s="119">
        <v>7</v>
      </c>
      <c r="K219" s="119">
        <v>23.5</v>
      </c>
      <c r="L219" s="119">
        <v>100</v>
      </c>
      <c r="M219" s="119">
        <v>750</v>
      </c>
      <c r="N219" s="119">
        <v>3210</v>
      </c>
    </row>
    <row r="220" spans="1:14" ht="196">
      <c r="A220" s="22" t="s">
        <v>688</v>
      </c>
      <c r="B220" s="22"/>
      <c r="C220" s="22" t="s">
        <v>5026</v>
      </c>
      <c r="D220" s="23" t="s">
        <v>5091</v>
      </c>
      <c r="E220" s="119">
        <v>24</v>
      </c>
      <c r="F220" s="119">
        <v>10.83</v>
      </c>
      <c r="G220" s="119">
        <v>2.4079999999999999</v>
      </c>
      <c r="H220" s="119">
        <v>3</v>
      </c>
      <c r="I220" s="119">
        <v>13</v>
      </c>
      <c r="J220" s="119">
        <v>8</v>
      </c>
      <c r="K220" s="119">
        <v>10.5</v>
      </c>
      <c r="L220" s="119">
        <v>11</v>
      </c>
      <c r="M220" s="119">
        <v>13</v>
      </c>
      <c r="N220" s="119">
        <v>13</v>
      </c>
    </row>
    <row r="221" spans="1:14" ht="56">
      <c r="A221" s="22" t="s">
        <v>689</v>
      </c>
      <c r="B221" s="22" t="s">
        <v>690</v>
      </c>
      <c r="C221" s="22" t="s">
        <v>5092</v>
      </c>
      <c r="D221" s="23" t="s">
        <v>5093</v>
      </c>
      <c r="E221" s="119">
        <v>310</v>
      </c>
      <c r="F221" s="119">
        <v>1.8160000000000001</v>
      </c>
      <c r="G221" s="119">
        <v>0.98899999999999999</v>
      </c>
      <c r="H221" s="119">
        <v>1</v>
      </c>
      <c r="I221" s="119">
        <v>4</v>
      </c>
      <c r="J221" s="119">
        <v>1</v>
      </c>
      <c r="K221" s="119">
        <v>1</v>
      </c>
      <c r="L221" s="119">
        <v>1.5</v>
      </c>
      <c r="M221" s="119">
        <v>2</v>
      </c>
      <c r="N221" s="119">
        <v>3</v>
      </c>
    </row>
    <row r="222" spans="1:14">
      <c r="A222" s="22" t="s">
        <v>691</v>
      </c>
      <c r="B222" s="22"/>
      <c r="C222" s="22"/>
      <c r="D222" s="23" t="s">
        <v>3699</v>
      </c>
      <c r="E222" s="119">
        <v>242</v>
      </c>
      <c r="F222" s="120">
        <v>5697000</v>
      </c>
      <c r="G222" s="120">
        <v>3819000</v>
      </c>
      <c r="H222" s="119">
        <v>0</v>
      </c>
      <c r="I222" s="120">
        <v>30000000</v>
      </c>
      <c r="J222" s="119">
        <v>800000</v>
      </c>
      <c r="K222" s="120">
        <v>3000000</v>
      </c>
      <c r="L222" s="120">
        <v>5500000</v>
      </c>
      <c r="M222" s="120">
        <v>8000000</v>
      </c>
      <c r="N222" s="120">
        <v>10000000</v>
      </c>
    </row>
    <row r="223" spans="1:14" ht="56">
      <c r="A223" s="22" t="s">
        <v>692</v>
      </c>
      <c r="B223" s="22" t="s">
        <v>693</v>
      </c>
      <c r="C223" s="22" t="s">
        <v>3489</v>
      </c>
      <c r="D223" s="23" t="s">
        <v>4001</v>
      </c>
      <c r="E223" s="119">
        <v>310</v>
      </c>
      <c r="F223" s="119">
        <v>1.706</v>
      </c>
      <c r="G223" s="119">
        <v>0.45600000000000002</v>
      </c>
      <c r="H223" s="119">
        <v>1</v>
      </c>
      <c r="I223" s="119">
        <v>2</v>
      </c>
      <c r="J223" s="119">
        <v>1</v>
      </c>
      <c r="K223" s="119">
        <v>1</v>
      </c>
      <c r="L223" s="119">
        <v>2</v>
      </c>
      <c r="M223" s="119">
        <v>2</v>
      </c>
      <c r="N223" s="119">
        <v>2</v>
      </c>
    </row>
    <row r="224" spans="1:14" ht="70">
      <c r="A224" s="22" t="s">
        <v>694</v>
      </c>
      <c r="B224" s="22" t="s">
        <v>695</v>
      </c>
      <c r="C224" s="22" t="s">
        <v>5094</v>
      </c>
      <c r="D224" s="26" t="s">
        <v>5000</v>
      </c>
      <c r="E224" s="119">
        <v>91</v>
      </c>
      <c r="F224" s="119">
        <v>2.0880000000000001</v>
      </c>
      <c r="G224" s="119">
        <v>0.41199999999999998</v>
      </c>
      <c r="H224" s="119">
        <v>2</v>
      </c>
      <c r="I224" s="119">
        <v>5</v>
      </c>
      <c r="J224" s="119">
        <v>2</v>
      </c>
      <c r="K224" s="119">
        <v>2</v>
      </c>
      <c r="L224" s="119">
        <v>2</v>
      </c>
      <c r="M224" s="119">
        <v>2</v>
      </c>
      <c r="N224" s="119">
        <v>2</v>
      </c>
    </row>
    <row r="225" spans="1:14">
      <c r="A225" s="22" t="s">
        <v>696</v>
      </c>
      <c r="B225" s="22"/>
      <c r="C225" s="22"/>
      <c r="D225" s="23" t="s">
        <v>1629</v>
      </c>
      <c r="E225" s="119">
        <v>89</v>
      </c>
      <c r="F225" s="119">
        <v>2008</v>
      </c>
      <c r="G225" s="119">
        <v>3.556</v>
      </c>
      <c r="H225" s="119">
        <v>1997</v>
      </c>
      <c r="I225" s="119">
        <v>2012</v>
      </c>
      <c r="J225" s="119">
        <v>2003</v>
      </c>
      <c r="K225" s="119">
        <v>2007</v>
      </c>
      <c r="L225" s="119">
        <v>2009</v>
      </c>
      <c r="M225" s="119">
        <v>2010</v>
      </c>
      <c r="N225" s="119">
        <v>2011</v>
      </c>
    </row>
    <row r="226" spans="1:14">
      <c r="A226" s="22" t="s">
        <v>697</v>
      </c>
      <c r="B226" s="22"/>
      <c r="C226" s="22"/>
      <c r="D226" s="23" t="s">
        <v>1628</v>
      </c>
      <c r="E226" s="119">
        <v>82</v>
      </c>
      <c r="F226" s="119">
        <v>5.4630000000000001</v>
      </c>
      <c r="G226" s="119">
        <v>3.1240000000000001</v>
      </c>
      <c r="H226" s="119">
        <v>1</v>
      </c>
      <c r="I226" s="119">
        <v>12</v>
      </c>
      <c r="J226" s="119">
        <v>2</v>
      </c>
      <c r="K226" s="119">
        <v>3</v>
      </c>
      <c r="L226" s="119">
        <v>5</v>
      </c>
      <c r="M226" s="119">
        <v>8</v>
      </c>
      <c r="N226" s="119">
        <v>10</v>
      </c>
    </row>
    <row r="227" spans="1:14" ht="70">
      <c r="A227" s="22" t="s">
        <v>698</v>
      </c>
      <c r="B227" s="22" t="s">
        <v>699</v>
      </c>
      <c r="C227" s="22" t="s">
        <v>5095</v>
      </c>
      <c r="D227" s="23" t="s">
        <v>5096</v>
      </c>
      <c r="E227" s="119">
        <v>91</v>
      </c>
      <c r="F227" s="119">
        <v>1.1539999999999999</v>
      </c>
      <c r="G227" s="119">
        <v>0.49299999999999999</v>
      </c>
      <c r="H227" s="119">
        <v>1</v>
      </c>
      <c r="I227" s="119">
        <v>4</v>
      </c>
      <c r="J227" s="119">
        <v>1</v>
      </c>
      <c r="K227" s="119">
        <v>1</v>
      </c>
      <c r="L227" s="119">
        <v>1</v>
      </c>
      <c r="M227" s="119">
        <v>1</v>
      </c>
      <c r="N227" s="119">
        <v>2</v>
      </c>
    </row>
    <row r="228" spans="1:14" ht="42">
      <c r="A228" s="22" t="s">
        <v>700</v>
      </c>
      <c r="B228" s="22" t="s">
        <v>701</v>
      </c>
      <c r="C228" s="22" t="s">
        <v>5097</v>
      </c>
      <c r="D228" s="23" t="s">
        <v>5098</v>
      </c>
      <c r="E228" s="119">
        <v>81</v>
      </c>
      <c r="F228" s="119">
        <v>1.5189999999999999</v>
      </c>
      <c r="G228" s="119">
        <v>0.80800000000000005</v>
      </c>
      <c r="H228" s="119">
        <v>1</v>
      </c>
      <c r="I228" s="119">
        <v>3</v>
      </c>
      <c r="J228" s="119">
        <v>1</v>
      </c>
      <c r="K228" s="119">
        <v>1</v>
      </c>
      <c r="L228" s="119">
        <v>1</v>
      </c>
      <c r="M228" s="119">
        <v>2</v>
      </c>
      <c r="N228" s="119">
        <v>3</v>
      </c>
    </row>
    <row r="229" spans="1:14">
      <c r="A229" s="22" t="s">
        <v>702</v>
      </c>
      <c r="B229" s="22"/>
      <c r="C229" s="22"/>
      <c r="D229" s="23" t="s">
        <v>5099</v>
      </c>
      <c r="E229" s="119">
        <v>55</v>
      </c>
      <c r="F229" s="119">
        <v>1327</v>
      </c>
      <c r="G229" s="119">
        <v>1105</v>
      </c>
      <c r="H229" s="119">
        <v>50</v>
      </c>
      <c r="I229" s="119">
        <v>4500</v>
      </c>
      <c r="J229" s="119">
        <v>100</v>
      </c>
      <c r="K229" s="119">
        <v>300</v>
      </c>
      <c r="L229" s="119">
        <v>1200</v>
      </c>
      <c r="M229" s="119">
        <v>2200</v>
      </c>
      <c r="N229" s="119">
        <v>2700</v>
      </c>
    </row>
    <row r="230" spans="1:14" ht="98">
      <c r="A230" s="22" t="s">
        <v>703</v>
      </c>
      <c r="B230" s="22" t="s">
        <v>704</v>
      </c>
      <c r="C230" s="22" t="s">
        <v>5100</v>
      </c>
      <c r="D230" s="23" t="s">
        <v>5101</v>
      </c>
      <c r="E230" s="119">
        <v>81</v>
      </c>
      <c r="F230" s="119">
        <v>1.556</v>
      </c>
      <c r="G230" s="119">
        <v>1.304</v>
      </c>
      <c r="H230" s="119">
        <v>1</v>
      </c>
      <c r="I230" s="119">
        <v>7</v>
      </c>
      <c r="J230" s="119">
        <v>1</v>
      </c>
      <c r="K230" s="119">
        <v>1</v>
      </c>
      <c r="L230" s="119">
        <v>1</v>
      </c>
      <c r="M230" s="119">
        <v>1</v>
      </c>
      <c r="N230" s="119">
        <v>4</v>
      </c>
    </row>
    <row r="231" spans="1:14">
      <c r="A231" s="22" t="s">
        <v>705</v>
      </c>
      <c r="B231" s="22"/>
      <c r="C231" s="22"/>
      <c r="D231" s="23" t="s">
        <v>63</v>
      </c>
      <c r="E231" s="119">
        <v>1</v>
      </c>
      <c r="F231" s="119">
        <v>888</v>
      </c>
      <c r="G231" s="108" t="s">
        <v>510</v>
      </c>
      <c r="H231" s="119">
        <v>888</v>
      </c>
      <c r="I231" s="119">
        <v>888</v>
      </c>
      <c r="J231" s="119">
        <v>888</v>
      </c>
      <c r="K231" s="119">
        <v>888</v>
      </c>
      <c r="L231" s="119">
        <v>888</v>
      </c>
      <c r="M231" s="119">
        <v>888</v>
      </c>
      <c r="N231" s="119">
        <v>888</v>
      </c>
    </row>
    <row r="232" spans="1:14" ht="56">
      <c r="A232" s="22" t="s">
        <v>706</v>
      </c>
      <c r="B232" s="22" t="s">
        <v>707</v>
      </c>
      <c r="C232" s="22" t="s">
        <v>5102</v>
      </c>
      <c r="D232" s="23" t="s">
        <v>5103</v>
      </c>
      <c r="E232" s="119">
        <v>3</v>
      </c>
      <c r="F232" s="119">
        <v>1</v>
      </c>
      <c r="G232" s="119">
        <v>0</v>
      </c>
      <c r="H232" s="119">
        <v>1</v>
      </c>
      <c r="I232" s="119">
        <v>1</v>
      </c>
      <c r="J232" s="119">
        <v>1</v>
      </c>
      <c r="K232" s="119">
        <v>1</v>
      </c>
      <c r="L232" s="119">
        <v>1</v>
      </c>
      <c r="M232" s="119">
        <v>1</v>
      </c>
      <c r="N232" s="119">
        <v>1</v>
      </c>
    </row>
    <row r="233" spans="1:14">
      <c r="A233" s="22" t="s">
        <v>708</v>
      </c>
      <c r="B233" s="22"/>
      <c r="C233" s="22"/>
      <c r="D233" s="23" t="s">
        <v>3230</v>
      </c>
      <c r="E233" s="119">
        <v>2</v>
      </c>
      <c r="F233" s="119">
        <v>2</v>
      </c>
      <c r="G233" s="119">
        <v>0</v>
      </c>
      <c r="H233" s="119">
        <v>2</v>
      </c>
      <c r="I233" s="119">
        <v>2</v>
      </c>
      <c r="J233" s="119">
        <v>2</v>
      </c>
      <c r="K233" s="119">
        <v>2</v>
      </c>
      <c r="L233" s="119">
        <v>2</v>
      </c>
      <c r="M233" s="119">
        <v>2</v>
      </c>
      <c r="N233" s="119">
        <v>2</v>
      </c>
    </row>
    <row r="234" spans="1:14">
      <c r="A234" s="22" t="s">
        <v>709</v>
      </c>
      <c r="B234" s="22"/>
      <c r="C234" s="22"/>
      <c r="D234" s="23" t="s">
        <v>3995</v>
      </c>
      <c r="E234" s="119">
        <v>3</v>
      </c>
      <c r="F234" s="119">
        <v>5.3330000000000002</v>
      </c>
      <c r="G234" s="119">
        <v>4.5090000000000003</v>
      </c>
      <c r="H234" s="119">
        <v>1</v>
      </c>
      <c r="I234" s="119">
        <v>10</v>
      </c>
      <c r="J234" s="119">
        <v>1</v>
      </c>
      <c r="K234" s="119">
        <v>1</v>
      </c>
      <c r="L234" s="119">
        <v>5</v>
      </c>
      <c r="M234" s="119">
        <v>10</v>
      </c>
      <c r="N234" s="119">
        <v>10</v>
      </c>
    </row>
    <row r="235" spans="1:14">
      <c r="A235" s="22" t="s">
        <v>710</v>
      </c>
      <c r="B235" s="22"/>
      <c r="C235" s="22"/>
      <c r="D235" s="23" t="s">
        <v>63</v>
      </c>
      <c r="E235" s="108"/>
      <c r="F235" s="108"/>
      <c r="G235" s="108"/>
      <c r="H235" s="108"/>
      <c r="I235" s="108"/>
      <c r="J235" s="108"/>
      <c r="K235" s="108"/>
      <c r="L235" s="108"/>
      <c r="M235" s="108"/>
      <c r="N235" s="108"/>
    </row>
    <row r="236" spans="1:14" ht="112">
      <c r="A236" s="22" t="s">
        <v>711</v>
      </c>
      <c r="B236" s="22" t="s">
        <v>712</v>
      </c>
      <c r="C236" s="22" t="s">
        <v>5104</v>
      </c>
      <c r="D236" s="23" t="s">
        <v>5105</v>
      </c>
      <c r="E236" s="119">
        <v>1</v>
      </c>
      <c r="F236" s="119">
        <v>1</v>
      </c>
      <c r="G236" s="108" t="s">
        <v>510</v>
      </c>
      <c r="H236" s="119">
        <v>1</v>
      </c>
      <c r="I236" s="119">
        <v>1</v>
      </c>
      <c r="J236" s="119">
        <v>1</v>
      </c>
      <c r="K236" s="119">
        <v>1</v>
      </c>
      <c r="L236" s="119">
        <v>1</v>
      </c>
      <c r="M236" s="119">
        <v>1</v>
      </c>
      <c r="N236" s="119">
        <v>1</v>
      </c>
    </row>
    <row r="237" spans="1:14">
      <c r="A237" s="22" t="s">
        <v>713</v>
      </c>
      <c r="B237" s="24"/>
      <c r="C237" s="22"/>
      <c r="D237" s="23" t="s">
        <v>3995</v>
      </c>
      <c r="E237" s="108" t="s">
        <v>3877</v>
      </c>
      <c r="F237" s="108" t="s">
        <v>3877</v>
      </c>
      <c r="G237" s="108" t="s">
        <v>3877</v>
      </c>
      <c r="H237" s="108" t="s">
        <v>3877</v>
      </c>
      <c r="I237" s="108" t="s">
        <v>3877</v>
      </c>
      <c r="J237" s="108" t="s">
        <v>3877</v>
      </c>
      <c r="K237" s="108" t="s">
        <v>3877</v>
      </c>
      <c r="L237" s="108" t="s">
        <v>3877</v>
      </c>
      <c r="M237" s="108" t="s">
        <v>3877</v>
      </c>
      <c r="N237" s="108" t="s">
        <v>3877</v>
      </c>
    </row>
    <row r="238" spans="1:14">
      <c r="A238" s="22" t="s">
        <v>714</v>
      </c>
      <c r="B238" s="22"/>
      <c r="C238" s="22"/>
      <c r="D238" s="23" t="s">
        <v>63</v>
      </c>
      <c r="E238" s="108"/>
      <c r="F238" s="108"/>
      <c r="G238" s="108"/>
      <c r="H238" s="108"/>
      <c r="I238" s="108"/>
      <c r="J238" s="108"/>
      <c r="K238" s="108"/>
      <c r="L238" s="108"/>
      <c r="M238" s="108"/>
      <c r="N238" s="108"/>
    </row>
    <row r="239" spans="1:14" ht="84">
      <c r="A239" s="22" t="s">
        <v>715</v>
      </c>
      <c r="B239" s="22" t="s">
        <v>716</v>
      </c>
      <c r="C239" s="22" t="s">
        <v>5106</v>
      </c>
      <c r="D239" s="23" t="s">
        <v>5107</v>
      </c>
      <c r="E239" s="119">
        <v>6</v>
      </c>
      <c r="F239" s="119">
        <v>2.3330000000000002</v>
      </c>
      <c r="G239" s="119">
        <v>1.966</v>
      </c>
      <c r="H239" s="119">
        <v>1</v>
      </c>
      <c r="I239" s="119">
        <v>6</v>
      </c>
      <c r="J239" s="119">
        <v>1</v>
      </c>
      <c r="K239" s="119">
        <v>1</v>
      </c>
      <c r="L239" s="119">
        <v>1.5</v>
      </c>
      <c r="M239" s="119">
        <v>3</v>
      </c>
      <c r="N239" s="119">
        <v>6</v>
      </c>
    </row>
    <row r="240" spans="1:14">
      <c r="A240" s="22" t="s">
        <v>717</v>
      </c>
      <c r="B240" s="22"/>
      <c r="C240" s="22"/>
      <c r="D240" s="23" t="s">
        <v>4167</v>
      </c>
      <c r="E240" s="119">
        <v>3</v>
      </c>
      <c r="F240" s="119">
        <v>5</v>
      </c>
      <c r="G240" s="119">
        <v>0</v>
      </c>
      <c r="H240" s="119">
        <v>5</v>
      </c>
      <c r="I240" s="119">
        <v>5</v>
      </c>
      <c r="J240" s="119">
        <v>5</v>
      </c>
      <c r="K240" s="119">
        <v>5</v>
      </c>
      <c r="L240" s="119">
        <v>5</v>
      </c>
      <c r="M240" s="119">
        <v>5</v>
      </c>
      <c r="N240" s="119">
        <v>5</v>
      </c>
    </row>
    <row r="241" spans="1:14">
      <c r="A241" s="22" t="s">
        <v>718</v>
      </c>
      <c r="B241" s="22"/>
      <c r="C241" s="22"/>
      <c r="D241" s="23" t="s">
        <v>3231</v>
      </c>
      <c r="E241" s="119">
        <v>1</v>
      </c>
      <c r="F241" s="119">
        <v>15</v>
      </c>
      <c r="G241" s="108" t="s">
        <v>510</v>
      </c>
      <c r="H241" s="119">
        <v>15</v>
      </c>
      <c r="I241" s="119">
        <v>15</v>
      </c>
      <c r="J241" s="119">
        <v>15</v>
      </c>
      <c r="K241" s="119">
        <v>15</v>
      </c>
      <c r="L241" s="119">
        <v>15</v>
      </c>
      <c r="M241" s="119">
        <v>15</v>
      </c>
      <c r="N241" s="119">
        <v>15</v>
      </c>
    </row>
    <row r="242" spans="1:14">
      <c r="A242" s="22" t="s">
        <v>719</v>
      </c>
      <c r="B242" s="22"/>
      <c r="C242" s="22"/>
      <c r="D242" s="23" t="s">
        <v>5108</v>
      </c>
      <c r="E242" s="119">
        <v>1</v>
      </c>
      <c r="F242" s="119">
        <v>7</v>
      </c>
      <c r="G242" s="108" t="s">
        <v>510</v>
      </c>
      <c r="H242" s="119">
        <v>7</v>
      </c>
      <c r="I242" s="119">
        <v>7</v>
      </c>
      <c r="J242" s="119">
        <v>7</v>
      </c>
      <c r="K242" s="119">
        <v>7</v>
      </c>
      <c r="L242" s="119">
        <v>7</v>
      </c>
      <c r="M242" s="119">
        <v>7</v>
      </c>
      <c r="N242" s="119">
        <v>7</v>
      </c>
    </row>
    <row r="243" spans="1:14">
      <c r="A243" s="22" t="s">
        <v>720</v>
      </c>
      <c r="B243" s="22"/>
      <c r="C243" s="22"/>
      <c r="D243" s="23" t="s">
        <v>3231</v>
      </c>
      <c r="E243" s="119">
        <v>0</v>
      </c>
      <c r="F243" s="108" t="s">
        <v>510</v>
      </c>
      <c r="G243" s="108" t="s">
        <v>510</v>
      </c>
      <c r="H243" s="108" t="s">
        <v>510</v>
      </c>
      <c r="I243" s="108" t="s">
        <v>510</v>
      </c>
      <c r="J243" s="108" t="s">
        <v>510</v>
      </c>
      <c r="K243" s="108" t="s">
        <v>510</v>
      </c>
      <c r="L243" s="108" t="s">
        <v>510</v>
      </c>
      <c r="M243" s="108" t="s">
        <v>510</v>
      </c>
      <c r="N243" s="108" t="s">
        <v>510</v>
      </c>
    </row>
    <row r="244" spans="1:14">
      <c r="A244" s="22" t="s">
        <v>721</v>
      </c>
      <c r="B244" s="22"/>
      <c r="C244" s="22"/>
      <c r="D244" s="23" t="s">
        <v>5108</v>
      </c>
      <c r="E244" s="119">
        <v>1</v>
      </c>
      <c r="F244" s="119">
        <v>3</v>
      </c>
      <c r="G244" s="108" t="s">
        <v>510</v>
      </c>
      <c r="H244" s="119">
        <v>3</v>
      </c>
      <c r="I244" s="119">
        <v>3</v>
      </c>
      <c r="J244" s="119">
        <v>3</v>
      </c>
      <c r="K244" s="119">
        <v>3</v>
      </c>
      <c r="L244" s="119">
        <v>3</v>
      </c>
      <c r="M244" s="119">
        <v>3</v>
      </c>
      <c r="N244" s="119">
        <v>3</v>
      </c>
    </row>
    <row r="245" spans="1:14">
      <c r="A245" s="22" t="s">
        <v>722</v>
      </c>
      <c r="B245" s="22"/>
      <c r="C245" s="22"/>
      <c r="D245" s="23" t="s">
        <v>63</v>
      </c>
      <c r="E245" s="108"/>
      <c r="F245" s="108"/>
      <c r="G245" s="108"/>
      <c r="H245" s="108"/>
      <c r="I245" s="108"/>
      <c r="J245" s="108"/>
      <c r="K245" s="108"/>
      <c r="L245" s="108"/>
      <c r="M245" s="108"/>
      <c r="N245" s="108"/>
    </row>
    <row r="246" spans="1:14" ht="56">
      <c r="A246" s="22" t="s">
        <v>723</v>
      </c>
      <c r="B246" s="22" t="s">
        <v>724</v>
      </c>
      <c r="C246" s="22" t="s">
        <v>3490</v>
      </c>
      <c r="D246" s="23" t="s">
        <v>3694</v>
      </c>
      <c r="E246" s="119">
        <v>91</v>
      </c>
      <c r="F246" s="119">
        <v>1.077</v>
      </c>
      <c r="G246" s="119">
        <v>0.372</v>
      </c>
      <c r="H246" s="119">
        <v>1</v>
      </c>
      <c r="I246" s="119">
        <v>4</v>
      </c>
      <c r="J246" s="119">
        <v>1</v>
      </c>
      <c r="K246" s="119">
        <v>1</v>
      </c>
      <c r="L246" s="119">
        <v>1</v>
      </c>
      <c r="M246" s="119">
        <v>1</v>
      </c>
      <c r="N246" s="119">
        <v>1</v>
      </c>
    </row>
    <row r="247" spans="1:14" ht="70">
      <c r="A247" s="22" t="s">
        <v>725</v>
      </c>
      <c r="B247" s="22" t="s">
        <v>726</v>
      </c>
      <c r="C247" s="22" t="s">
        <v>3567</v>
      </c>
      <c r="D247" s="23" t="s">
        <v>5109</v>
      </c>
      <c r="E247" s="119">
        <v>86</v>
      </c>
      <c r="F247" s="119">
        <v>1.07</v>
      </c>
      <c r="G247" s="119">
        <v>0.4</v>
      </c>
      <c r="H247" s="119">
        <v>1</v>
      </c>
      <c r="I247" s="119">
        <v>4</v>
      </c>
      <c r="J247" s="119">
        <v>1</v>
      </c>
      <c r="K247" s="119">
        <v>1</v>
      </c>
      <c r="L247" s="119">
        <v>1</v>
      </c>
      <c r="M247" s="119">
        <v>1</v>
      </c>
      <c r="N247" s="119">
        <v>1</v>
      </c>
    </row>
    <row r="248" spans="1:14" ht="42">
      <c r="A248" s="22" t="s">
        <v>727</v>
      </c>
      <c r="B248" s="22"/>
      <c r="C248" s="22" t="s">
        <v>5110</v>
      </c>
      <c r="D248" s="23" t="s">
        <v>5111</v>
      </c>
      <c r="E248" s="119">
        <v>83</v>
      </c>
      <c r="F248" s="119">
        <v>1.145</v>
      </c>
      <c r="G248" s="119">
        <v>0.41699999999999998</v>
      </c>
      <c r="H248" s="119">
        <v>1</v>
      </c>
      <c r="I248" s="119">
        <v>3</v>
      </c>
      <c r="J248" s="119">
        <v>1</v>
      </c>
      <c r="K248" s="119">
        <v>1</v>
      </c>
      <c r="L248" s="119">
        <v>1</v>
      </c>
      <c r="M248" s="119">
        <v>1</v>
      </c>
      <c r="N248" s="119">
        <v>2</v>
      </c>
    </row>
    <row r="249" spans="1:14">
      <c r="A249" s="22" t="s">
        <v>728</v>
      </c>
      <c r="B249" s="22"/>
      <c r="C249" s="22"/>
      <c r="D249" s="23" t="s">
        <v>4167</v>
      </c>
      <c r="E249" s="119">
        <v>71</v>
      </c>
      <c r="F249" s="119">
        <v>4.9720000000000004</v>
      </c>
      <c r="G249" s="119">
        <v>1.756</v>
      </c>
      <c r="H249" s="119">
        <v>1</v>
      </c>
      <c r="I249" s="119">
        <v>8</v>
      </c>
      <c r="J249" s="119">
        <v>3</v>
      </c>
      <c r="K249" s="119">
        <v>3</v>
      </c>
      <c r="L249" s="119">
        <v>5</v>
      </c>
      <c r="M249" s="119">
        <v>6</v>
      </c>
      <c r="N249" s="119">
        <v>7</v>
      </c>
    </row>
    <row r="250" spans="1:14" ht="42">
      <c r="A250" s="22" t="s">
        <v>729</v>
      </c>
      <c r="B250" s="22"/>
      <c r="C250" s="22" t="s">
        <v>5110</v>
      </c>
      <c r="D250" s="23" t="s">
        <v>5111</v>
      </c>
      <c r="E250" s="119">
        <v>1</v>
      </c>
      <c r="F250" s="119">
        <v>1</v>
      </c>
      <c r="G250" s="108" t="s">
        <v>510</v>
      </c>
      <c r="H250" s="119">
        <v>1</v>
      </c>
      <c r="I250" s="119">
        <v>1</v>
      </c>
      <c r="J250" s="119">
        <v>1</v>
      </c>
      <c r="K250" s="119">
        <v>1</v>
      </c>
      <c r="L250" s="119">
        <v>1</v>
      </c>
      <c r="M250" s="119">
        <v>1</v>
      </c>
      <c r="N250" s="119">
        <v>1</v>
      </c>
    </row>
    <row r="251" spans="1:14">
      <c r="A251" s="22" t="s">
        <v>730</v>
      </c>
      <c r="B251" s="22"/>
      <c r="C251" s="22"/>
      <c r="D251" s="23" t="s">
        <v>4167</v>
      </c>
      <c r="E251" s="119">
        <v>1</v>
      </c>
      <c r="F251" s="119">
        <v>4</v>
      </c>
      <c r="G251" s="108" t="s">
        <v>510</v>
      </c>
      <c r="H251" s="119">
        <v>4</v>
      </c>
      <c r="I251" s="119">
        <v>4</v>
      </c>
      <c r="J251" s="119">
        <v>4</v>
      </c>
      <c r="K251" s="119">
        <v>4</v>
      </c>
      <c r="L251" s="119">
        <v>4</v>
      </c>
      <c r="M251" s="119">
        <v>4</v>
      </c>
      <c r="N251" s="119">
        <v>4</v>
      </c>
    </row>
    <row r="252" spans="1:14" ht="126">
      <c r="A252" s="22" t="s">
        <v>731</v>
      </c>
      <c r="B252" s="22" t="s">
        <v>732</v>
      </c>
      <c r="C252" s="22" t="s">
        <v>5112</v>
      </c>
      <c r="D252" s="23" t="s">
        <v>4999</v>
      </c>
      <c r="E252" s="119">
        <v>908</v>
      </c>
      <c r="F252" s="119">
        <v>1.37</v>
      </c>
      <c r="G252" s="119">
        <v>1.119</v>
      </c>
      <c r="H252" s="119">
        <v>1</v>
      </c>
      <c r="I252" s="119">
        <v>9</v>
      </c>
      <c r="J252" s="119">
        <v>1</v>
      </c>
      <c r="K252" s="119">
        <v>1</v>
      </c>
      <c r="L252" s="119">
        <v>1</v>
      </c>
      <c r="M252" s="119">
        <v>1</v>
      </c>
      <c r="N252" s="119">
        <v>3</v>
      </c>
    </row>
    <row r="253" spans="1:14" ht="98">
      <c r="A253" s="22" t="s">
        <v>735</v>
      </c>
      <c r="B253" s="22" t="s">
        <v>736</v>
      </c>
      <c r="C253" s="22" t="s">
        <v>2981</v>
      </c>
      <c r="D253" s="23" t="s">
        <v>3998</v>
      </c>
      <c r="E253" s="119">
        <v>779</v>
      </c>
      <c r="F253" s="119">
        <v>1.425</v>
      </c>
      <c r="G253" s="119">
        <v>0.80400000000000005</v>
      </c>
      <c r="H253" s="119">
        <v>1</v>
      </c>
      <c r="I253" s="119">
        <v>5</v>
      </c>
      <c r="J253" s="119">
        <v>1</v>
      </c>
      <c r="K253" s="119">
        <v>1</v>
      </c>
      <c r="L253" s="119">
        <v>1</v>
      </c>
      <c r="M253" s="119">
        <v>2</v>
      </c>
      <c r="N253" s="119">
        <v>2</v>
      </c>
    </row>
    <row r="254" spans="1:14">
      <c r="A254" s="22" t="s">
        <v>737</v>
      </c>
      <c r="B254" s="22"/>
      <c r="C254" s="22"/>
      <c r="D254" s="23" t="s">
        <v>63</v>
      </c>
      <c r="E254" s="119">
        <v>1</v>
      </c>
      <c r="F254" s="119">
        <v>888</v>
      </c>
      <c r="G254" s="108" t="s">
        <v>510</v>
      </c>
      <c r="H254" s="119">
        <v>888</v>
      </c>
      <c r="I254" s="119">
        <v>888</v>
      </c>
      <c r="J254" s="119">
        <v>888</v>
      </c>
      <c r="K254" s="119">
        <v>888</v>
      </c>
      <c r="L254" s="119">
        <v>888</v>
      </c>
      <c r="M254" s="119">
        <v>888</v>
      </c>
      <c r="N254" s="119">
        <v>888</v>
      </c>
    </row>
    <row r="255" spans="1:14" ht="42">
      <c r="A255" s="22" t="s">
        <v>738</v>
      </c>
      <c r="B255" s="22" t="s">
        <v>739</v>
      </c>
      <c r="C255" s="22" t="s">
        <v>5113</v>
      </c>
      <c r="D255" s="23" t="s">
        <v>5114</v>
      </c>
      <c r="E255" s="119">
        <v>588</v>
      </c>
      <c r="F255" s="119">
        <v>1.026</v>
      </c>
      <c r="G255" s="119">
        <v>0.221</v>
      </c>
      <c r="H255" s="119">
        <v>1</v>
      </c>
      <c r="I255" s="119">
        <v>3</v>
      </c>
      <c r="J255" s="119">
        <v>1</v>
      </c>
      <c r="K255" s="119">
        <v>1</v>
      </c>
      <c r="L255" s="119">
        <v>1</v>
      </c>
      <c r="M255" s="119">
        <v>1</v>
      </c>
      <c r="N255" s="119">
        <v>1</v>
      </c>
    </row>
    <row r="256" spans="1:14">
      <c r="A256" s="22" t="s">
        <v>740</v>
      </c>
      <c r="B256" s="22"/>
      <c r="C256" s="22"/>
      <c r="D256" s="23" t="s">
        <v>2048</v>
      </c>
      <c r="E256" s="119">
        <v>527</v>
      </c>
      <c r="F256" s="119">
        <v>355.1</v>
      </c>
      <c r="G256" s="119">
        <v>198.5</v>
      </c>
      <c r="H256" s="119">
        <v>31</v>
      </c>
      <c r="I256" s="119">
        <v>809</v>
      </c>
      <c r="J256" s="119">
        <v>152</v>
      </c>
      <c r="K256" s="119">
        <v>251</v>
      </c>
      <c r="L256" s="119">
        <v>281</v>
      </c>
      <c r="M256" s="119">
        <v>472</v>
      </c>
      <c r="N256" s="119">
        <v>728</v>
      </c>
    </row>
    <row r="257" spans="1:14">
      <c r="A257" s="22" t="s">
        <v>741</v>
      </c>
      <c r="B257" s="22"/>
      <c r="C257" s="22"/>
      <c r="D257" s="23" t="s">
        <v>63</v>
      </c>
      <c r="E257" s="108"/>
      <c r="F257" s="108"/>
      <c r="G257" s="108"/>
      <c r="H257" s="108"/>
      <c r="I257" s="108"/>
      <c r="J257" s="108"/>
      <c r="K257" s="108"/>
      <c r="L257" s="108"/>
      <c r="M257" s="108"/>
      <c r="N257" s="108"/>
    </row>
    <row r="258" spans="1:14" ht="42">
      <c r="A258" s="22" t="s">
        <v>742</v>
      </c>
      <c r="B258" s="22" t="s">
        <v>743</v>
      </c>
      <c r="C258" s="22" t="s">
        <v>3563</v>
      </c>
      <c r="D258" s="23" t="s">
        <v>5115</v>
      </c>
      <c r="E258" s="119">
        <v>587</v>
      </c>
      <c r="F258" s="119">
        <v>1.0369999999999999</v>
      </c>
      <c r="G258" s="119">
        <v>0.26500000000000001</v>
      </c>
      <c r="H258" s="119">
        <v>1</v>
      </c>
      <c r="I258" s="119">
        <v>3</v>
      </c>
      <c r="J258" s="119">
        <v>1</v>
      </c>
      <c r="K258" s="119">
        <v>1</v>
      </c>
      <c r="L258" s="119">
        <v>1</v>
      </c>
      <c r="M258" s="119">
        <v>1</v>
      </c>
      <c r="N258" s="119">
        <v>1</v>
      </c>
    </row>
    <row r="259" spans="1:14">
      <c r="A259" s="22" t="s">
        <v>744</v>
      </c>
      <c r="B259" s="22"/>
      <c r="C259" s="22"/>
      <c r="D259" s="23" t="s">
        <v>2048</v>
      </c>
      <c r="E259" s="119">
        <v>416</v>
      </c>
      <c r="F259" s="119">
        <v>502.2</v>
      </c>
      <c r="G259" s="119">
        <v>275.2</v>
      </c>
      <c r="H259" s="119">
        <v>14</v>
      </c>
      <c r="I259" s="119">
        <v>982</v>
      </c>
      <c r="J259" s="119">
        <v>121</v>
      </c>
      <c r="K259" s="119">
        <v>269</v>
      </c>
      <c r="L259" s="119">
        <v>506</v>
      </c>
      <c r="M259" s="119">
        <v>764</v>
      </c>
      <c r="N259" s="119">
        <v>854</v>
      </c>
    </row>
    <row r="260" spans="1:14">
      <c r="A260" s="22" t="s">
        <v>745</v>
      </c>
      <c r="B260" s="22"/>
      <c r="C260" s="22"/>
      <c r="D260" s="23" t="s">
        <v>63</v>
      </c>
      <c r="E260" s="108"/>
      <c r="F260" s="108"/>
      <c r="G260" s="108"/>
      <c r="H260" s="108"/>
      <c r="I260" s="108"/>
      <c r="J260" s="108"/>
      <c r="K260" s="108"/>
      <c r="L260" s="108"/>
      <c r="M260" s="108"/>
      <c r="N260" s="108"/>
    </row>
    <row r="261" spans="1:14" ht="42">
      <c r="A261" s="22" t="s">
        <v>746</v>
      </c>
      <c r="B261" s="22" t="s">
        <v>747</v>
      </c>
      <c r="C261" s="22" t="s">
        <v>5116</v>
      </c>
      <c r="D261" s="23" t="s">
        <v>5025</v>
      </c>
      <c r="E261" s="119">
        <v>578</v>
      </c>
      <c r="F261" s="119">
        <v>1.4219999999999999</v>
      </c>
      <c r="G261" s="119">
        <v>0.79300000000000004</v>
      </c>
      <c r="H261" s="119">
        <v>1</v>
      </c>
      <c r="I261" s="119">
        <v>3</v>
      </c>
      <c r="J261" s="119">
        <v>1</v>
      </c>
      <c r="K261" s="119">
        <v>1</v>
      </c>
      <c r="L261" s="119">
        <v>1</v>
      </c>
      <c r="M261" s="119">
        <v>1</v>
      </c>
      <c r="N261" s="119">
        <v>3</v>
      </c>
    </row>
    <row r="262" spans="1:14">
      <c r="A262" s="22" t="s">
        <v>748</v>
      </c>
      <c r="B262" s="22"/>
      <c r="C262" s="22"/>
      <c r="D262" s="23" t="s">
        <v>1706</v>
      </c>
      <c r="E262" s="119">
        <v>445</v>
      </c>
      <c r="F262" s="119">
        <v>4657</v>
      </c>
      <c r="G262" s="119">
        <v>21287</v>
      </c>
      <c r="H262" s="119">
        <v>1</v>
      </c>
      <c r="I262" s="119">
        <v>350000</v>
      </c>
      <c r="J262" s="119">
        <v>10</v>
      </c>
      <c r="K262" s="119">
        <v>30</v>
      </c>
      <c r="L262" s="119">
        <v>150</v>
      </c>
      <c r="M262" s="119">
        <v>1200</v>
      </c>
      <c r="N262" s="119">
        <v>10000</v>
      </c>
    </row>
    <row r="263" spans="1:14" ht="196">
      <c r="A263" s="22" t="s">
        <v>749</v>
      </c>
      <c r="B263" s="22" t="s">
        <v>750</v>
      </c>
      <c r="C263" s="22" t="s">
        <v>5026</v>
      </c>
      <c r="D263" s="23" t="s">
        <v>5027</v>
      </c>
      <c r="E263" s="119">
        <v>135</v>
      </c>
      <c r="F263" s="119">
        <v>10.36</v>
      </c>
      <c r="G263" s="119">
        <v>2.5379999999999998</v>
      </c>
      <c r="H263" s="119">
        <v>2</v>
      </c>
      <c r="I263" s="119">
        <v>13</v>
      </c>
      <c r="J263" s="119">
        <v>6</v>
      </c>
      <c r="K263" s="119">
        <v>10</v>
      </c>
      <c r="L263" s="119">
        <v>11</v>
      </c>
      <c r="M263" s="119">
        <v>12</v>
      </c>
      <c r="N263" s="119">
        <v>13</v>
      </c>
    </row>
    <row r="264" spans="1:14" ht="70">
      <c r="A264" s="22" t="s">
        <v>751</v>
      </c>
      <c r="B264" s="22" t="s">
        <v>752</v>
      </c>
      <c r="C264" s="22" t="s">
        <v>5117</v>
      </c>
      <c r="D264" s="26" t="s">
        <v>5000</v>
      </c>
      <c r="E264" s="119">
        <v>580</v>
      </c>
      <c r="F264" s="119">
        <v>1.645</v>
      </c>
      <c r="G264" s="119">
        <v>1.0649999999999999</v>
      </c>
      <c r="H264" s="119">
        <v>1</v>
      </c>
      <c r="I264" s="119">
        <v>5</v>
      </c>
      <c r="J264" s="119">
        <v>1</v>
      </c>
      <c r="K264" s="119">
        <v>1</v>
      </c>
      <c r="L264" s="119">
        <v>1</v>
      </c>
      <c r="M264" s="119">
        <v>2</v>
      </c>
      <c r="N264" s="119">
        <v>4</v>
      </c>
    </row>
    <row r="265" spans="1:14">
      <c r="A265" s="22" t="s">
        <v>753</v>
      </c>
      <c r="B265" s="22"/>
      <c r="C265" s="22"/>
      <c r="D265" s="23" t="s">
        <v>1629</v>
      </c>
      <c r="E265" s="119">
        <v>509</v>
      </c>
      <c r="F265" s="119">
        <v>1976</v>
      </c>
      <c r="G265" s="119">
        <v>13.27</v>
      </c>
      <c r="H265" s="119">
        <v>1926</v>
      </c>
      <c r="I265" s="119">
        <v>2011</v>
      </c>
      <c r="J265" s="119">
        <v>1961</v>
      </c>
      <c r="K265" s="119">
        <v>1966</v>
      </c>
      <c r="L265" s="119">
        <v>1972</v>
      </c>
      <c r="M265" s="119">
        <v>1985</v>
      </c>
      <c r="N265" s="119">
        <v>1996</v>
      </c>
    </row>
    <row r="266" spans="1:14">
      <c r="A266" s="22" t="s">
        <v>754</v>
      </c>
      <c r="B266" s="22"/>
      <c r="C266" s="22"/>
      <c r="D266" s="23" t="s">
        <v>1628</v>
      </c>
      <c r="E266" s="119">
        <v>410</v>
      </c>
      <c r="F266" s="119">
        <v>5.0270000000000001</v>
      </c>
      <c r="G266" s="119">
        <v>2.508</v>
      </c>
      <c r="H266" s="119">
        <v>1</v>
      </c>
      <c r="I266" s="119">
        <v>12</v>
      </c>
      <c r="J266" s="119">
        <v>3</v>
      </c>
      <c r="K266" s="119">
        <v>4</v>
      </c>
      <c r="L266" s="119">
        <v>4</v>
      </c>
      <c r="M266" s="119">
        <v>6</v>
      </c>
      <c r="N266" s="119">
        <v>9</v>
      </c>
    </row>
    <row r="267" spans="1:14" ht="56">
      <c r="A267" s="22" t="s">
        <v>755</v>
      </c>
      <c r="B267" s="22" t="s">
        <v>756</v>
      </c>
      <c r="C267" s="22" t="s">
        <v>2982</v>
      </c>
      <c r="D267" s="23" t="s">
        <v>5118</v>
      </c>
      <c r="E267" s="119">
        <v>580</v>
      </c>
      <c r="F267" s="119">
        <v>1.8140000000000001</v>
      </c>
      <c r="G267" s="119">
        <v>0.92</v>
      </c>
      <c r="H267" s="119">
        <v>1</v>
      </c>
      <c r="I267" s="119">
        <v>4</v>
      </c>
      <c r="J267" s="119">
        <v>1</v>
      </c>
      <c r="K267" s="119">
        <v>1</v>
      </c>
      <c r="L267" s="119">
        <v>2</v>
      </c>
      <c r="M267" s="119">
        <v>2</v>
      </c>
      <c r="N267" s="119">
        <v>3</v>
      </c>
    </row>
    <row r="268" spans="1:14">
      <c r="A268" s="22" t="s">
        <v>757</v>
      </c>
      <c r="B268" s="22"/>
      <c r="C268" s="22"/>
      <c r="D268" s="23" t="s">
        <v>3699</v>
      </c>
      <c r="E268" s="119">
        <v>435</v>
      </c>
      <c r="F268" s="120">
        <v>6275000</v>
      </c>
      <c r="G268" s="120">
        <v>3821000</v>
      </c>
      <c r="H268" s="119">
        <v>20005</v>
      </c>
      <c r="I268" s="120">
        <v>30000000</v>
      </c>
      <c r="J268" s="120">
        <v>2000000</v>
      </c>
      <c r="K268" s="120">
        <v>3500000</v>
      </c>
      <c r="L268" s="120">
        <v>6000000</v>
      </c>
      <c r="M268" s="120">
        <v>8000000</v>
      </c>
      <c r="N268" s="120">
        <v>10000000</v>
      </c>
    </row>
    <row r="269" spans="1:14" ht="70">
      <c r="A269" s="22" t="s">
        <v>758</v>
      </c>
      <c r="B269" s="22" t="s">
        <v>759</v>
      </c>
      <c r="C269" s="22" t="s">
        <v>5119</v>
      </c>
      <c r="D269" s="26" t="s">
        <v>5000</v>
      </c>
      <c r="E269" s="119">
        <v>580</v>
      </c>
      <c r="F269" s="119">
        <v>2.2290000000000001</v>
      </c>
      <c r="G269" s="119">
        <v>0.68899999999999995</v>
      </c>
      <c r="H269" s="119">
        <v>1</v>
      </c>
      <c r="I269" s="119">
        <v>5</v>
      </c>
      <c r="J269" s="119">
        <v>2</v>
      </c>
      <c r="K269" s="119">
        <v>2</v>
      </c>
      <c r="L269" s="119">
        <v>2</v>
      </c>
      <c r="M269" s="119">
        <v>2</v>
      </c>
      <c r="N269" s="119">
        <v>3</v>
      </c>
    </row>
    <row r="270" spans="1:14">
      <c r="A270" s="22" t="s">
        <v>3485</v>
      </c>
      <c r="B270" s="22"/>
      <c r="C270" s="22"/>
      <c r="D270" s="23" t="s">
        <v>1629</v>
      </c>
      <c r="E270" s="119">
        <v>531</v>
      </c>
      <c r="F270" s="119">
        <v>2004</v>
      </c>
      <c r="G270" s="119">
        <v>7.4130000000000003</v>
      </c>
      <c r="H270" s="119">
        <v>1941</v>
      </c>
      <c r="I270" s="119">
        <v>2012</v>
      </c>
      <c r="J270" s="119">
        <v>1997</v>
      </c>
      <c r="K270" s="119">
        <v>2001</v>
      </c>
      <c r="L270" s="119">
        <v>2005</v>
      </c>
      <c r="M270" s="119">
        <v>2009</v>
      </c>
      <c r="N270" s="119">
        <v>2010</v>
      </c>
    </row>
    <row r="271" spans="1:14">
      <c r="A271" s="22" t="s">
        <v>3147</v>
      </c>
      <c r="B271" s="22"/>
      <c r="C271" s="22"/>
      <c r="D271" s="23" t="s">
        <v>1628</v>
      </c>
      <c r="E271" s="119">
        <v>445</v>
      </c>
      <c r="F271" s="119">
        <v>5.3959999999999999</v>
      </c>
      <c r="G271" s="119">
        <v>3.282</v>
      </c>
      <c r="H271" s="119">
        <v>1</v>
      </c>
      <c r="I271" s="119">
        <v>12</v>
      </c>
      <c r="J271" s="119">
        <v>2</v>
      </c>
      <c r="K271" s="119">
        <v>3</v>
      </c>
      <c r="L271" s="119">
        <v>4</v>
      </c>
      <c r="M271" s="119">
        <v>8</v>
      </c>
      <c r="N271" s="119">
        <v>11</v>
      </c>
    </row>
    <row r="272" spans="1:14" ht="56">
      <c r="A272" s="22" t="s">
        <v>5371</v>
      </c>
      <c r="B272" s="22" t="s">
        <v>3148</v>
      </c>
      <c r="C272" s="22" t="s">
        <v>4080</v>
      </c>
      <c r="D272" s="23" t="s">
        <v>3694</v>
      </c>
      <c r="E272" s="119">
        <v>580</v>
      </c>
      <c r="F272" s="119">
        <v>1.7529999999999999</v>
      </c>
      <c r="G272" s="119">
        <v>0.50900000000000001</v>
      </c>
      <c r="H272" s="119">
        <v>1</v>
      </c>
      <c r="I272" s="119">
        <v>4</v>
      </c>
      <c r="J272" s="119">
        <v>1</v>
      </c>
      <c r="K272" s="119">
        <v>1</v>
      </c>
      <c r="L272" s="119">
        <v>2</v>
      </c>
      <c r="M272" s="119">
        <v>2</v>
      </c>
      <c r="N272" s="119">
        <v>2</v>
      </c>
    </row>
    <row r="273" spans="1:14" ht="70">
      <c r="A273" s="22" t="s">
        <v>5372</v>
      </c>
      <c r="B273" s="22" t="s">
        <v>3149</v>
      </c>
      <c r="C273" s="22" t="s">
        <v>4081</v>
      </c>
      <c r="D273" s="23" t="s">
        <v>5120</v>
      </c>
      <c r="E273" s="119">
        <v>579</v>
      </c>
      <c r="F273" s="119">
        <v>1.23</v>
      </c>
      <c r="G273" s="119">
        <v>0.61199999999999999</v>
      </c>
      <c r="H273" s="119">
        <v>1</v>
      </c>
      <c r="I273" s="119">
        <v>4</v>
      </c>
      <c r="J273" s="119">
        <v>1</v>
      </c>
      <c r="K273" s="119">
        <v>1</v>
      </c>
      <c r="L273" s="119">
        <v>1</v>
      </c>
      <c r="M273" s="119">
        <v>1</v>
      </c>
      <c r="N273" s="119">
        <v>2</v>
      </c>
    </row>
    <row r="274" spans="1:14">
      <c r="A274" s="22" t="s">
        <v>3150</v>
      </c>
      <c r="B274" s="22" t="s">
        <v>3151</v>
      </c>
      <c r="C274" s="22"/>
      <c r="D274" s="23" t="s">
        <v>1709</v>
      </c>
      <c r="E274" s="119">
        <v>1</v>
      </c>
      <c r="F274" s="119">
        <v>60</v>
      </c>
      <c r="G274" s="108" t="s">
        <v>510</v>
      </c>
      <c r="H274" s="119">
        <v>60</v>
      </c>
      <c r="I274" s="119">
        <v>60</v>
      </c>
      <c r="J274" s="119">
        <v>60</v>
      </c>
      <c r="K274" s="119">
        <v>60</v>
      </c>
      <c r="L274" s="119">
        <v>60</v>
      </c>
      <c r="M274" s="119">
        <v>60</v>
      </c>
      <c r="N274" s="119">
        <v>60</v>
      </c>
    </row>
    <row r="275" spans="1:14" ht="56">
      <c r="A275" s="22" t="s">
        <v>3152</v>
      </c>
      <c r="B275" s="22" t="s">
        <v>3153</v>
      </c>
      <c r="C275" s="22" t="s">
        <v>4082</v>
      </c>
      <c r="D275" s="23" t="s">
        <v>3694</v>
      </c>
      <c r="E275" s="119">
        <v>486</v>
      </c>
      <c r="F275" s="119">
        <v>1.506</v>
      </c>
      <c r="G275" s="119">
        <v>0.66</v>
      </c>
      <c r="H275" s="119">
        <v>1</v>
      </c>
      <c r="I275" s="119">
        <v>4</v>
      </c>
      <c r="J275" s="119">
        <v>1</v>
      </c>
      <c r="K275" s="119">
        <v>1</v>
      </c>
      <c r="L275" s="119">
        <v>1</v>
      </c>
      <c r="M275" s="119">
        <v>2</v>
      </c>
      <c r="N275" s="119">
        <v>2</v>
      </c>
    </row>
    <row r="276" spans="1:14" ht="70">
      <c r="A276" s="22" t="s">
        <v>3154</v>
      </c>
      <c r="B276" s="22" t="s">
        <v>3155</v>
      </c>
      <c r="C276" s="22" t="s">
        <v>3567</v>
      </c>
      <c r="D276" s="23" t="s">
        <v>5109</v>
      </c>
      <c r="E276" s="119">
        <v>278</v>
      </c>
      <c r="F276" s="119">
        <v>1.4750000000000001</v>
      </c>
      <c r="G276" s="119">
        <v>0.97899999999999998</v>
      </c>
      <c r="H276" s="119">
        <v>1</v>
      </c>
      <c r="I276" s="119">
        <v>5</v>
      </c>
      <c r="J276" s="119">
        <v>1</v>
      </c>
      <c r="K276" s="119">
        <v>1</v>
      </c>
      <c r="L276" s="119">
        <v>1</v>
      </c>
      <c r="M276" s="119">
        <v>1</v>
      </c>
      <c r="N276" s="119">
        <v>4</v>
      </c>
    </row>
    <row r="277" spans="1:14" ht="42">
      <c r="A277" s="22" t="s">
        <v>3156</v>
      </c>
      <c r="B277" s="22"/>
      <c r="C277" s="22" t="s">
        <v>4083</v>
      </c>
      <c r="D277" s="23" t="s">
        <v>5111</v>
      </c>
      <c r="E277" s="119">
        <v>211</v>
      </c>
      <c r="F277" s="119">
        <v>1.284</v>
      </c>
      <c r="G277" s="119">
        <v>0.48299999999999998</v>
      </c>
      <c r="H277" s="119">
        <v>1</v>
      </c>
      <c r="I277" s="119">
        <v>3</v>
      </c>
      <c r="J277" s="119">
        <v>1</v>
      </c>
      <c r="K277" s="119">
        <v>1</v>
      </c>
      <c r="L277" s="119">
        <v>1</v>
      </c>
      <c r="M277" s="119">
        <v>2</v>
      </c>
      <c r="N277" s="119">
        <v>2</v>
      </c>
    </row>
    <row r="278" spans="1:14">
      <c r="A278" s="22" t="s">
        <v>3157</v>
      </c>
      <c r="B278" s="22"/>
      <c r="C278" s="22"/>
      <c r="D278" s="23" t="s">
        <v>4167</v>
      </c>
      <c r="E278" s="119">
        <v>153</v>
      </c>
      <c r="F278" s="119">
        <v>4.5129999999999999</v>
      </c>
      <c r="G278" s="119">
        <v>1.7729999999999999</v>
      </c>
      <c r="H278" s="119">
        <v>0</v>
      </c>
      <c r="I278" s="119">
        <v>8</v>
      </c>
      <c r="J278" s="119">
        <v>2</v>
      </c>
      <c r="K278" s="119">
        <v>3</v>
      </c>
      <c r="L278" s="119">
        <v>4</v>
      </c>
      <c r="M278" s="119">
        <v>6</v>
      </c>
      <c r="N278" s="119">
        <v>7</v>
      </c>
    </row>
    <row r="279" spans="1:14" ht="42">
      <c r="A279" s="22" t="s">
        <v>3158</v>
      </c>
      <c r="B279" s="22"/>
      <c r="C279" s="22" t="s">
        <v>3867</v>
      </c>
      <c r="D279" s="23" t="s">
        <v>5121</v>
      </c>
      <c r="E279" s="119">
        <v>5</v>
      </c>
      <c r="F279" s="119">
        <v>1.4</v>
      </c>
      <c r="G279" s="119">
        <v>0.54800000000000004</v>
      </c>
      <c r="H279" s="119">
        <v>1</v>
      </c>
      <c r="I279" s="119">
        <v>2</v>
      </c>
      <c r="J279" s="119">
        <v>1</v>
      </c>
      <c r="K279" s="119">
        <v>1</v>
      </c>
      <c r="L279" s="119">
        <v>1</v>
      </c>
      <c r="M279" s="119">
        <v>2</v>
      </c>
      <c r="N279" s="119">
        <v>2</v>
      </c>
    </row>
    <row r="280" spans="1:14">
      <c r="A280" s="22" t="s">
        <v>3159</v>
      </c>
      <c r="B280" s="22"/>
      <c r="C280" s="22"/>
      <c r="D280" s="23" t="s">
        <v>4167</v>
      </c>
      <c r="E280" s="119">
        <v>3</v>
      </c>
      <c r="F280" s="119">
        <v>3.6669999999999998</v>
      </c>
      <c r="G280" s="119">
        <v>1.528</v>
      </c>
      <c r="H280" s="119">
        <v>2</v>
      </c>
      <c r="I280" s="119">
        <v>5</v>
      </c>
      <c r="J280" s="119">
        <v>2</v>
      </c>
      <c r="K280" s="119">
        <v>2</v>
      </c>
      <c r="L280" s="119">
        <v>4</v>
      </c>
      <c r="M280" s="119">
        <v>5</v>
      </c>
      <c r="N280" s="119">
        <v>5</v>
      </c>
    </row>
    <row r="281" spans="1:14" ht="56">
      <c r="A281" s="22" t="s">
        <v>3160</v>
      </c>
      <c r="B281" s="22" t="s">
        <v>3161</v>
      </c>
      <c r="C281" s="22" t="s">
        <v>4084</v>
      </c>
      <c r="D281" s="23" t="s">
        <v>5122</v>
      </c>
      <c r="E281" s="119">
        <v>479</v>
      </c>
      <c r="F281" s="119">
        <v>2.6080000000000001</v>
      </c>
      <c r="G281" s="119">
        <v>0.87</v>
      </c>
      <c r="H281" s="119">
        <v>1</v>
      </c>
      <c r="I281" s="119">
        <v>4</v>
      </c>
      <c r="J281" s="119">
        <v>1</v>
      </c>
      <c r="K281" s="119">
        <v>2</v>
      </c>
      <c r="L281" s="119">
        <v>3</v>
      </c>
      <c r="M281" s="119">
        <v>3</v>
      </c>
      <c r="N281" s="119">
        <v>3</v>
      </c>
    </row>
    <row r="282" spans="1:14" ht="70">
      <c r="A282" s="25" t="s">
        <v>3162</v>
      </c>
      <c r="B282" s="25" t="s">
        <v>3163</v>
      </c>
      <c r="C282" s="22" t="s">
        <v>3567</v>
      </c>
      <c r="D282" s="23" t="s">
        <v>5109</v>
      </c>
      <c r="E282" s="119">
        <v>156</v>
      </c>
      <c r="F282" s="119">
        <v>1.6220000000000001</v>
      </c>
      <c r="G282" s="119">
        <v>1.149</v>
      </c>
      <c r="H282" s="119">
        <v>1</v>
      </c>
      <c r="I282" s="119">
        <v>5</v>
      </c>
      <c r="J282" s="119">
        <v>1</v>
      </c>
      <c r="K282" s="119">
        <v>1</v>
      </c>
      <c r="L282" s="119">
        <v>1</v>
      </c>
      <c r="M282" s="119">
        <v>2</v>
      </c>
      <c r="N282" s="119">
        <v>4</v>
      </c>
    </row>
    <row r="283" spans="1:14" ht="42">
      <c r="A283" s="25" t="s">
        <v>3164</v>
      </c>
      <c r="C283" s="22" t="s">
        <v>5123</v>
      </c>
      <c r="D283" s="23" t="s">
        <v>5111</v>
      </c>
      <c r="E283" s="119">
        <v>113</v>
      </c>
      <c r="F283" s="119">
        <v>1.292</v>
      </c>
      <c r="G283" s="119">
        <v>0.47599999999999998</v>
      </c>
      <c r="H283" s="119">
        <v>1</v>
      </c>
      <c r="I283" s="119">
        <v>3</v>
      </c>
      <c r="J283" s="119">
        <v>1</v>
      </c>
      <c r="K283" s="119">
        <v>1</v>
      </c>
      <c r="L283" s="119">
        <v>1</v>
      </c>
      <c r="M283" s="119">
        <v>2</v>
      </c>
      <c r="N283" s="119">
        <v>2</v>
      </c>
    </row>
    <row r="284" spans="1:14">
      <c r="A284" s="25" t="s">
        <v>3165</v>
      </c>
      <c r="C284" s="22"/>
      <c r="D284" s="23" t="s">
        <v>4167</v>
      </c>
      <c r="E284" s="119">
        <v>81</v>
      </c>
      <c r="F284" s="119">
        <v>4.79</v>
      </c>
      <c r="G284" s="119">
        <v>1.889</v>
      </c>
      <c r="H284" s="119">
        <v>1</v>
      </c>
      <c r="I284" s="119">
        <v>8</v>
      </c>
      <c r="J284" s="119">
        <v>3</v>
      </c>
      <c r="K284" s="119">
        <v>3</v>
      </c>
      <c r="L284" s="119">
        <v>5</v>
      </c>
      <c r="M284" s="119">
        <v>6</v>
      </c>
      <c r="N284" s="119">
        <v>7</v>
      </c>
    </row>
    <row r="285" spans="1:14" ht="42">
      <c r="A285" s="25" t="s">
        <v>3166</v>
      </c>
      <c r="C285" s="25" t="s">
        <v>3867</v>
      </c>
      <c r="D285" s="23" t="s">
        <v>5124</v>
      </c>
      <c r="E285" s="108" t="s">
        <v>3877</v>
      </c>
      <c r="F285" s="108" t="s">
        <v>3877</v>
      </c>
      <c r="G285" s="108" t="s">
        <v>3877</v>
      </c>
      <c r="H285" s="108" t="s">
        <v>3877</v>
      </c>
      <c r="I285" s="108" t="s">
        <v>3877</v>
      </c>
      <c r="J285" s="108" t="s">
        <v>3877</v>
      </c>
      <c r="K285" s="108" t="s">
        <v>3877</v>
      </c>
      <c r="L285" s="108" t="s">
        <v>3877</v>
      </c>
      <c r="M285" s="108" t="s">
        <v>3877</v>
      </c>
      <c r="N285" s="108" t="s">
        <v>3877</v>
      </c>
    </row>
    <row r="286" spans="1:14">
      <c r="A286" s="25" t="s">
        <v>3167</v>
      </c>
      <c r="C286" s="25"/>
      <c r="D286" s="23" t="s">
        <v>4167</v>
      </c>
      <c r="E286" s="108" t="s">
        <v>3877</v>
      </c>
      <c r="F286" s="108" t="s">
        <v>3877</v>
      </c>
      <c r="G286" s="108" t="s">
        <v>3877</v>
      </c>
      <c r="H286" s="108" t="s">
        <v>3877</v>
      </c>
      <c r="I286" s="108" t="s">
        <v>3877</v>
      </c>
      <c r="J286" s="108" t="s">
        <v>3877</v>
      </c>
      <c r="K286" s="108" t="s">
        <v>3877</v>
      </c>
      <c r="L286" s="108" t="s">
        <v>3877</v>
      </c>
      <c r="M286" s="108" t="s">
        <v>3877</v>
      </c>
      <c r="N286" s="108" t="s">
        <v>3877</v>
      </c>
    </row>
    <row r="287" spans="1:14">
      <c r="B287" s="25" t="s">
        <v>3169</v>
      </c>
      <c r="C287" s="25" t="s">
        <v>4779</v>
      </c>
      <c r="D287" s="23"/>
      <c r="E287" s="108" t="s">
        <v>3877</v>
      </c>
      <c r="F287" s="108" t="s">
        <v>3877</v>
      </c>
      <c r="G287" s="108" t="s">
        <v>3877</v>
      </c>
      <c r="H287" s="108" t="s">
        <v>3877</v>
      </c>
      <c r="I287" s="108" t="s">
        <v>3877</v>
      </c>
      <c r="J287" s="108" t="s">
        <v>3877</v>
      </c>
      <c r="K287" s="108" t="s">
        <v>3877</v>
      </c>
      <c r="L287" s="108" t="s">
        <v>3877</v>
      </c>
      <c r="M287" s="108" t="s">
        <v>3877</v>
      </c>
      <c r="N287" s="108" t="s">
        <v>3877</v>
      </c>
    </row>
    <row r="288" spans="1:14">
      <c r="A288" s="25" t="s">
        <v>3168</v>
      </c>
      <c r="C288" s="22" t="s">
        <v>3226</v>
      </c>
      <c r="D288" s="23"/>
      <c r="E288" s="119">
        <v>37</v>
      </c>
      <c r="F288" s="119">
        <v>1</v>
      </c>
      <c r="G288" s="119">
        <v>0</v>
      </c>
      <c r="H288" s="119">
        <v>1</v>
      </c>
      <c r="I288" s="119">
        <v>1</v>
      </c>
      <c r="J288" s="119">
        <v>1</v>
      </c>
      <c r="K288" s="119">
        <v>1</v>
      </c>
      <c r="L288" s="119">
        <v>1</v>
      </c>
      <c r="M288" s="119">
        <v>1</v>
      </c>
      <c r="N288" s="119">
        <v>1</v>
      </c>
    </row>
    <row r="289" spans="1:14">
      <c r="A289" s="25" t="s">
        <v>3170</v>
      </c>
      <c r="C289" s="27" t="s">
        <v>3227</v>
      </c>
      <c r="D289" s="23"/>
      <c r="E289" s="119">
        <v>8</v>
      </c>
      <c r="F289" s="119">
        <v>1</v>
      </c>
      <c r="G289" s="119">
        <v>0</v>
      </c>
      <c r="H289" s="119">
        <v>1</v>
      </c>
      <c r="I289" s="119">
        <v>1</v>
      </c>
      <c r="J289" s="119">
        <v>1</v>
      </c>
      <c r="K289" s="119">
        <v>1</v>
      </c>
      <c r="L289" s="119">
        <v>1</v>
      </c>
      <c r="M289" s="119">
        <v>1</v>
      </c>
      <c r="N289" s="119">
        <v>1</v>
      </c>
    </row>
    <row r="290" spans="1:14">
      <c r="A290" s="25" t="s">
        <v>3171</v>
      </c>
      <c r="C290" s="27" t="s">
        <v>3972</v>
      </c>
      <c r="D290" s="23"/>
      <c r="E290" s="119">
        <v>35</v>
      </c>
      <c r="F290" s="119">
        <v>1</v>
      </c>
      <c r="G290" s="119">
        <v>0</v>
      </c>
      <c r="H290" s="119">
        <v>1</v>
      </c>
      <c r="I290" s="119">
        <v>1</v>
      </c>
      <c r="J290" s="119">
        <v>1</v>
      </c>
      <c r="K290" s="119">
        <v>1</v>
      </c>
      <c r="L290" s="119">
        <v>1</v>
      </c>
      <c r="M290" s="119">
        <v>1</v>
      </c>
      <c r="N290" s="119">
        <v>1</v>
      </c>
    </row>
    <row r="291" spans="1:14">
      <c r="A291" s="25" t="s">
        <v>3172</v>
      </c>
      <c r="C291" s="27" t="s">
        <v>3973</v>
      </c>
      <c r="D291" s="23"/>
      <c r="E291" s="119">
        <v>246</v>
      </c>
      <c r="F291" s="119">
        <v>1</v>
      </c>
      <c r="G291" s="119">
        <v>0</v>
      </c>
      <c r="H291" s="119">
        <v>1</v>
      </c>
      <c r="I291" s="119">
        <v>1</v>
      </c>
      <c r="J291" s="119">
        <v>1</v>
      </c>
      <c r="K291" s="119">
        <v>1</v>
      </c>
      <c r="L291" s="119">
        <v>1</v>
      </c>
      <c r="M291" s="119">
        <v>1</v>
      </c>
      <c r="N291" s="119">
        <v>1</v>
      </c>
    </row>
    <row r="292" spans="1:14">
      <c r="A292" s="25" t="s">
        <v>3173</v>
      </c>
      <c r="C292" s="27" t="s">
        <v>3974</v>
      </c>
      <c r="D292" s="23"/>
      <c r="E292" s="119">
        <v>26</v>
      </c>
      <c r="F292" s="119">
        <v>1</v>
      </c>
      <c r="G292" s="119">
        <v>0</v>
      </c>
      <c r="H292" s="119">
        <v>1</v>
      </c>
      <c r="I292" s="119">
        <v>1</v>
      </c>
      <c r="J292" s="119">
        <v>1</v>
      </c>
      <c r="K292" s="119">
        <v>1</v>
      </c>
      <c r="L292" s="119">
        <v>1</v>
      </c>
      <c r="M292" s="119">
        <v>1</v>
      </c>
      <c r="N292" s="119">
        <v>1</v>
      </c>
    </row>
    <row r="293" spans="1:14" ht="28">
      <c r="A293" s="25" t="s">
        <v>3174</v>
      </c>
      <c r="C293" s="27" t="s">
        <v>3975</v>
      </c>
      <c r="D293" s="23"/>
      <c r="E293" s="119">
        <v>13</v>
      </c>
      <c r="F293" s="119">
        <v>1</v>
      </c>
      <c r="G293" s="119">
        <v>0</v>
      </c>
      <c r="H293" s="119">
        <v>1</v>
      </c>
      <c r="I293" s="119">
        <v>1</v>
      </c>
      <c r="J293" s="119">
        <v>1</v>
      </c>
      <c r="K293" s="119">
        <v>1</v>
      </c>
      <c r="L293" s="119">
        <v>1</v>
      </c>
      <c r="M293" s="119">
        <v>1</v>
      </c>
      <c r="N293" s="119">
        <v>1</v>
      </c>
    </row>
    <row r="294" spans="1:14">
      <c r="A294" s="25" t="s">
        <v>3175</v>
      </c>
      <c r="C294" s="27" t="s">
        <v>3976</v>
      </c>
      <c r="D294" s="23"/>
      <c r="E294" s="119">
        <v>8</v>
      </c>
      <c r="F294" s="119">
        <v>1</v>
      </c>
      <c r="G294" s="119">
        <v>0</v>
      </c>
      <c r="H294" s="119">
        <v>1</v>
      </c>
      <c r="I294" s="119">
        <v>1</v>
      </c>
      <c r="J294" s="119">
        <v>1</v>
      </c>
      <c r="K294" s="119">
        <v>1</v>
      </c>
      <c r="L294" s="119">
        <v>1</v>
      </c>
      <c r="M294" s="119">
        <v>1</v>
      </c>
      <c r="N294" s="119">
        <v>1</v>
      </c>
    </row>
    <row r="295" spans="1:14">
      <c r="A295" s="25" t="s">
        <v>3176</v>
      </c>
      <c r="C295" s="27" t="s">
        <v>3977</v>
      </c>
      <c r="D295" s="23"/>
      <c r="E295" s="119">
        <v>37</v>
      </c>
      <c r="F295" s="119">
        <v>1</v>
      </c>
      <c r="G295" s="119">
        <v>0</v>
      </c>
      <c r="H295" s="119">
        <v>1</v>
      </c>
      <c r="I295" s="119">
        <v>1</v>
      </c>
      <c r="J295" s="119">
        <v>1</v>
      </c>
      <c r="K295" s="119">
        <v>1</v>
      </c>
      <c r="L295" s="119">
        <v>1</v>
      </c>
      <c r="M295" s="119">
        <v>1</v>
      </c>
      <c r="N295" s="119">
        <v>1</v>
      </c>
    </row>
    <row r="296" spans="1:14">
      <c r="A296" s="25" t="s">
        <v>3177</v>
      </c>
      <c r="C296" s="27" t="s">
        <v>3978</v>
      </c>
      <c r="D296" s="23"/>
      <c r="E296" s="119">
        <v>6</v>
      </c>
      <c r="F296" s="119">
        <v>1</v>
      </c>
      <c r="G296" s="119">
        <v>0</v>
      </c>
      <c r="H296" s="119">
        <v>1</v>
      </c>
      <c r="I296" s="119">
        <v>1</v>
      </c>
      <c r="J296" s="119">
        <v>1</v>
      </c>
      <c r="K296" s="119">
        <v>1</v>
      </c>
      <c r="L296" s="119">
        <v>1</v>
      </c>
      <c r="M296" s="119">
        <v>1</v>
      </c>
      <c r="N296" s="119">
        <v>1</v>
      </c>
    </row>
    <row r="297" spans="1:14" ht="28">
      <c r="A297" s="25" t="s">
        <v>3178</v>
      </c>
      <c r="C297" s="27" t="s">
        <v>3979</v>
      </c>
      <c r="D297" s="23"/>
      <c r="E297" s="119">
        <v>37</v>
      </c>
      <c r="F297" s="119">
        <v>1</v>
      </c>
      <c r="G297" s="119">
        <v>0</v>
      </c>
      <c r="H297" s="119">
        <v>1</v>
      </c>
      <c r="I297" s="119">
        <v>1</v>
      </c>
      <c r="J297" s="119">
        <v>1</v>
      </c>
      <c r="K297" s="119">
        <v>1</v>
      </c>
      <c r="L297" s="119">
        <v>1</v>
      </c>
      <c r="M297" s="119">
        <v>1</v>
      </c>
      <c r="N297" s="119">
        <v>1</v>
      </c>
    </row>
    <row r="298" spans="1:14">
      <c r="A298" s="25" t="s">
        <v>3179</v>
      </c>
      <c r="C298" s="27" t="s">
        <v>3980</v>
      </c>
      <c r="D298" s="23"/>
      <c r="E298" s="119">
        <v>31</v>
      </c>
      <c r="F298" s="119">
        <v>1</v>
      </c>
      <c r="G298" s="119">
        <v>0</v>
      </c>
      <c r="H298" s="119">
        <v>1</v>
      </c>
      <c r="I298" s="119">
        <v>1</v>
      </c>
      <c r="J298" s="119">
        <v>1</v>
      </c>
      <c r="K298" s="119">
        <v>1</v>
      </c>
      <c r="L298" s="119">
        <v>1</v>
      </c>
      <c r="M298" s="119">
        <v>1</v>
      </c>
      <c r="N298" s="119">
        <v>1</v>
      </c>
    </row>
    <row r="299" spans="1:14">
      <c r="A299" s="25" t="s">
        <v>3180</v>
      </c>
      <c r="C299" s="27" t="s">
        <v>3981</v>
      </c>
      <c r="D299" s="23"/>
      <c r="E299" s="119">
        <v>73</v>
      </c>
      <c r="F299" s="119">
        <v>1</v>
      </c>
      <c r="G299" s="119">
        <v>0</v>
      </c>
      <c r="H299" s="119">
        <v>1</v>
      </c>
      <c r="I299" s="119">
        <v>1</v>
      </c>
      <c r="J299" s="119">
        <v>1</v>
      </c>
      <c r="K299" s="119">
        <v>1</v>
      </c>
      <c r="L299" s="119">
        <v>1</v>
      </c>
      <c r="M299" s="119">
        <v>1</v>
      </c>
      <c r="N299" s="119">
        <v>1</v>
      </c>
    </row>
    <row r="300" spans="1:14">
      <c r="A300" s="25" t="s">
        <v>3181</v>
      </c>
      <c r="C300" s="27" t="s">
        <v>4825</v>
      </c>
      <c r="D300" s="23"/>
      <c r="E300" s="119">
        <v>46</v>
      </c>
      <c r="F300" s="119">
        <v>1</v>
      </c>
      <c r="G300" s="119">
        <v>0</v>
      </c>
      <c r="H300" s="119">
        <v>1</v>
      </c>
      <c r="I300" s="119">
        <v>1</v>
      </c>
      <c r="J300" s="119">
        <v>1</v>
      </c>
      <c r="K300" s="119">
        <v>1</v>
      </c>
      <c r="L300" s="119">
        <v>1</v>
      </c>
      <c r="M300" s="119">
        <v>1</v>
      </c>
      <c r="N300" s="119">
        <v>1</v>
      </c>
    </row>
    <row r="301" spans="1:14">
      <c r="A301" s="25" t="s">
        <v>3182</v>
      </c>
      <c r="C301" s="27" t="s">
        <v>4826</v>
      </c>
      <c r="D301" s="23"/>
      <c r="E301" s="119">
        <v>14</v>
      </c>
      <c r="F301" s="119">
        <v>1</v>
      </c>
      <c r="G301" s="119">
        <v>0</v>
      </c>
      <c r="H301" s="119">
        <v>1</v>
      </c>
      <c r="I301" s="119">
        <v>1</v>
      </c>
      <c r="J301" s="119">
        <v>1</v>
      </c>
      <c r="K301" s="119">
        <v>1</v>
      </c>
      <c r="L301" s="119">
        <v>1</v>
      </c>
      <c r="M301" s="119">
        <v>1</v>
      </c>
      <c r="N301" s="119">
        <v>1</v>
      </c>
    </row>
    <row r="302" spans="1:14">
      <c r="A302" s="25" t="s">
        <v>3183</v>
      </c>
      <c r="C302" s="27" t="s">
        <v>4827</v>
      </c>
      <c r="D302" s="23"/>
      <c r="E302" s="119">
        <v>12</v>
      </c>
      <c r="F302" s="119">
        <v>1</v>
      </c>
      <c r="G302" s="119">
        <v>0</v>
      </c>
      <c r="H302" s="119">
        <v>1</v>
      </c>
      <c r="I302" s="119">
        <v>1</v>
      </c>
      <c r="J302" s="119">
        <v>1</v>
      </c>
      <c r="K302" s="119">
        <v>1</v>
      </c>
      <c r="L302" s="119">
        <v>1</v>
      </c>
      <c r="M302" s="119">
        <v>1</v>
      </c>
      <c r="N302" s="119">
        <v>1</v>
      </c>
    </row>
    <row r="303" spans="1:14">
      <c r="A303" s="25" t="s">
        <v>3184</v>
      </c>
      <c r="C303" s="27"/>
      <c r="D303" s="23" t="s">
        <v>63</v>
      </c>
      <c r="E303" s="119">
        <v>8</v>
      </c>
      <c r="F303" s="119">
        <v>901.9</v>
      </c>
      <c r="G303" s="119">
        <v>39.24</v>
      </c>
      <c r="H303" s="119">
        <v>888</v>
      </c>
      <c r="I303" s="119">
        <v>999</v>
      </c>
      <c r="J303" s="119">
        <v>888</v>
      </c>
      <c r="K303" s="119">
        <v>888</v>
      </c>
      <c r="L303" s="119">
        <v>888</v>
      </c>
      <c r="M303" s="119">
        <v>888</v>
      </c>
      <c r="N303" s="119">
        <v>999</v>
      </c>
    </row>
    <row r="304" spans="1:14" ht="28">
      <c r="A304" s="25" t="s">
        <v>3185</v>
      </c>
      <c r="B304" s="25" t="s">
        <v>3186</v>
      </c>
      <c r="C304" s="25" t="s">
        <v>5125</v>
      </c>
      <c r="D304" s="23" t="s">
        <v>2718</v>
      </c>
      <c r="E304" s="119">
        <v>1</v>
      </c>
      <c r="F304" s="119">
        <v>2</v>
      </c>
      <c r="G304" s="108" t="s">
        <v>510</v>
      </c>
      <c r="H304" s="119">
        <v>2</v>
      </c>
      <c r="I304" s="119">
        <v>2</v>
      </c>
      <c r="J304" s="119">
        <v>2</v>
      </c>
      <c r="K304" s="119">
        <v>2</v>
      </c>
      <c r="L304" s="119">
        <v>2</v>
      </c>
      <c r="M304" s="119">
        <v>2</v>
      </c>
      <c r="N304" s="119">
        <v>2</v>
      </c>
    </row>
    <row r="305" spans="1:14" ht="70">
      <c r="A305" s="25" t="s">
        <v>3187</v>
      </c>
      <c r="B305" s="25" t="s">
        <v>3188</v>
      </c>
      <c r="C305" s="22" t="s">
        <v>3826</v>
      </c>
      <c r="D305" s="23" t="s">
        <v>3568</v>
      </c>
      <c r="E305" s="119">
        <v>1693</v>
      </c>
      <c r="F305" s="119">
        <v>1.972</v>
      </c>
      <c r="G305" s="119">
        <v>1.032</v>
      </c>
      <c r="H305" s="119">
        <v>1</v>
      </c>
      <c r="I305" s="119">
        <v>5</v>
      </c>
      <c r="J305" s="119">
        <v>1</v>
      </c>
      <c r="K305" s="119">
        <v>1</v>
      </c>
      <c r="L305" s="119">
        <v>1</v>
      </c>
      <c r="M305" s="119">
        <v>3</v>
      </c>
      <c r="N305" s="119">
        <v>3</v>
      </c>
    </row>
    <row r="306" spans="1:14" ht="126">
      <c r="A306" s="25" t="s">
        <v>3189</v>
      </c>
      <c r="B306" s="25" t="s">
        <v>3190</v>
      </c>
      <c r="C306" s="23" t="s">
        <v>5126</v>
      </c>
      <c r="D306" s="23" t="s">
        <v>4999</v>
      </c>
      <c r="E306" s="119">
        <v>888</v>
      </c>
      <c r="F306" s="119">
        <v>1.823</v>
      </c>
      <c r="G306" s="119">
        <v>1.476</v>
      </c>
      <c r="H306" s="119">
        <v>1</v>
      </c>
      <c r="I306" s="119">
        <v>9</v>
      </c>
      <c r="J306" s="119">
        <v>1</v>
      </c>
      <c r="K306" s="119">
        <v>1</v>
      </c>
      <c r="L306" s="119">
        <v>1</v>
      </c>
      <c r="M306" s="119">
        <v>3</v>
      </c>
      <c r="N306" s="119">
        <v>4</v>
      </c>
    </row>
    <row r="307" spans="1:14" ht="98">
      <c r="A307" s="25" t="s">
        <v>3191</v>
      </c>
      <c r="B307" s="25" t="s">
        <v>3192</v>
      </c>
      <c r="C307" s="22" t="s">
        <v>3827</v>
      </c>
      <c r="D307" s="23" t="s">
        <v>3998</v>
      </c>
      <c r="E307" s="119">
        <v>663</v>
      </c>
      <c r="F307" s="119">
        <v>1.92</v>
      </c>
      <c r="G307" s="119">
        <v>1.2609999999999999</v>
      </c>
      <c r="H307" s="119">
        <v>1</v>
      </c>
      <c r="I307" s="119">
        <v>7</v>
      </c>
      <c r="J307" s="119">
        <v>1</v>
      </c>
      <c r="K307" s="119">
        <v>1</v>
      </c>
      <c r="L307" s="119">
        <v>1</v>
      </c>
      <c r="M307" s="119">
        <v>2</v>
      </c>
      <c r="N307" s="119">
        <v>4</v>
      </c>
    </row>
    <row r="308" spans="1:14">
      <c r="A308" s="25" t="s">
        <v>3193</v>
      </c>
      <c r="C308" s="22"/>
      <c r="D308" s="23" t="s">
        <v>63</v>
      </c>
      <c r="E308" s="119">
        <v>5</v>
      </c>
      <c r="F308" s="119">
        <v>712</v>
      </c>
      <c r="G308" s="119">
        <v>393.5</v>
      </c>
      <c r="H308" s="119">
        <v>8</v>
      </c>
      <c r="I308" s="119">
        <v>888</v>
      </c>
      <c r="J308" s="119">
        <v>8</v>
      </c>
      <c r="K308" s="119">
        <v>888</v>
      </c>
      <c r="L308" s="119">
        <v>888</v>
      </c>
      <c r="M308" s="119">
        <v>888</v>
      </c>
      <c r="N308" s="119">
        <v>888</v>
      </c>
    </row>
    <row r="309" spans="1:14" ht="70">
      <c r="A309" s="25" t="s">
        <v>3194</v>
      </c>
      <c r="B309" s="25" t="s">
        <v>3195</v>
      </c>
      <c r="C309" s="25" t="s">
        <v>5127</v>
      </c>
      <c r="D309" s="26" t="s">
        <v>5000</v>
      </c>
      <c r="E309" s="119">
        <v>888</v>
      </c>
      <c r="F309" s="119">
        <v>2.0150000000000001</v>
      </c>
      <c r="G309" s="119">
        <v>0.95599999999999996</v>
      </c>
      <c r="H309" s="119">
        <v>1</v>
      </c>
      <c r="I309" s="119">
        <v>5</v>
      </c>
      <c r="J309" s="119">
        <v>1</v>
      </c>
      <c r="K309" s="119">
        <v>1</v>
      </c>
      <c r="L309" s="119">
        <v>2</v>
      </c>
      <c r="M309" s="119">
        <v>2</v>
      </c>
      <c r="N309" s="119">
        <v>4</v>
      </c>
    </row>
    <row r="310" spans="1:14">
      <c r="A310" s="25" t="s">
        <v>3196</v>
      </c>
      <c r="C310" s="25"/>
      <c r="D310" s="23" t="s">
        <v>1629</v>
      </c>
      <c r="E310" s="119">
        <v>57</v>
      </c>
      <c r="F310" s="119">
        <v>1988</v>
      </c>
      <c r="G310" s="119">
        <v>15.46</v>
      </c>
      <c r="H310" s="119">
        <v>1955</v>
      </c>
      <c r="I310" s="119">
        <v>2012</v>
      </c>
      <c r="J310" s="119">
        <v>1969</v>
      </c>
      <c r="K310" s="119">
        <v>1977</v>
      </c>
      <c r="L310" s="119">
        <v>1986</v>
      </c>
      <c r="M310" s="119">
        <v>2002</v>
      </c>
      <c r="N310" s="119">
        <v>2009</v>
      </c>
    </row>
    <row r="311" spans="1:14">
      <c r="A311" s="25" t="s">
        <v>3197</v>
      </c>
      <c r="C311" s="25"/>
      <c r="D311" s="23" t="s">
        <v>1628</v>
      </c>
      <c r="E311" s="119">
        <v>43</v>
      </c>
      <c r="F311" s="119">
        <v>5.1630000000000003</v>
      </c>
      <c r="G311" s="119">
        <v>2.8109999999999999</v>
      </c>
      <c r="H311" s="119">
        <v>1</v>
      </c>
      <c r="I311" s="119">
        <v>12</v>
      </c>
      <c r="J311" s="119">
        <v>4</v>
      </c>
      <c r="K311" s="119">
        <v>4</v>
      </c>
      <c r="L311" s="119">
        <v>4</v>
      </c>
      <c r="M311" s="119">
        <v>6</v>
      </c>
      <c r="N311" s="119">
        <v>10</v>
      </c>
    </row>
    <row r="312" spans="1:14" ht="70">
      <c r="A312" s="25" t="s">
        <v>3198</v>
      </c>
      <c r="B312" s="25" t="s">
        <v>3199</v>
      </c>
      <c r="C312" s="22" t="s">
        <v>3828</v>
      </c>
      <c r="D312" s="23" t="s">
        <v>5128</v>
      </c>
      <c r="E312" s="119">
        <v>888</v>
      </c>
      <c r="F312" s="119">
        <v>1.2490000000000001</v>
      </c>
      <c r="G312" s="119">
        <v>0.65500000000000003</v>
      </c>
      <c r="H312" s="119">
        <v>1</v>
      </c>
      <c r="I312" s="119">
        <v>5</v>
      </c>
      <c r="J312" s="119">
        <v>1</v>
      </c>
      <c r="K312" s="119">
        <v>1</v>
      </c>
      <c r="L312" s="119">
        <v>1</v>
      </c>
      <c r="M312" s="119">
        <v>1</v>
      </c>
      <c r="N312" s="119">
        <v>2</v>
      </c>
    </row>
    <row r="313" spans="1:14" ht="42">
      <c r="A313" s="25" t="s">
        <v>3200</v>
      </c>
      <c r="B313" s="25" t="s">
        <v>3201</v>
      </c>
      <c r="C313" s="22" t="s">
        <v>2862</v>
      </c>
      <c r="D313" s="23" t="s">
        <v>5129</v>
      </c>
      <c r="E313" s="119">
        <v>741</v>
      </c>
      <c r="F313" s="119">
        <v>1.1040000000000001</v>
      </c>
      <c r="G313" s="119">
        <v>0.31</v>
      </c>
      <c r="H313" s="119">
        <v>1</v>
      </c>
      <c r="I313" s="119">
        <v>3</v>
      </c>
      <c r="J313" s="119">
        <v>1</v>
      </c>
      <c r="K313" s="119">
        <v>1</v>
      </c>
      <c r="L313" s="119">
        <v>1</v>
      </c>
      <c r="M313" s="119">
        <v>1</v>
      </c>
      <c r="N313" s="119">
        <v>2</v>
      </c>
    </row>
    <row r="314" spans="1:14">
      <c r="A314" s="25" t="s">
        <v>3202</v>
      </c>
      <c r="C314" s="22"/>
      <c r="D314" s="23" t="s">
        <v>5003</v>
      </c>
      <c r="E314" s="119">
        <v>665</v>
      </c>
      <c r="F314" s="119">
        <v>39.299999999999997</v>
      </c>
      <c r="G314" s="119">
        <v>15.84</v>
      </c>
      <c r="H314" s="119">
        <v>1</v>
      </c>
      <c r="I314" s="119">
        <v>100</v>
      </c>
      <c r="J314" s="119">
        <v>18</v>
      </c>
      <c r="K314" s="119">
        <v>30</v>
      </c>
      <c r="L314" s="119">
        <v>40</v>
      </c>
      <c r="M314" s="119">
        <v>48</v>
      </c>
      <c r="N314" s="119">
        <v>60</v>
      </c>
    </row>
    <row r="315" spans="1:14" ht="42">
      <c r="A315" s="25" t="s">
        <v>3203</v>
      </c>
      <c r="B315" s="25" t="s">
        <v>3204</v>
      </c>
      <c r="C315" s="22" t="s">
        <v>5130</v>
      </c>
      <c r="D315" s="23" t="s">
        <v>5002</v>
      </c>
      <c r="E315" s="119">
        <v>102</v>
      </c>
      <c r="F315" s="119">
        <v>1.333</v>
      </c>
      <c r="G315" s="119">
        <v>0.47399999999999998</v>
      </c>
      <c r="H315" s="119">
        <v>1</v>
      </c>
      <c r="I315" s="119">
        <v>2</v>
      </c>
      <c r="J315" s="119">
        <v>1</v>
      </c>
      <c r="K315" s="119">
        <v>1</v>
      </c>
      <c r="L315" s="119">
        <v>1</v>
      </c>
      <c r="M315" s="119">
        <v>2</v>
      </c>
      <c r="N315" s="119">
        <v>2</v>
      </c>
    </row>
    <row r="316" spans="1:14">
      <c r="A316" s="25" t="s">
        <v>3205</v>
      </c>
      <c r="C316" s="22"/>
      <c r="D316" s="23" t="s">
        <v>5003</v>
      </c>
      <c r="E316" s="119">
        <v>68</v>
      </c>
      <c r="F316" s="119">
        <v>26.88</v>
      </c>
      <c r="G316" s="119">
        <v>15.22</v>
      </c>
      <c r="H316" s="119">
        <v>1</v>
      </c>
      <c r="I316" s="119">
        <v>80</v>
      </c>
      <c r="J316" s="119">
        <v>10</v>
      </c>
      <c r="K316" s="119">
        <v>15.5</v>
      </c>
      <c r="L316" s="119">
        <v>24</v>
      </c>
      <c r="M316" s="119">
        <v>40</v>
      </c>
      <c r="N316" s="119">
        <v>50</v>
      </c>
    </row>
    <row r="317" spans="1:14" ht="56">
      <c r="A317" s="25" t="s">
        <v>3206</v>
      </c>
      <c r="B317" s="25" t="s">
        <v>3207</v>
      </c>
      <c r="C317" s="25" t="s">
        <v>5131</v>
      </c>
      <c r="D317" s="23" t="s">
        <v>5132</v>
      </c>
      <c r="E317" s="119">
        <v>102</v>
      </c>
      <c r="F317" s="119">
        <v>1.3240000000000001</v>
      </c>
      <c r="G317" s="119">
        <v>0.47</v>
      </c>
      <c r="H317" s="119">
        <v>1</v>
      </c>
      <c r="I317" s="119">
        <v>2</v>
      </c>
      <c r="J317" s="119">
        <v>1</v>
      </c>
      <c r="K317" s="119">
        <v>1</v>
      </c>
      <c r="L317" s="119">
        <v>1</v>
      </c>
      <c r="M317" s="119">
        <v>2</v>
      </c>
      <c r="N317" s="119">
        <v>2</v>
      </c>
    </row>
    <row r="318" spans="1:14" ht="42">
      <c r="A318" s="25" t="s">
        <v>3208</v>
      </c>
      <c r="B318" s="25" t="s">
        <v>3209</v>
      </c>
      <c r="C318" s="25" t="s">
        <v>5133</v>
      </c>
      <c r="D318" s="23" t="s">
        <v>5134</v>
      </c>
      <c r="E318" s="119">
        <v>69</v>
      </c>
      <c r="F318" s="119">
        <v>1.0580000000000001</v>
      </c>
      <c r="G318" s="119">
        <v>0.23499999999999999</v>
      </c>
      <c r="H318" s="119">
        <v>1</v>
      </c>
      <c r="I318" s="119">
        <v>2</v>
      </c>
      <c r="J318" s="119">
        <v>1</v>
      </c>
      <c r="K318" s="119">
        <v>1</v>
      </c>
      <c r="L318" s="119">
        <v>1</v>
      </c>
      <c r="M318" s="119">
        <v>1</v>
      </c>
      <c r="N318" s="119">
        <v>1</v>
      </c>
    </row>
    <row r="319" spans="1:14">
      <c r="A319" s="25" t="s">
        <v>3210</v>
      </c>
      <c r="C319" s="25"/>
      <c r="D319" s="23" t="s">
        <v>3351</v>
      </c>
      <c r="E319" s="119">
        <v>63</v>
      </c>
      <c r="F319" s="119">
        <v>2.0790000000000002</v>
      </c>
      <c r="G319" s="119">
        <v>5.79</v>
      </c>
      <c r="H319" s="119">
        <v>0</v>
      </c>
      <c r="I319" s="119">
        <v>20</v>
      </c>
      <c r="J319" s="119">
        <v>0</v>
      </c>
      <c r="K319" s="119">
        <v>0</v>
      </c>
      <c r="L319" s="119">
        <v>0</v>
      </c>
      <c r="M319" s="119">
        <v>0</v>
      </c>
      <c r="N319" s="119">
        <v>10</v>
      </c>
    </row>
    <row r="320" spans="1:14" ht="70">
      <c r="A320" s="25" t="s">
        <v>3211</v>
      </c>
      <c r="C320" s="22" t="s">
        <v>5135</v>
      </c>
      <c r="D320" s="23" t="s">
        <v>5136</v>
      </c>
      <c r="E320" s="119">
        <v>102</v>
      </c>
      <c r="F320" s="119">
        <v>2.7749999999999999</v>
      </c>
      <c r="G320" s="119">
        <v>0.9</v>
      </c>
      <c r="H320" s="119">
        <v>1</v>
      </c>
      <c r="I320" s="119">
        <v>4</v>
      </c>
      <c r="J320" s="119">
        <v>2</v>
      </c>
      <c r="K320" s="119">
        <v>2</v>
      </c>
      <c r="L320" s="119">
        <v>3</v>
      </c>
      <c r="M320" s="119">
        <v>3</v>
      </c>
      <c r="N320" s="119">
        <v>4</v>
      </c>
    </row>
    <row r="321" spans="1:14">
      <c r="A321" s="25" t="s">
        <v>3212</v>
      </c>
      <c r="C321" s="22"/>
      <c r="D321" s="23" t="s">
        <v>3351</v>
      </c>
      <c r="E321" s="119">
        <v>10</v>
      </c>
      <c r="F321" s="119">
        <v>0.3</v>
      </c>
      <c r="G321" s="119">
        <v>0.94899999999999995</v>
      </c>
      <c r="H321" s="119">
        <v>0</v>
      </c>
      <c r="I321" s="119">
        <v>3</v>
      </c>
      <c r="J321" s="119">
        <v>0</v>
      </c>
      <c r="K321" s="119">
        <v>0</v>
      </c>
      <c r="L321" s="119">
        <v>0</v>
      </c>
      <c r="M321" s="119">
        <v>0</v>
      </c>
      <c r="N321" s="119">
        <v>1.5</v>
      </c>
    </row>
    <row r="322" spans="1:14" ht="56">
      <c r="A322" s="25" t="s">
        <v>3213</v>
      </c>
      <c r="C322" s="22" t="s">
        <v>5137</v>
      </c>
      <c r="D322" s="23" t="s">
        <v>3694</v>
      </c>
      <c r="E322" s="119">
        <v>102</v>
      </c>
      <c r="F322" s="119">
        <v>2.0979999999999999</v>
      </c>
      <c r="G322" s="119">
        <v>0.622</v>
      </c>
      <c r="H322" s="119">
        <v>1</v>
      </c>
      <c r="I322" s="119">
        <v>3</v>
      </c>
      <c r="J322" s="119">
        <v>1</v>
      </c>
      <c r="K322" s="119">
        <v>2</v>
      </c>
      <c r="L322" s="119">
        <v>2</v>
      </c>
      <c r="M322" s="119">
        <v>2</v>
      </c>
      <c r="N322" s="119">
        <v>3</v>
      </c>
    </row>
    <row r="323" spans="1:14" ht="56">
      <c r="A323" s="25" t="s">
        <v>3214</v>
      </c>
      <c r="C323" s="22" t="s">
        <v>5138</v>
      </c>
      <c r="D323" s="23" t="s">
        <v>5139</v>
      </c>
      <c r="E323" s="119">
        <v>15</v>
      </c>
      <c r="F323" s="119">
        <v>2.0670000000000002</v>
      </c>
      <c r="G323" s="119">
        <v>0.45800000000000002</v>
      </c>
      <c r="H323" s="119">
        <v>1</v>
      </c>
      <c r="I323" s="119">
        <v>3</v>
      </c>
      <c r="J323" s="119">
        <v>2</v>
      </c>
      <c r="K323" s="119">
        <v>2</v>
      </c>
      <c r="L323" s="119">
        <v>2</v>
      </c>
      <c r="M323" s="119">
        <v>2</v>
      </c>
      <c r="N323" s="119">
        <v>3</v>
      </c>
    </row>
    <row r="324" spans="1:14">
      <c r="A324" s="25" t="s">
        <v>3215</v>
      </c>
      <c r="C324" s="22"/>
      <c r="D324" s="23" t="s">
        <v>3351</v>
      </c>
      <c r="E324" s="119">
        <v>1</v>
      </c>
      <c r="F324" s="119">
        <v>3</v>
      </c>
      <c r="G324" s="108" t="s">
        <v>510</v>
      </c>
      <c r="H324" s="119">
        <v>3</v>
      </c>
      <c r="I324" s="119">
        <v>3</v>
      </c>
      <c r="J324" s="119">
        <v>3</v>
      </c>
      <c r="K324" s="119">
        <v>3</v>
      </c>
      <c r="L324" s="119">
        <v>3</v>
      </c>
      <c r="M324" s="119">
        <v>3</v>
      </c>
      <c r="N324" s="119">
        <v>3</v>
      </c>
    </row>
    <row r="325" spans="1:14" ht="56">
      <c r="A325" s="25" t="s">
        <v>3216</v>
      </c>
      <c r="C325" s="22" t="s">
        <v>5140</v>
      </c>
      <c r="D325" s="23" t="s">
        <v>5016</v>
      </c>
      <c r="E325" s="119">
        <v>102</v>
      </c>
      <c r="F325" s="119">
        <v>1.167</v>
      </c>
      <c r="G325" s="119">
        <v>0.52800000000000002</v>
      </c>
      <c r="H325" s="119">
        <v>1</v>
      </c>
      <c r="I325" s="119">
        <v>3</v>
      </c>
      <c r="J325" s="119">
        <v>1</v>
      </c>
      <c r="K325" s="119">
        <v>1</v>
      </c>
      <c r="L325" s="119">
        <v>1</v>
      </c>
      <c r="M325" s="119">
        <v>1</v>
      </c>
      <c r="N325" s="119">
        <v>1</v>
      </c>
    </row>
    <row r="326" spans="1:14">
      <c r="A326" s="25" t="s">
        <v>1031</v>
      </c>
      <c r="C326" s="22"/>
      <c r="D326" s="23" t="s">
        <v>3351</v>
      </c>
      <c r="E326" s="119">
        <v>3</v>
      </c>
      <c r="F326" s="119">
        <v>4.3330000000000002</v>
      </c>
      <c r="G326" s="119">
        <v>3.0550000000000002</v>
      </c>
      <c r="H326" s="119">
        <v>1</v>
      </c>
      <c r="I326" s="119">
        <v>7</v>
      </c>
      <c r="J326" s="119">
        <v>1</v>
      </c>
      <c r="K326" s="119">
        <v>1</v>
      </c>
      <c r="L326" s="119">
        <v>5</v>
      </c>
      <c r="M326" s="119">
        <v>7</v>
      </c>
      <c r="N326" s="119">
        <v>7</v>
      </c>
    </row>
    <row r="327" spans="1:14" ht="56">
      <c r="A327" s="25" t="s">
        <v>1032</v>
      </c>
      <c r="B327" s="25" t="s">
        <v>1033</v>
      </c>
      <c r="C327" s="25" t="s">
        <v>2863</v>
      </c>
      <c r="D327" s="23" t="s">
        <v>5016</v>
      </c>
      <c r="E327" s="119">
        <v>843</v>
      </c>
      <c r="F327" s="119">
        <v>1.246</v>
      </c>
      <c r="G327" s="119">
        <v>0.50700000000000001</v>
      </c>
      <c r="H327" s="119">
        <v>1</v>
      </c>
      <c r="I327" s="119">
        <v>3</v>
      </c>
      <c r="J327" s="119">
        <v>1</v>
      </c>
      <c r="K327" s="119">
        <v>1</v>
      </c>
      <c r="L327" s="119">
        <v>1</v>
      </c>
      <c r="M327" s="119">
        <v>1</v>
      </c>
      <c r="N327" s="119">
        <v>2</v>
      </c>
    </row>
    <row r="328" spans="1:14">
      <c r="A328" s="25" t="s">
        <v>1034</v>
      </c>
      <c r="C328" s="25"/>
      <c r="D328" s="23" t="s">
        <v>3351</v>
      </c>
      <c r="E328" s="119">
        <v>147</v>
      </c>
      <c r="F328" s="119">
        <v>10.39</v>
      </c>
      <c r="G328" s="119">
        <v>23.66</v>
      </c>
      <c r="H328" s="119">
        <v>1</v>
      </c>
      <c r="I328" s="119">
        <v>200</v>
      </c>
      <c r="J328" s="119">
        <v>1</v>
      </c>
      <c r="K328" s="119">
        <v>2</v>
      </c>
      <c r="L328" s="119">
        <v>3</v>
      </c>
      <c r="M328" s="119">
        <v>7</v>
      </c>
      <c r="N328" s="119">
        <v>30</v>
      </c>
    </row>
    <row r="329" spans="1:14" ht="42">
      <c r="A329" s="25" t="s">
        <v>1035</v>
      </c>
      <c r="B329" s="25" t="s">
        <v>1036</v>
      </c>
      <c r="C329" s="22" t="s">
        <v>5141</v>
      </c>
      <c r="D329" s="23" t="s">
        <v>5002</v>
      </c>
      <c r="E329" s="119">
        <v>20</v>
      </c>
      <c r="F329" s="119">
        <v>1.3</v>
      </c>
      <c r="G329" s="119">
        <v>0.47</v>
      </c>
      <c r="H329" s="119">
        <v>1</v>
      </c>
      <c r="I329" s="119">
        <v>2</v>
      </c>
      <c r="J329" s="119">
        <v>1</v>
      </c>
      <c r="K329" s="119">
        <v>1</v>
      </c>
      <c r="L329" s="119">
        <v>1</v>
      </c>
      <c r="M329" s="119">
        <v>2</v>
      </c>
      <c r="N329" s="119">
        <v>2</v>
      </c>
    </row>
    <row r="330" spans="1:14">
      <c r="A330" s="25" t="s">
        <v>1037</v>
      </c>
      <c r="C330" s="22"/>
      <c r="D330" s="23" t="s">
        <v>5003</v>
      </c>
      <c r="E330" s="119">
        <v>14</v>
      </c>
      <c r="F330" s="119">
        <v>32.79</v>
      </c>
      <c r="G330" s="119">
        <v>12.75</v>
      </c>
      <c r="H330" s="119">
        <v>10</v>
      </c>
      <c r="I330" s="119">
        <v>48</v>
      </c>
      <c r="J330" s="119">
        <v>10</v>
      </c>
      <c r="K330" s="119">
        <v>24</v>
      </c>
      <c r="L330" s="119">
        <v>33.5</v>
      </c>
      <c r="M330" s="119">
        <v>42</v>
      </c>
      <c r="N330" s="119">
        <v>48</v>
      </c>
    </row>
    <row r="331" spans="1:14" ht="42">
      <c r="A331" s="25" t="s">
        <v>1038</v>
      </c>
      <c r="B331" s="25" t="s">
        <v>1039</v>
      </c>
      <c r="C331" s="22" t="s">
        <v>5142</v>
      </c>
      <c r="D331" s="23" t="s">
        <v>5020</v>
      </c>
      <c r="E331" s="119">
        <v>863</v>
      </c>
      <c r="F331" s="119">
        <v>1.133</v>
      </c>
      <c r="G331" s="119">
        <v>0.34699999999999998</v>
      </c>
      <c r="H331" s="119">
        <v>1</v>
      </c>
      <c r="I331" s="119">
        <v>3</v>
      </c>
      <c r="J331" s="119">
        <v>1</v>
      </c>
      <c r="K331" s="119">
        <v>1</v>
      </c>
      <c r="L331" s="119">
        <v>1</v>
      </c>
      <c r="M331" s="119">
        <v>1</v>
      </c>
      <c r="N331" s="119">
        <v>2</v>
      </c>
    </row>
    <row r="332" spans="1:14">
      <c r="A332" s="25" t="s">
        <v>1040</v>
      </c>
      <c r="C332" s="22"/>
      <c r="D332" s="23" t="s">
        <v>5021</v>
      </c>
      <c r="E332" s="119">
        <v>747</v>
      </c>
      <c r="F332" s="119">
        <v>47.59</v>
      </c>
      <c r="G332" s="119">
        <v>8.9450000000000003</v>
      </c>
      <c r="H332" s="119">
        <v>2</v>
      </c>
      <c r="I332" s="119">
        <v>72</v>
      </c>
      <c r="J332" s="119">
        <v>35</v>
      </c>
      <c r="K332" s="119">
        <v>49</v>
      </c>
      <c r="L332" s="119">
        <v>52</v>
      </c>
      <c r="M332" s="119">
        <v>52</v>
      </c>
      <c r="N332" s="119">
        <v>52</v>
      </c>
    </row>
    <row r="333" spans="1:14" ht="42">
      <c r="A333" s="25" t="s">
        <v>1041</v>
      </c>
      <c r="B333" s="25" t="s">
        <v>1042</v>
      </c>
      <c r="C333" s="22" t="s">
        <v>5143</v>
      </c>
      <c r="D333" s="23" t="s">
        <v>4828</v>
      </c>
      <c r="E333" s="119">
        <v>892</v>
      </c>
      <c r="F333" s="119">
        <v>1.0529999999999999</v>
      </c>
      <c r="G333" s="119">
        <v>0.28100000000000003</v>
      </c>
      <c r="H333" s="119">
        <v>1</v>
      </c>
      <c r="I333" s="119">
        <v>3</v>
      </c>
      <c r="J333" s="119">
        <v>1</v>
      </c>
      <c r="K333" s="119">
        <v>1</v>
      </c>
      <c r="L333" s="119">
        <v>1</v>
      </c>
      <c r="M333" s="119">
        <v>1</v>
      </c>
      <c r="N333" s="119">
        <v>1</v>
      </c>
    </row>
    <row r="334" spans="1:14">
      <c r="A334" s="25" t="s">
        <v>1564</v>
      </c>
      <c r="C334" s="22"/>
      <c r="D334" s="23" t="s">
        <v>2048</v>
      </c>
      <c r="E334" s="119">
        <v>790</v>
      </c>
      <c r="F334" s="119">
        <v>352.1</v>
      </c>
      <c r="G334" s="119">
        <v>193.5</v>
      </c>
      <c r="H334" s="119">
        <v>31</v>
      </c>
      <c r="I334" s="119">
        <v>809</v>
      </c>
      <c r="J334" s="119">
        <v>135.5</v>
      </c>
      <c r="K334" s="119">
        <v>251</v>
      </c>
      <c r="L334" s="119">
        <v>281</v>
      </c>
      <c r="M334" s="119">
        <v>423</v>
      </c>
      <c r="N334" s="119">
        <v>723.5</v>
      </c>
    </row>
    <row r="335" spans="1:14">
      <c r="A335" s="25" t="s">
        <v>1565</v>
      </c>
      <c r="C335" s="22"/>
      <c r="D335" s="23" t="s">
        <v>63</v>
      </c>
      <c r="E335" s="108"/>
      <c r="F335" s="108"/>
      <c r="G335" s="108"/>
      <c r="H335" s="108"/>
      <c r="I335" s="108"/>
      <c r="J335" s="108"/>
      <c r="K335" s="108"/>
      <c r="L335" s="108"/>
      <c r="M335" s="108"/>
      <c r="N335" s="108"/>
    </row>
    <row r="336" spans="1:14" ht="42">
      <c r="A336" s="25" t="s">
        <v>1566</v>
      </c>
      <c r="B336" s="25" t="s">
        <v>1567</v>
      </c>
      <c r="C336" s="22" t="s">
        <v>1101</v>
      </c>
      <c r="D336" s="23" t="s">
        <v>4829</v>
      </c>
      <c r="E336" s="119">
        <v>891</v>
      </c>
      <c r="F336" s="119">
        <v>1.073</v>
      </c>
      <c r="G336" s="119">
        <v>0.33600000000000002</v>
      </c>
      <c r="H336" s="119">
        <v>1</v>
      </c>
      <c r="I336" s="119">
        <v>3</v>
      </c>
      <c r="J336" s="119">
        <v>1</v>
      </c>
      <c r="K336" s="119">
        <v>1</v>
      </c>
      <c r="L336" s="119">
        <v>1</v>
      </c>
      <c r="M336" s="119">
        <v>1</v>
      </c>
      <c r="N336" s="119">
        <v>1</v>
      </c>
    </row>
    <row r="337" spans="1:14">
      <c r="A337" s="25" t="s">
        <v>1568</v>
      </c>
      <c r="C337" s="22"/>
      <c r="D337" s="23" t="s">
        <v>2048</v>
      </c>
      <c r="E337" s="119">
        <v>631</v>
      </c>
      <c r="F337" s="119">
        <v>605.20000000000005</v>
      </c>
      <c r="G337" s="119">
        <v>270.7</v>
      </c>
      <c r="H337" s="119">
        <v>11</v>
      </c>
      <c r="I337" s="119">
        <v>982</v>
      </c>
      <c r="J337" s="119">
        <v>165</v>
      </c>
      <c r="K337" s="119">
        <v>421</v>
      </c>
      <c r="L337" s="119">
        <v>682</v>
      </c>
      <c r="M337" s="119">
        <v>831</v>
      </c>
      <c r="N337" s="119">
        <v>922</v>
      </c>
    </row>
    <row r="338" spans="1:14">
      <c r="A338" s="25" t="s">
        <v>1569</v>
      </c>
      <c r="C338" s="22"/>
      <c r="D338" s="23" t="s">
        <v>63</v>
      </c>
      <c r="E338" s="108"/>
      <c r="F338" s="108"/>
      <c r="G338" s="108"/>
      <c r="H338" s="108"/>
      <c r="I338" s="108"/>
      <c r="J338" s="108"/>
      <c r="K338" s="108"/>
      <c r="L338" s="108"/>
      <c r="M338" s="108"/>
      <c r="N338" s="108"/>
    </row>
    <row r="339" spans="1:14" ht="42">
      <c r="A339" s="25" t="s">
        <v>1570</v>
      </c>
      <c r="B339" s="25" t="s">
        <v>1571</v>
      </c>
      <c r="C339" s="22" t="s">
        <v>5144</v>
      </c>
      <c r="D339" s="23" t="s">
        <v>5145</v>
      </c>
      <c r="E339" s="119">
        <v>889</v>
      </c>
      <c r="F339" s="119">
        <v>1.47</v>
      </c>
      <c r="G339" s="119">
        <v>0.52100000000000002</v>
      </c>
      <c r="H339" s="119">
        <v>1</v>
      </c>
      <c r="I339" s="119">
        <v>3</v>
      </c>
      <c r="J339" s="119">
        <v>1</v>
      </c>
      <c r="K339" s="119">
        <v>1</v>
      </c>
      <c r="L339" s="119">
        <v>1</v>
      </c>
      <c r="M339" s="119">
        <v>2</v>
      </c>
      <c r="N339" s="119">
        <v>2</v>
      </c>
    </row>
    <row r="340" spans="1:14">
      <c r="A340" s="25" t="s">
        <v>1572</v>
      </c>
      <c r="C340" s="22"/>
      <c r="D340" s="23" t="s">
        <v>1706</v>
      </c>
      <c r="E340" s="119">
        <v>482</v>
      </c>
      <c r="F340" s="119">
        <v>1152</v>
      </c>
      <c r="G340" s="119">
        <v>13993</v>
      </c>
      <c r="H340" s="119">
        <v>1</v>
      </c>
      <c r="I340" s="119">
        <v>300000</v>
      </c>
      <c r="J340" s="119">
        <v>1</v>
      </c>
      <c r="K340" s="119">
        <v>2</v>
      </c>
      <c r="L340" s="119">
        <v>8</v>
      </c>
      <c r="M340" s="119">
        <v>50</v>
      </c>
      <c r="N340" s="119">
        <v>400</v>
      </c>
    </row>
    <row r="341" spans="1:14" ht="196">
      <c r="A341" s="25" t="s">
        <v>1573</v>
      </c>
      <c r="B341" s="25" t="s">
        <v>1574</v>
      </c>
      <c r="C341" s="25" t="s">
        <v>5146</v>
      </c>
      <c r="D341" s="25" t="s">
        <v>5027</v>
      </c>
      <c r="E341" s="119">
        <v>409</v>
      </c>
      <c r="F341" s="119">
        <v>10.88</v>
      </c>
      <c r="G341" s="119">
        <v>2.8260000000000001</v>
      </c>
      <c r="H341" s="119">
        <v>1</v>
      </c>
      <c r="I341" s="119">
        <v>14</v>
      </c>
      <c r="J341" s="119">
        <v>6</v>
      </c>
      <c r="K341" s="119">
        <v>10</v>
      </c>
      <c r="L341" s="119">
        <v>12</v>
      </c>
      <c r="M341" s="119">
        <v>13</v>
      </c>
      <c r="N341" s="119">
        <v>13</v>
      </c>
    </row>
    <row r="342" spans="1:14" ht="70">
      <c r="A342" s="22" t="s">
        <v>1575</v>
      </c>
      <c r="B342" s="22" t="s">
        <v>1576</v>
      </c>
      <c r="C342" s="22" t="s">
        <v>5147</v>
      </c>
      <c r="D342" s="23" t="s">
        <v>5148</v>
      </c>
      <c r="E342" s="119">
        <v>889</v>
      </c>
      <c r="F342" s="119">
        <v>2.1120000000000001</v>
      </c>
      <c r="G342" s="119">
        <v>1.083</v>
      </c>
      <c r="H342" s="119">
        <v>1</v>
      </c>
      <c r="I342" s="119">
        <v>5</v>
      </c>
      <c r="J342" s="119">
        <v>1</v>
      </c>
      <c r="K342" s="119">
        <v>1</v>
      </c>
      <c r="L342" s="119">
        <v>2</v>
      </c>
      <c r="M342" s="119">
        <v>3</v>
      </c>
      <c r="N342" s="119">
        <v>4</v>
      </c>
    </row>
    <row r="343" spans="1:14">
      <c r="A343" s="22" t="s">
        <v>1577</v>
      </c>
      <c r="B343" s="22"/>
      <c r="C343" s="22"/>
      <c r="D343" s="23" t="s">
        <v>1709</v>
      </c>
      <c r="E343" s="119">
        <v>341</v>
      </c>
      <c r="F343" s="119">
        <v>61.84</v>
      </c>
      <c r="G343" s="119">
        <v>3.5089999999999999</v>
      </c>
      <c r="H343" s="119">
        <v>55</v>
      </c>
      <c r="I343" s="119">
        <v>80</v>
      </c>
      <c r="J343" s="119">
        <v>60</v>
      </c>
      <c r="K343" s="119">
        <v>60</v>
      </c>
      <c r="L343" s="119">
        <v>60</v>
      </c>
      <c r="M343" s="119">
        <v>65</v>
      </c>
      <c r="N343" s="119">
        <v>65</v>
      </c>
    </row>
    <row r="344" spans="1:14" ht="56">
      <c r="A344" s="22" t="s">
        <v>1578</v>
      </c>
      <c r="C344" s="22" t="s">
        <v>5149</v>
      </c>
      <c r="D344" s="23" t="s">
        <v>3985</v>
      </c>
      <c r="E344" s="119">
        <v>889</v>
      </c>
      <c r="F344" s="119">
        <v>2.04</v>
      </c>
      <c r="G344" s="119">
        <v>0.78600000000000003</v>
      </c>
      <c r="H344" s="119">
        <v>1</v>
      </c>
      <c r="I344" s="119">
        <v>4</v>
      </c>
      <c r="J344" s="119">
        <v>1</v>
      </c>
      <c r="K344" s="119">
        <v>1</v>
      </c>
      <c r="L344" s="119">
        <v>2</v>
      </c>
      <c r="M344" s="119">
        <v>3</v>
      </c>
      <c r="N344" s="119">
        <v>3</v>
      </c>
    </row>
    <row r="345" spans="1:14" ht="56">
      <c r="A345" s="22" t="s">
        <v>1579</v>
      </c>
      <c r="C345" s="22" t="s">
        <v>5150</v>
      </c>
      <c r="D345" s="23" t="s">
        <v>3694</v>
      </c>
      <c r="E345" s="119">
        <v>651</v>
      </c>
      <c r="F345" s="119">
        <v>2.363</v>
      </c>
      <c r="G345" s="119">
        <v>0.72199999999999998</v>
      </c>
      <c r="H345" s="119">
        <v>1</v>
      </c>
      <c r="I345" s="119">
        <v>4</v>
      </c>
      <c r="J345" s="119">
        <v>1</v>
      </c>
      <c r="K345" s="119">
        <v>2</v>
      </c>
      <c r="L345" s="119">
        <v>2</v>
      </c>
      <c r="M345" s="119">
        <v>3</v>
      </c>
      <c r="N345" s="119">
        <v>3</v>
      </c>
    </row>
    <row r="346" spans="1:14" ht="42">
      <c r="A346" s="22" t="s">
        <v>1580</v>
      </c>
      <c r="C346" s="22" t="s">
        <v>5151</v>
      </c>
      <c r="D346" s="23" t="s">
        <v>5032</v>
      </c>
      <c r="E346" s="119">
        <v>75</v>
      </c>
      <c r="F346" s="119">
        <v>1.52</v>
      </c>
      <c r="G346" s="119">
        <v>0.503</v>
      </c>
      <c r="H346" s="119">
        <v>1</v>
      </c>
      <c r="I346" s="119">
        <v>2</v>
      </c>
      <c r="J346" s="119">
        <v>1</v>
      </c>
      <c r="K346" s="119">
        <v>1</v>
      </c>
      <c r="L346" s="119">
        <v>2</v>
      </c>
      <c r="M346" s="119">
        <v>2</v>
      </c>
      <c r="N346" s="119">
        <v>2</v>
      </c>
    </row>
    <row r="347" spans="1:14">
      <c r="A347" s="22" t="s">
        <v>1581</v>
      </c>
      <c r="C347" s="22"/>
      <c r="D347" s="23" t="s">
        <v>5003</v>
      </c>
      <c r="E347" s="119">
        <v>36</v>
      </c>
      <c r="F347" s="119">
        <v>27.36</v>
      </c>
      <c r="G347" s="119">
        <v>13.73</v>
      </c>
      <c r="H347" s="119">
        <v>0</v>
      </c>
      <c r="I347" s="119">
        <v>52</v>
      </c>
      <c r="J347" s="119">
        <v>8</v>
      </c>
      <c r="K347" s="119">
        <v>19</v>
      </c>
      <c r="L347" s="119">
        <v>30</v>
      </c>
      <c r="M347" s="119">
        <v>38.5</v>
      </c>
      <c r="N347" s="119">
        <v>48</v>
      </c>
    </row>
    <row r="348" spans="1:14" ht="56">
      <c r="A348" s="22" t="s">
        <v>1582</v>
      </c>
      <c r="C348" s="28" t="s">
        <v>5152</v>
      </c>
      <c r="D348" s="23" t="s">
        <v>3985</v>
      </c>
      <c r="E348" s="119">
        <v>889</v>
      </c>
      <c r="F348" s="119">
        <v>2.1469999999999998</v>
      </c>
      <c r="G348" s="119">
        <v>0.75800000000000001</v>
      </c>
      <c r="H348" s="119">
        <v>1</v>
      </c>
      <c r="I348" s="119">
        <v>4</v>
      </c>
      <c r="J348" s="119">
        <v>1</v>
      </c>
      <c r="K348" s="119">
        <v>2</v>
      </c>
      <c r="L348" s="119">
        <v>2</v>
      </c>
      <c r="M348" s="119">
        <v>3</v>
      </c>
      <c r="N348" s="119">
        <v>3</v>
      </c>
    </row>
    <row r="349" spans="1:14" ht="56">
      <c r="A349" s="22" t="s">
        <v>1583</v>
      </c>
      <c r="C349" s="22" t="s">
        <v>5153</v>
      </c>
      <c r="D349" s="23" t="s">
        <v>3985</v>
      </c>
      <c r="E349" s="119">
        <v>706</v>
      </c>
      <c r="F349" s="119">
        <v>2.3260000000000001</v>
      </c>
      <c r="G349" s="119">
        <v>0.66600000000000004</v>
      </c>
      <c r="H349" s="119">
        <v>1</v>
      </c>
      <c r="I349" s="119">
        <v>4</v>
      </c>
      <c r="J349" s="119">
        <v>2</v>
      </c>
      <c r="K349" s="119">
        <v>2</v>
      </c>
      <c r="L349" s="119">
        <v>2</v>
      </c>
      <c r="M349" s="119">
        <v>3</v>
      </c>
      <c r="N349" s="119">
        <v>3</v>
      </c>
    </row>
    <row r="350" spans="1:14" ht="42">
      <c r="A350" s="22" t="s">
        <v>1584</v>
      </c>
      <c r="C350" s="22" t="s">
        <v>5154</v>
      </c>
      <c r="D350" s="23" t="s">
        <v>5036</v>
      </c>
      <c r="E350" s="119">
        <v>66</v>
      </c>
      <c r="F350" s="119">
        <v>1.5609999999999999</v>
      </c>
      <c r="G350" s="119">
        <v>0.5</v>
      </c>
      <c r="H350" s="119">
        <v>1</v>
      </c>
      <c r="I350" s="119">
        <v>2</v>
      </c>
      <c r="J350" s="119">
        <v>1</v>
      </c>
      <c r="K350" s="119">
        <v>1</v>
      </c>
      <c r="L350" s="119">
        <v>2</v>
      </c>
      <c r="M350" s="119">
        <v>2</v>
      </c>
      <c r="N350" s="119">
        <v>2</v>
      </c>
    </row>
    <row r="351" spans="1:14">
      <c r="A351" s="22" t="s">
        <v>1585</v>
      </c>
      <c r="C351" s="22"/>
      <c r="D351" s="23" t="s">
        <v>5003</v>
      </c>
      <c r="E351" s="119">
        <v>29</v>
      </c>
      <c r="F351" s="119">
        <v>34.520000000000003</v>
      </c>
      <c r="G351" s="119">
        <v>13.81</v>
      </c>
      <c r="H351" s="119">
        <v>3</v>
      </c>
      <c r="I351" s="119">
        <v>50</v>
      </c>
      <c r="J351" s="119">
        <v>10</v>
      </c>
      <c r="K351" s="119">
        <v>30</v>
      </c>
      <c r="L351" s="119">
        <v>40</v>
      </c>
      <c r="M351" s="119">
        <v>45</v>
      </c>
      <c r="N351" s="119">
        <v>50</v>
      </c>
    </row>
    <row r="352" spans="1:14" ht="56">
      <c r="A352" s="22" t="s">
        <v>1586</v>
      </c>
      <c r="C352" s="22" t="s">
        <v>5155</v>
      </c>
      <c r="D352" s="23" t="s">
        <v>3694</v>
      </c>
      <c r="E352" s="119">
        <v>889</v>
      </c>
      <c r="F352" s="119">
        <v>1.056</v>
      </c>
      <c r="G352" s="119">
        <v>0.317</v>
      </c>
      <c r="H352" s="119">
        <v>1</v>
      </c>
      <c r="I352" s="119">
        <v>4</v>
      </c>
      <c r="J352" s="119">
        <v>1</v>
      </c>
      <c r="K352" s="119">
        <v>1</v>
      </c>
      <c r="L352" s="119">
        <v>1</v>
      </c>
      <c r="M352" s="119">
        <v>1</v>
      </c>
      <c r="N352" s="119">
        <v>1</v>
      </c>
    </row>
    <row r="353" spans="1:14" ht="56">
      <c r="A353" s="22" t="s">
        <v>1587</v>
      </c>
      <c r="C353" s="22" t="s">
        <v>3144</v>
      </c>
      <c r="D353" s="23" t="s">
        <v>3694</v>
      </c>
      <c r="E353" s="119">
        <v>889</v>
      </c>
      <c r="F353" s="119">
        <v>1.7849999999999999</v>
      </c>
      <c r="G353" s="119">
        <v>0.86599999999999999</v>
      </c>
      <c r="H353" s="119">
        <v>1</v>
      </c>
      <c r="I353" s="119">
        <v>4</v>
      </c>
      <c r="J353" s="119">
        <v>1</v>
      </c>
      <c r="K353" s="119">
        <v>1</v>
      </c>
      <c r="L353" s="119">
        <v>2</v>
      </c>
      <c r="M353" s="119">
        <v>3</v>
      </c>
      <c r="N353" s="119">
        <v>3</v>
      </c>
    </row>
    <row r="354" spans="1:14" ht="112">
      <c r="A354" s="22" t="s">
        <v>1588</v>
      </c>
      <c r="C354" s="22" t="s">
        <v>3145</v>
      </c>
      <c r="D354" s="23" t="s">
        <v>5156</v>
      </c>
      <c r="E354" s="119">
        <v>683</v>
      </c>
      <c r="F354" s="119">
        <v>4.0659999999999998</v>
      </c>
      <c r="G354" s="119">
        <v>2.2389999999999999</v>
      </c>
      <c r="H354" s="119">
        <v>1</v>
      </c>
      <c r="I354" s="119">
        <v>8</v>
      </c>
      <c r="J354" s="119">
        <v>1</v>
      </c>
      <c r="K354" s="119">
        <v>2</v>
      </c>
      <c r="L354" s="119">
        <v>5</v>
      </c>
      <c r="M354" s="119">
        <v>5</v>
      </c>
      <c r="N354" s="119">
        <v>7</v>
      </c>
    </row>
    <row r="355" spans="1:14">
      <c r="A355" s="22" t="s">
        <v>1589</v>
      </c>
      <c r="C355" s="29"/>
      <c r="D355" s="23" t="s">
        <v>1611</v>
      </c>
      <c r="E355" s="119">
        <v>169</v>
      </c>
      <c r="F355" s="119">
        <v>64.88</v>
      </c>
      <c r="G355" s="119">
        <v>4.7469999999999999</v>
      </c>
      <c r="H355" s="119">
        <v>53</v>
      </c>
      <c r="I355" s="119">
        <v>85</v>
      </c>
      <c r="J355" s="119">
        <v>60</v>
      </c>
      <c r="K355" s="119">
        <v>60</v>
      </c>
      <c r="L355" s="119">
        <v>65</v>
      </c>
      <c r="M355" s="119">
        <v>68</v>
      </c>
      <c r="N355" s="119">
        <v>70</v>
      </c>
    </row>
    <row r="356" spans="1:14">
      <c r="A356" s="22" t="s">
        <v>1590</v>
      </c>
      <c r="C356" s="29"/>
      <c r="D356" s="23" t="s">
        <v>5039</v>
      </c>
      <c r="E356" s="119">
        <v>79</v>
      </c>
      <c r="F356" s="119">
        <v>65.47</v>
      </c>
      <c r="G356" s="119">
        <v>3.4630000000000001</v>
      </c>
      <c r="H356" s="119">
        <v>55</v>
      </c>
      <c r="I356" s="119">
        <v>72</v>
      </c>
      <c r="J356" s="119">
        <v>60</v>
      </c>
      <c r="K356" s="119">
        <v>65</v>
      </c>
      <c r="L356" s="119">
        <v>65</v>
      </c>
      <c r="M356" s="119">
        <v>70</v>
      </c>
      <c r="N356" s="119">
        <v>70</v>
      </c>
    </row>
    <row r="357" spans="1:14">
      <c r="A357" s="22" t="s">
        <v>1591</v>
      </c>
      <c r="C357" s="29"/>
      <c r="D357" s="23" t="s">
        <v>5040</v>
      </c>
      <c r="E357" s="119">
        <v>16</v>
      </c>
      <c r="F357" s="119">
        <v>66.62</v>
      </c>
      <c r="G357" s="119">
        <v>5.0449999999999999</v>
      </c>
      <c r="H357" s="119">
        <v>60</v>
      </c>
      <c r="I357" s="119">
        <v>75</v>
      </c>
      <c r="J357" s="119">
        <v>60</v>
      </c>
      <c r="K357" s="119">
        <v>63.5</v>
      </c>
      <c r="L357" s="119">
        <v>65</v>
      </c>
      <c r="M357" s="119">
        <v>70</v>
      </c>
      <c r="N357" s="119">
        <v>75</v>
      </c>
    </row>
    <row r="358" spans="1:14">
      <c r="A358" s="22" t="s">
        <v>1592</v>
      </c>
      <c r="C358" s="29"/>
      <c r="D358" s="23" t="s">
        <v>5157</v>
      </c>
      <c r="E358" s="119">
        <v>2</v>
      </c>
      <c r="F358" s="119">
        <v>65</v>
      </c>
      <c r="G358" s="119">
        <v>7.0709999999999997</v>
      </c>
      <c r="H358" s="119">
        <v>60</v>
      </c>
      <c r="I358" s="119">
        <v>70</v>
      </c>
      <c r="J358" s="119">
        <v>60</v>
      </c>
      <c r="K358" s="119">
        <v>60</v>
      </c>
      <c r="L358" s="119">
        <v>65</v>
      </c>
      <c r="M358" s="119">
        <v>70</v>
      </c>
      <c r="N358" s="119">
        <v>70</v>
      </c>
    </row>
    <row r="359" spans="1:14">
      <c r="A359" s="22" t="s">
        <v>1593</v>
      </c>
      <c r="C359" s="29"/>
      <c r="D359" s="23" t="s">
        <v>5042</v>
      </c>
      <c r="E359" s="119">
        <v>2</v>
      </c>
      <c r="F359" s="119">
        <v>70</v>
      </c>
      <c r="G359" s="119">
        <v>7.0709999999999997</v>
      </c>
      <c r="H359" s="119">
        <v>65</v>
      </c>
      <c r="I359" s="119">
        <v>75</v>
      </c>
      <c r="J359" s="119">
        <v>65</v>
      </c>
      <c r="K359" s="119">
        <v>65</v>
      </c>
      <c r="L359" s="119">
        <v>70</v>
      </c>
      <c r="M359" s="119">
        <v>75</v>
      </c>
      <c r="N359" s="119">
        <v>75</v>
      </c>
    </row>
    <row r="360" spans="1:14">
      <c r="A360" s="22" t="s">
        <v>1594</v>
      </c>
      <c r="C360" s="29"/>
      <c r="D360" s="23" t="s">
        <v>63</v>
      </c>
      <c r="E360" s="108"/>
      <c r="F360" s="108"/>
      <c r="G360" s="108"/>
      <c r="H360" s="108"/>
      <c r="I360" s="108"/>
      <c r="J360" s="108"/>
      <c r="K360" s="108"/>
      <c r="L360" s="108"/>
      <c r="M360" s="108"/>
      <c r="N360" s="108"/>
    </row>
    <row r="361" spans="1:14" ht="70">
      <c r="A361" s="22" t="s">
        <v>1595</v>
      </c>
      <c r="B361" s="22"/>
      <c r="C361" s="22" t="s">
        <v>5158</v>
      </c>
      <c r="D361" s="23" t="s">
        <v>5159</v>
      </c>
      <c r="E361" s="119">
        <v>683</v>
      </c>
      <c r="F361" s="119">
        <v>2.9279999999999999</v>
      </c>
      <c r="G361" s="119">
        <v>0.38600000000000001</v>
      </c>
      <c r="H361" s="119">
        <v>1</v>
      </c>
      <c r="I361" s="119">
        <v>5</v>
      </c>
      <c r="J361" s="119">
        <v>3</v>
      </c>
      <c r="K361" s="119">
        <v>3</v>
      </c>
      <c r="L361" s="119">
        <v>3</v>
      </c>
      <c r="M361" s="119">
        <v>3</v>
      </c>
      <c r="N361" s="119">
        <v>3</v>
      </c>
    </row>
    <row r="362" spans="1:14" ht="126">
      <c r="A362" s="22" t="s">
        <v>1596</v>
      </c>
      <c r="B362" s="22" t="s">
        <v>1597</v>
      </c>
      <c r="C362" s="22" t="s">
        <v>5160</v>
      </c>
      <c r="D362" s="23" t="s">
        <v>5161</v>
      </c>
      <c r="E362" s="119">
        <v>889</v>
      </c>
      <c r="F362" s="119">
        <v>3.5310000000000001</v>
      </c>
      <c r="G362" s="119">
        <v>2.1920000000000002</v>
      </c>
      <c r="H362" s="119">
        <v>1</v>
      </c>
      <c r="I362" s="119">
        <v>9</v>
      </c>
      <c r="J362" s="119">
        <v>1</v>
      </c>
      <c r="K362" s="119">
        <v>3</v>
      </c>
      <c r="L362" s="119">
        <v>3</v>
      </c>
      <c r="M362" s="119">
        <v>4</v>
      </c>
      <c r="N362" s="119">
        <v>7</v>
      </c>
    </row>
    <row r="363" spans="1:14">
      <c r="A363" s="22" t="s">
        <v>1598</v>
      </c>
      <c r="B363" s="22"/>
      <c r="C363" s="22"/>
      <c r="D363" s="23" t="s">
        <v>4159</v>
      </c>
      <c r="E363" s="119">
        <v>0</v>
      </c>
      <c r="F363" s="108" t="s">
        <v>510</v>
      </c>
      <c r="G363" s="108" t="s">
        <v>510</v>
      </c>
      <c r="H363" s="108" t="s">
        <v>510</v>
      </c>
      <c r="I363" s="108" t="s">
        <v>510</v>
      </c>
      <c r="J363" s="108" t="s">
        <v>510</v>
      </c>
      <c r="K363" s="108" t="s">
        <v>510</v>
      </c>
      <c r="L363" s="108" t="s">
        <v>510</v>
      </c>
      <c r="M363" s="108" t="s">
        <v>510</v>
      </c>
      <c r="N363" s="108" t="s">
        <v>510</v>
      </c>
    </row>
    <row r="364" spans="1:14">
      <c r="A364" s="22" t="s">
        <v>1599</v>
      </c>
      <c r="B364" s="22"/>
      <c r="C364" s="22"/>
      <c r="D364" s="23" t="s">
        <v>1613</v>
      </c>
      <c r="E364" s="119">
        <v>0</v>
      </c>
      <c r="F364" s="108" t="s">
        <v>510</v>
      </c>
      <c r="G364" s="108" t="s">
        <v>510</v>
      </c>
      <c r="H364" s="108" t="s">
        <v>510</v>
      </c>
      <c r="I364" s="108" t="s">
        <v>510</v>
      </c>
      <c r="J364" s="108" t="s">
        <v>510</v>
      </c>
      <c r="K364" s="108" t="s">
        <v>510</v>
      </c>
      <c r="L364" s="108" t="s">
        <v>510</v>
      </c>
      <c r="M364" s="108" t="s">
        <v>510</v>
      </c>
      <c r="N364" s="108" t="s">
        <v>510</v>
      </c>
    </row>
    <row r="365" spans="1:14" ht="56">
      <c r="A365" s="22" t="s">
        <v>1600</v>
      </c>
      <c r="B365" s="22" t="s">
        <v>1601</v>
      </c>
      <c r="C365" s="22" t="s">
        <v>5162</v>
      </c>
      <c r="D365" s="23" t="s">
        <v>5051</v>
      </c>
      <c r="E365" s="119">
        <v>189</v>
      </c>
      <c r="F365" s="119">
        <v>1.81</v>
      </c>
      <c r="G365" s="119">
        <v>0.98199999999999998</v>
      </c>
      <c r="H365" s="119">
        <v>1</v>
      </c>
      <c r="I365" s="119">
        <v>4</v>
      </c>
      <c r="J365" s="119">
        <v>1</v>
      </c>
      <c r="K365" s="119">
        <v>1</v>
      </c>
      <c r="L365" s="119">
        <v>1</v>
      </c>
      <c r="M365" s="119">
        <v>3</v>
      </c>
      <c r="N365" s="119">
        <v>3</v>
      </c>
    </row>
    <row r="366" spans="1:14">
      <c r="A366" s="22" t="s">
        <v>1602</v>
      </c>
      <c r="B366" s="22"/>
      <c r="C366" s="22"/>
      <c r="D366" s="23" t="s">
        <v>3699</v>
      </c>
      <c r="E366" s="119">
        <v>119</v>
      </c>
      <c r="F366" s="119">
        <v>3237</v>
      </c>
      <c r="G366" s="119">
        <v>12349</v>
      </c>
      <c r="H366" s="119">
        <v>650</v>
      </c>
      <c r="I366" s="119">
        <v>90000</v>
      </c>
      <c r="J366" s="119">
        <v>750</v>
      </c>
      <c r="K366" s="119">
        <v>800</v>
      </c>
      <c r="L366" s="119">
        <v>900</v>
      </c>
      <c r="M366" s="119">
        <v>1000</v>
      </c>
      <c r="N366" s="119">
        <v>1450</v>
      </c>
    </row>
    <row r="367" spans="1:14" ht="56">
      <c r="A367" s="22" t="s">
        <v>1603</v>
      </c>
      <c r="B367" s="22" t="s">
        <v>1604</v>
      </c>
      <c r="C367" s="22" t="s">
        <v>5163</v>
      </c>
      <c r="D367" s="23" t="s">
        <v>5051</v>
      </c>
      <c r="E367" s="119">
        <v>29</v>
      </c>
      <c r="F367" s="119">
        <v>1.931</v>
      </c>
      <c r="G367" s="119">
        <v>1.1000000000000001</v>
      </c>
      <c r="H367" s="119">
        <v>1</v>
      </c>
      <c r="I367" s="119">
        <v>4</v>
      </c>
      <c r="J367" s="119">
        <v>1</v>
      </c>
      <c r="K367" s="119">
        <v>1</v>
      </c>
      <c r="L367" s="119">
        <v>1</v>
      </c>
      <c r="M367" s="119">
        <v>3</v>
      </c>
      <c r="N367" s="119">
        <v>4</v>
      </c>
    </row>
    <row r="368" spans="1:14">
      <c r="A368" s="22" t="s">
        <v>1605</v>
      </c>
      <c r="B368" s="22"/>
      <c r="C368" s="22"/>
      <c r="D368" s="23" t="s">
        <v>3699</v>
      </c>
      <c r="E368" s="119">
        <v>19</v>
      </c>
      <c r="F368" s="119">
        <v>25189</v>
      </c>
      <c r="G368" s="119">
        <v>56189</v>
      </c>
      <c r="H368" s="119">
        <v>2000</v>
      </c>
      <c r="I368" s="119">
        <v>240000</v>
      </c>
      <c r="J368" s="119">
        <v>5000</v>
      </c>
      <c r="K368" s="119">
        <v>7000</v>
      </c>
      <c r="L368" s="119">
        <v>7900</v>
      </c>
      <c r="M368" s="119">
        <v>10000</v>
      </c>
      <c r="N368" s="119">
        <v>100000</v>
      </c>
    </row>
    <row r="369" spans="1:14" ht="42">
      <c r="A369" s="22" t="s">
        <v>1606</v>
      </c>
      <c r="B369" s="22" t="s">
        <v>1607</v>
      </c>
      <c r="C369" s="22" t="s">
        <v>2930</v>
      </c>
      <c r="D369" s="23" t="s">
        <v>5164</v>
      </c>
      <c r="E369" s="119">
        <v>31</v>
      </c>
      <c r="F369" s="119">
        <v>1.323</v>
      </c>
      <c r="G369" s="119">
        <v>0.59899999999999998</v>
      </c>
      <c r="H369" s="119">
        <v>1</v>
      </c>
      <c r="I369" s="119">
        <v>3</v>
      </c>
      <c r="J369" s="119">
        <v>1</v>
      </c>
      <c r="K369" s="119">
        <v>1</v>
      </c>
      <c r="L369" s="119">
        <v>1</v>
      </c>
      <c r="M369" s="119">
        <v>2</v>
      </c>
      <c r="N369" s="119">
        <v>2</v>
      </c>
    </row>
    <row r="370" spans="1:14">
      <c r="A370" s="22" t="s">
        <v>2030</v>
      </c>
      <c r="B370" s="22"/>
      <c r="C370" s="22"/>
      <c r="D370" s="23" t="s">
        <v>1616</v>
      </c>
      <c r="E370" s="119">
        <v>23</v>
      </c>
      <c r="F370" s="119">
        <v>7.2169999999999996</v>
      </c>
      <c r="G370" s="119">
        <v>1.976</v>
      </c>
      <c r="H370" s="119">
        <v>2</v>
      </c>
      <c r="I370" s="119">
        <v>12</v>
      </c>
      <c r="J370" s="119">
        <v>4</v>
      </c>
      <c r="K370" s="119">
        <v>7</v>
      </c>
      <c r="L370" s="119">
        <v>8</v>
      </c>
      <c r="M370" s="119">
        <v>8</v>
      </c>
      <c r="N370" s="119">
        <v>8</v>
      </c>
    </row>
    <row r="371" spans="1:14" ht="56">
      <c r="A371" s="22" t="s">
        <v>2031</v>
      </c>
      <c r="B371" s="22" t="s">
        <v>2032</v>
      </c>
      <c r="C371" s="22" t="s">
        <v>5165</v>
      </c>
      <c r="D371" s="23" t="s">
        <v>5051</v>
      </c>
      <c r="E371" s="119">
        <v>427</v>
      </c>
      <c r="F371" s="119">
        <v>2.0350000000000001</v>
      </c>
      <c r="G371" s="119">
        <v>1.0640000000000001</v>
      </c>
      <c r="H371" s="119">
        <v>1</v>
      </c>
      <c r="I371" s="119">
        <v>4</v>
      </c>
      <c r="J371" s="119">
        <v>1</v>
      </c>
      <c r="K371" s="119">
        <v>1</v>
      </c>
      <c r="L371" s="119">
        <v>2</v>
      </c>
      <c r="M371" s="119">
        <v>3</v>
      </c>
      <c r="N371" s="119">
        <v>4</v>
      </c>
    </row>
    <row r="372" spans="1:14">
      <c r="A372" s="22" t="s">
        <v>2033</v>
      </c>
      <c r="B372" s="22"/>
      <c r="C372" s="22"/>
      <c r="D372" s="23" t="s">
        <v>3699</v>
      </c>
      <c r="E372" s="119">
        <v>273</v>
      </c>
      <c r="F372" s="119">
        <v>462864</v>
      </c>
      <c r="G372" s="120">
        <v>1331000</v>
      </c>
      <c r="H372" s="119">
        <v>30000</v>
      </c>
      <c r="I372" s="120">
        <v>20000000</v>
      </c>
      <c r="J372" s="119">
        <v>100000</v>
      </c>
      <c r="K372" s="119">
        <v>200000</v>
      </c>
      <c r="L372" s="119">
        <v>300000</v>
      </c>
      <c r="M372" s="119">
        <v>450000</v>
      </c>
      <c r="N372" s="119">
        <v>600000</v>
      </c>
    </row>
    <row r="373" spans="1:14" ht="56">
      <c r="A373" s="22" t="s">
        <v>2034</v>
      </c>
      <c r="B373" s="22" t="s">
        <v>2035</v>
      </c>
      <c r="C373" s="22" t="s">
        <v>5166</v>
      </c>
      <c r="D373" s="23" t="s">
        <v>5051</v>
      </c>
      <c r="E373" s="119">
        <v>34</v>
      </c>
      <c r="F373" s="119">
        <v>2.1179999999999999</v>
      </c>
      <c r="G373" s="119">
        <v>0.97699999999999998</v>
      </c>
      <c r="H373" s="119">
        <v>1</v>
      </c>
      <c r="I373" s="119">
        <v>4</v>
      </c>
      <c r="J373" s="119">
        <v>1</v>
      </c>
      <c r="K373" s="119">
        <v>1</v>
      </c>
      <c r="L373" s="119">
        <v>2</v>
      </c>
      <c r="M373" s="119">
        <v>3</v>
      </c>
      <c r="N373" s="119">
        <v>3</v>
      </c>
    </row>
    <row r="374" spans="1:14">
      <c r="A374" s="22" t="s">
        <v>2036</v>
      </c>
      <c r="B374" s="22"/>
      <c r="C374" s="22"/>
      <c r="D374" s="23" t="s">
        <v>3699</v>
      </c>
      <c r="E374" s="119">
        <v>22</v>
      </c>
      <c r="F374" s="120">
        <v>10400000</v>
      </c>
      <c r="G374" s="120">
        <v>10200000</v>
      </c>
      <c r="H374" s="119">
        <v>1000000</v>
      </c>
      <c r="I374" s="120">
        <v>40000000</v>
      </c>
      <c r="J374" s="120">
        <v>3500000</v>
      </c>
      <c r="K374" s="120">
        <v>4800000</v>
      </c>
      <c r="L374" s="120">
        <v>7750000</v>
      </c>
      <c r="M374" s="120">
        <v>12000000</v>
      </c>
      <c r="N374" s="120">
        <v>15000000</v>
      </c>
    </row>
    <row r="375" spans="1:14" ht="84">
      <c r="A375" s="22" t="s">
        <v>2037</v>
      </c>
      <c r="B375" s="22" t="s">
        <v>2038</v>
      </c>
      <c r="C375" s="22" t="s">
        <v>5167</v>
      </c>
      <c r="D375" s="23" t="s">
        <v>5053</v>
      </c>
      <c r="E375" s="119">
        <v>96</v>
      </c>
      <c r="F375" s="119">
        <v>4.5940000000000003</v>
      </c>
      <c r="G375" s="119">
        <v>1.091</v>
      </c>
      <c r="H375" s="119">
        <v>1</v>
      </c>
      <c r="I375" s="119">
        <v>6</v>
      </c>
      <c r="J375" s="119">
        <v>2</v>
      </c>
      <c r="K375" s="119">
        <v>5</v>
      </c>
      <c r="L375" s="119">
        <v>5</v>
      </c>
      <c r="M375" s="119">
        <v>5</v>
      </c>
      <c r="N375" s="119">
        <v>5</v>
      </c>
    </row>
    <row r="376" spans="1:14">
      <c r="A376" s="22" t="s">
        <v>2039</v>
      </c>
      <c r="B376" s="22"/>
      <c r="C376" s="22"/>
      <c r="D376" s="23" t="s">
        <v>1617</v>
      </c>
      <c r="E376" s="108" t="s">
        <v>3877</v>
      </c>
      <c r="F376" s="108" t="s">
        <v>3877</v>
      </c>
      <c r="G376" s="108" t="s">
        <v>3877</v>
      </c>
      <c r="H376" s="108" t="s">
        <v>3877</v>
      </c>
      <c r="I376" s="108" t="s">
        <v>3877</v>
      </c>
      <c r="J376" s="108" t="s">
        <v>3877</v>
      </c>
      <c r="K376" s="108" t="s">
        <v>3877</v>
      </c>
      <c r="L376" s="108" t="s">
        <v>3877</v>
      </c>
      <c r="M376" s="108" t="s">
        <v>3877</v>
      </c>
      <c r="N376" s="108" t="s">
        <v>3877</v>
      </c>
    </row>
    <row r="377" spans="1:14">
      <c r="A377" s="22" t="s">
        <v>2040</v>
      </c>
      <c r="B377" s="22"/>
      <c r="C377" s="22"/>
      <c r="D377" s="23" t="s">
        <v>1618</v>
      </c>
      <c r="E377" s="119">
        <v>3</v>
      </c>
      <c r="F377" s="119">
        <v>279.3</v>
      </c>
      <c r="G377" s="119">
        <v>451.3</v>
      </c>
      <c r="H377" s="119">
        <v>0</v>
      </c>
      <c r="I377" s="119">
        <v>800</v>
      </c>
      <c r="J377" s="119">
        <v>0</v>
      </c>
      <c r="K377" s="119">
        <v>0</v>
      </c>
      <c r="L377" s="119">
        <v>38</v>
      </c>
      <c r="M377" s="119">
        <v>800</v>
      </c>
      <c r="N377" s="119">
        <v>800</v>
      </c>
    </row>
    <row r="378" spans="1:14">
      <c r="A378" s="22" t="s">
        <v>2041</v>
      </c>
      <c r="B378" s="22"/>
      <c r="C378" s="22"/>
      <c r="D378" s="23" t="s">
        <v>1619</v>
      </c>
      <c r="E378" s="119">
        <v>7</v>
      </c>
      <c r="F378" s="119">
        <v>20.71</v>
      </c>
      <c r="G378" s="119">
        <v>10.75</v>
      </c>
      <c r="H378" s="119">
        <v>3</v>
      </c>
      <c r="I378" s="119">
        <v>32</v>
      </c>
      <c r="J378" s="119">
        <v>3</v>
      </c>
      <c r="K378" s="119">
        <v>9</v>
      </c>
      <c r="L378" s="119">
        <v>23</v>
      </c>
      <c r="M378" s="119">
        <v>30</v>
      </c>
      <c r="N378" s="119">
        <v>32</v>
      </c>
    </row>
    <row r="379" spans="1:14">
      <c r="A379" s="22" t="s">
        <v>2042</v>
      </c>
      <c r="B379" s="22"/>
      <c r="C379" s="22"/>
      <c r="D379" s="23" t="s">
        <v>63</v>
      </c>
      <c r="E379" s="108"/>
      <c r="F379" s="108"/>
      <c r="G379" s="108"/>
      <c r="H379" s="108"/>
      <c r="I379" s="108"/>
      <c r="J379" s="108"/>
      <c r="K379" s="108"/>
      <c r="L379" s="108"/>
      <c r="M379" s="108"/>
      <c r="N379" s="108"/>
    </row>
    <row r="380" spans="1:14" ht="56">
      <c r="A380" s="22" t="s">
        <v>2043</v>
      </c>
      <c r="B380" s="22" t="s">
        <v>2044</v>
      </c>
      <c r="C380" s="22" t="s">
        <v>5168</v>
      </c>
      <c r="D380" s="23" t="s">
        <v>5055</v>
      </c>
      <c r="E380" s="119">
        <v>144</v>
      </c>
      <c r="F380" s="119">
        <v>2.2010000000000001</v>
      </c>
      <c r="G380" s="119">
        <v>0.76300000000000001</v>
      </c>
      <c r="H380" s="119">
        <v>1</v>
      </c>
      <c r="I380" s="119">
        <v>4</v>
      </c>
      <c r="J380" s="119">
        <v>1</v>
      </c>
      <c r="K380" s="119">
        <v>2</v>
      </c>
      <c r="L380" s="119">
        <v>2</v>
      </c>
      <c r="M380" s="119">
        <v>3</v>
      </c>
      <c r="N380" s="119">
        <v>3</v>
      </c>
    </row>
    <row r="381" spans="1:14" ht="56">
      <c r="A381" s="22" t="s">
        <v>2045</v>
      </c>
      <c r="B381" s="22" t="s">
        <v>2046</v>
      </c>
      <c r="C381" s="22" t="s">
        <v>2596</v>
      </c>
      <c r="D381" s="23" t="s">
        <v>5169</v>
      </c>
      <c r="E381" s="119">
        <v>665</v>
      </c>
      <c r="F381" s="119">
        <v>1.7969999999999999</v>
      </c>
      <c r="G381" s="119">
        <v>1.0209999999999999</v>
      </c>
      <c r="H381" s="119">
        <v>1</v>
      </c>
      <c r="I381" s="119">
        <v>4</v>
      </c>
      <c r="J381" s="119">
        <v>1</v>
      </c>
      <c r="K381" s="119">
        <v>1</v>
      </c>
      <c r="L381" s="119">
        <v>1</v>
      </c>
      <c r="M381" s="119">
        <v>3</v>
      </c>
      <c r="N381" s="119">
        <v>3</v>
      </c>
    </row>
    <row r="382" spans="1:14">
      <c r="A382" s="22" t="s">
        <v>3235</v>
      </c>
      <c r="B382" s="22"/>
      <c r="C382" s="22"/>
      <c r="D382" s="23" t="s">
        <v>3699</v>
      </c>
      <c r="E382" s="119">
        <v>458</v>
      </c>
      <c r="F382" s="119">
        <v>368616</v>
      </c>
      <c r="G382" s="119">
        <v>733930</v>
      </c>
      <c r="H382" s="119">
        <v>0</v>
      </c>
      <c r="I382" s="120">
        <v>4000000</v>
      </c>
      <c r="J382" s="119">
        <v>0</v>
      </c>
      <c r="K382" s="119">
        <v>0</v>
      </c>
      <c r="L382" s="119">
        <v>0</v>
      </c>
      <c r="M382" s="119">
        <v>400000</v>
      </c>
      <c r="N382" s="120">
        <v>1500000</v>
      </c>
    </row>
    <row r="383" spans="1:14" ht="56">
      <c r="A383" s="22" t="s">
        <v>3236</v>
      </c>
      <c r="B383" s="22" t="s">
        <v>3237</v>
      </c>
      <c r="C383" s="22" t="s">
        <v>5170</v>
      </c>
      <c r="D383" s="23" t="s">
        <v>5171</v>
      </c>
      <c r="E383" s="119">
        <v>99</v>
      </c>
      <c r="F383" s="119">
        <v>2.758</v>
      </c>
      <c r="G383" s="119">
        <v>0.79700000000000004</v>
      </c>
      <c r="H383" s="119">
        <v>1</v>
      </c>
      <c r="I383" s="119">
        <v>4</v>
      </c>
      <c r="J383" s="119">
        <v>1</v>
      </c>
      <c r="K383" s="119">
        <v>3</v>
      </c>
      <c r="L383" s="119">
        <v>3</v>
      </c>
      <c r="M383" s="119">
        <v>3</v>
      </c>
      <c r="N383" s="119">
        <v>4</v>
      </c>
    </row>
    <row r="384" spans="1:14">
      <c r="A384" s="22" t="s">
        <v>3238</v>
      </c>
      <c r="B384" s="22"/>
      <c r="C384" s="22"/>
      <c r="D384" s="23" t="s">
        <v>3699</v>
      </c>
      <c r="E384" s="119">
        <v>22</v>
      </c>
      <c r="F384" s="120">
        <v>12500000</v>
      </c>
      <c r="G384" s="120">
        <v>36800000</v>
      </c>
      <c r="H384" s="119">
        <v>0</v>
      </c>
      <c r="I384" s="120">
        <v>170000000</v>
      </c>
      <c r="J384" s="119">
        <v>0</v>
      </c>
      <c r="K384" s="119">
        <v>300000</v>
      </c>
      <c r="L384" s="120">
        <v>2450000</v>
      </c>
      <c r="M384" s="120">
        <v>5000000</v>
      </c>
      <c r="N384" s="120">
        <v>16000000</v>
      </c>
    </row>
    <row r="385" spans="1:14" ht="56">
      <c r="A385" s="22" t="s">
        <v>3239</v>
      </c>
      <c r="B385" s="22"/>
      <c r="C385" s="22" t="s">
        <v>5172</v>
      </c>
      <c r="D385" s="23" t="s">
        <v>3694</v>
      </c>
      <c r="E385" s="119">
        <v>889</v>
      </c>
      <c r="F385" s="119">
        <v>2.0009999999999999</v>
      </c>
      <c r="G385" s="119">
        <v>0.313</v>
      </c>
      <c r="H385" s="119">
        <v>1</v>
      </c>
      <c r="I385" s="119">
        <v>4</v>
      </c>
      <c r="J385" s="119">
        <v>2</v>
      </c>
      <c r="K385" s="119">
        <v>2</v>
      </c>
      <c r="L385" s="119">
        <v>2</v>
      </c>
      <c r="M385" s="119">
        <v>2</v>
      </c>
      <c r="N385" s="119">
        <v>2</v>
      </c>
    </row>
    <row r="386" spans="1:14">
      <c r="A386" s="22"/>
      <c r="B386" s="22"/>
      <c r="C386" s="22" t="s">
        <v>4780</v>
      </c>
      <c r="D386" s="23"/>
      <c r="E386" s="108" t="s">
        <v>3877</v>
      </c>
      <c r="F386" s="108" t="s">
        <v>3877</v>
      </c>
      <c r="G386" s="108" t="s">
        <v>3877</v>
      </c>
      <c r="H386" s="108" t="s">
        <v>3877</v>
      </c>
      <c r="I386" s="108" t="s">
        <v>3877</v>
      </c>
      <c r="J386" s="108" t="s">
        <v>3877</v>
      </c>
      <c r="K386" s="108" t="s">
        <v>3877</v>
      </c>
      <c r="L386" s="108" t="s">
        <v>3877</v>
      </c>
      <c r="M386" s="108" t="s">
        <v>3877</v>
      </c>
      <c r="N386" s="108" t="s">
        <v>3877</v>
      </c>
    </row>
    <row r="387" spans="1:14">
      <c r="A387" s="22" t="s">
        <v>3240</v>
      </c>
      <c r="B387" s="22"/>
      <c r="C387" s="22" t="s">
        <v>2965</v>
      </c>
      <c r="D387" s="31"/>
      <c r="E387" s="119">
        <v>16</v>
      </c>
      <c r="F387" s="119">
        <v>1</v>
      </c>
      <c r="G387" s="119">
        <v>0</v>
      </c>
      <c r="H387" s="119">
        <v>1</v>
      </c>
      <c r="I387" s="119">
        <v>1</v>
      </c>
      <c r="J387" s="119">
        <v>1</v>
      </c>
      <c r="K387" s="119">
        <v>1</v>
      </c>
      <c r="L387" s="119">
        <v>1</v>
      </c>
      <c r="M387" s="119">
        <v>1</v>
      </c>
      <c r="N387" s="119">
        <v>1</v>
      </c>
    </row>
    <row r="388" spans="1:14">
      <c r="A388" s="22" t="s">
        <v>3241</v>
      </c>
      <c r="B388" s="22"/>
      <c r="C388" s="27" t="s">
        <v>1620</v>
      </c>
      <c r="D388" s="31"/>
      <c r="E388" s="119">
        <v>3</v>
      </c>
      <c r="F388" s="119">
        <v>1</v>
      </c>
      <c r="G388" s="119">
        <v>0</v>
      </c>
      <c r="H388" s="119">
        <v>1</v>
      </c>
      <c r="I388" s="119">
        <v>1</v>
      </c>
      <c r="J388" s="119">
        <v>1</v>
      </c>
      <c r="K388" s="119">
        <v>1</v>
      </c>
      <c r="L388" s="119">
        <v>1</v>
      </c>
      <c r="M388" s="119">
        <v>1</v>
      </c>
      <c r="N388" s="119">
        <v>1</v>
      </c>
    </row>
    <row r="389" spans="1:14">
      <c r="A389" s="22" t="s">
        <v>3242</v>
      </c>
      <c r="B389" s="22"/>
      <c r="C389" s="27" t="s">
        <v>1621</v>
      </c>
      <c r="D389" s="31"/>
      <c r="E389" s="119">
        <v>11</v>
      </c>
      <c r="F389" s="119">
        <v>1</v>
      </c>
      <c r="G389" s="119">
        <v>0</v>
      </c>
      <c r="H389" s="119">
        <v>1</v>
      </c>
      <c r="I389" s="119">
        <v>1</v>
      </c>
      <c r="J389" s="119">
        <v>1</v>
      </c>
      <c r="K389" s="119">
        <v>1</v>
      </c>
      <c r="L389" s="119">
        <v>1</v>
      </c>
      <c r="M389" s="119">
        <v>1</v>
      </c>
      <c r="N389" s="119">
        <v>1</v>
      </c>
    </row>
    <row r="390" spans="1:14">
      <c r="A390" s="22" t="s">
        <v>3243</v>
      </c>
      <c r="B390" s="22"/>
      <c r="C390" s="27" t="s">
        <v>1622</v>
      </c>
      <c r="D390" s="31"/>
      <c r="E390" s="119">
        <v>1</v>
      </c>
      <c r="F390" s="119">
        <v>1</v>
      </c>
      <c r="G390" s="108" t="s">
        <v>510</v>
      </c>
      <c r="H390" s="119">
        <v>1</v>
      </c>
      <c r="I390" s="119">
        <v>1</v>
      </c>
      <c r="J390" s="119">
        <v>1</v>
      </c>
      <c r="K390" s="119">
        <v>1</v>
      </c>
      <c r="L390" s="119">
        <v>1</v>
      </c>
      <c r="M390" s="119">
        <v>1</v>
      </c>
      <c r="N390" s="119">
        <v>1</v>
      </c>
    </row>
    <row r="391" spans="1:14">
      <c r="A391" s="22" t="s">
        <v>3244</v>
      </c>
      <c r="B391" s="22"/>
      <c r="C391" s="27" t="s">
        <v>1623</v>
      </c>
      <c r="D391" s="31"/>
      <c r="E391" s="108" t="s">
        <v>3877</v>
      </c>
      <c r="F391" s="108" t="s">
        <v>3877</v>
      </c>
      <c r="G391" s="108" t="s">
        <v>3877</v>
      </c>
      <c r="H391" s="108" t="s">
        <v>3877</v>
      </c>
      <c r="I391" s="108" t="s">
        <v>3877</v>
      </c>
      <c r="J391" s="108" t="s">
        <v>3877</v>
      </c>
      <c r="K391" s="108" t="s">
        <v>3877</v>
      </c>
      <c r="L391" s="108" t="s">
        <v>3877</v>
      </c>
      <c r="M391" s="108" t="s">
        <v>3877</v>
      </c>
      <c r="N391" s="108" t="s">
        <v>3877</v>
      </c>
    </row>
    <row r="392" spans="1:14">
      <c r="A392" s="22" t="s">
        <v>3245</v>
      </c>
      <c r="B392" s="22"/>
      <c r="C392" s="27" t="s">
        <v>1624</v>
      </c>
      <c r="D392" s="31"/>
      <c r="E392" s="108" t="s">
        <v>3877</v>
      </c>
      <c r="F392" s="108" t="s">
        <v>3877</v>
      </c>
      <c r="G392" s="108" t="s">
        <v>3877</v>
      </c>
      <c r="H392" s="108" t="s">
        <v>3877</v>
      </c>
      <c r="I392" s="108" t="s">
        <v>3877</v>
      </c>
      <c r="J392" s="108" t="s">
        <v>3877</v>
      </c>
      <c r="K392" s="108" t="s">
        <v>3877</v>
      </c>
      <c r="L392" s="108" t="s">
        <v>3877</v>
      </c>
      <c r="M392" s="108" t="s">
        <v>3877</v>
      </c>
      <c r="N392" s="108" t="s">
        <v>3877</v>
      </c>
    </row>
    <row r="393" spans="1:14">
      <c r="A393" s="22" t="s">
        <v>3246</v>
      </c>
      <c r="B393" s="22"/>
      <c r="C393" s="27" t="s">
        <v>2966</v>
      </c>
      <c r="D393" s="31"/>
      <c r="E393" s="119">
        <v>4</v>
      </c>
      <c r="F393" s="119">
        <v>1</v>
      </c>
      <c r="G393" s="119">
        <v>0</v>
      </c>
      <c r="H393" s="119">
        <v>1</v>
      </c>
      <c r="I393" s="119">
        <v>1</v>
      </c>
      <c r="J393" s="119">
        <v>1</v>
      </c>
      <c r="K393" s="119">
        <v>1</v>
      </c>
      <c r="L393" s="119">
        <v>1</v>
      </c>
      <c r="M393" s="119">
        <v>1</v>
      </c>
      <c r="N393" s="119">
        <v>1</v>
      </c>
    </row>
    <row r="394" spans="1:14">
      <c r="A394" s="22" t="s">
        <v>3247</v>
      </c>
      <c r="B394" s="22"/>
      <c r="C394" s="27" t="s">
        <v>1625</v>
      </c>
      <c r="D394" s="31"/>
      <c r="E394" s="108" t="s">
        <v>3877</v>
      </c>
      <c r="F394" s="108" t="s">
        <v>3877</v>
      </c>
      <c r="G394" s="108" t="s">
        <v>3877</v>
      </c>
      <c r="H394" s="108" t="s">
        <v>3877</v>
      </c>
      <c r="I394" s="108" t="s">
        <v>3877</v>
      </c>
      <c r="J394" s="108" t="s">
        <v>3877</v>
      </c>
      <c r="K394" s="108" t="s">
        <v>3877</v>
      </c>
      <c r="L394" s="108" t="s">
        <v>3877</v>
      </c>
      <c r="M394" s="108" t="s">
        <v>3877</v>
      </c>
      <c r="N394" s="108" t="s">
        <v>3877</v>
      </c>
    </row>
    <row r="395" spans="1:14">
      <c r="A395" s="22" t="s">
        <v>3248</v>
      </c>
      <c r="B395" s="22"/>
      <c r="C395" s="27" t="s">
        <v>1626</v>
      </c>
      <c r="D395" s="31"/>
      <c r="E395" s="108" t="s">
        <v>3877</v>
      </c>
      <c r="F395" s="108" t="s">
        <v>3877</v>
      </c>
      <c r="G395" s="108" t="s">
        <v>3877</v>
      </c>
      <c r="H395" s="108" t="s">
        <v>3877</v>
      </c>
      <c r="I395" s="108" t="s">
        <v>3877</v>
      </c>
      <c r="J395" s="108" t="s">
        <v>3877</v>
      </c>
      <c r="K395" s="108" t="s">
        <v>3877</v>
      </c>
      <c r="L395" s="108" t="s">
        <v>3877</v>
      </c>
      <c r="M395" s="108" t="s">
        <v>3877</v>
      </c>
      <c r="N395" s="108" t="s">
        <v>3877</v>
      </c>
    </row>
    <row r="396" spans="1:14" ht="98">
      <c r="A396" s="22" t="s">
        <v>3249</v>
      </c>
      <c r="B396" s="22"/>
      <c r="C396" s="22" t="s">
        <v>5060</v>
      </c>
      <c r="D396" s="23" t="s">
        <v>5061</v>
      </c>
      <c r="E396" s="119">
        <v>19</v>
      </c>
      <c r="F396" s="119">
        <v>2.7370000000000001</v>
      </c>
      <c r="G396" s="119">
        <v>1.6279999999999999</v>
      </c>
      <c r="H396" s="119">
        <v>1</v>
      </c>
      <c r="I396" s="119">
        <v>6</v>
      </c>
      <c r="J396" s="119">
        <v>1</v>
      </c>
      <c r="K396" s="119">
        <v>1</v>
      </c>
      <c r="L396" s="119">
        <v>2</v>
      </c>
      <c r="M396" s="119">
        <v>4</v>
      </c>
      <c r="N396" s="119">
        <v>5</v>
      </c>
    </row>
    <row r="397" spans="1:14">
      <c r="A397" s="22" t="s">
        <v>3250</v>
      </c>
      <c r="B397" s="22"/>
      <c r="C397" s="22"/>
      <c r="D397" s="23" t="s">
        <v>63</v>
      </c>
      <c r="E397" s="108"/>
      <c r="F397" s="108"/>
      <c r="G397" s="108"/>
      <c r="H397" s="108"/>
      <c r="I397" s="108"/>
      <c r="J397" s="108"/>
      <c r="K397" s="108"/>
      <c r="L397" s="108"/>
      <c r="M397" s="108"/>
      <c r="N397" s="108"/>
    </row>
    <row r="398" spans="1:14" ht="42">
      <c r="A398" s="22" t="s">
        <v>3251</v>
      </c>
      <c r="B398" s="22"/>
      <c r="C398" s="22" t="s">
        <v>5173</v>
      </c>
      <c r="D398" s="23" t="s">
        <v>5063</v>
      </c>
      <c r="E398" s="119">
        <v>35</v>
      </c>
      <c r="F398" s="119">
        <v>1.4570000000000001</v>
      </c>
      <c r="G398" s="119">
        <v>0.56100000000000005</v>
      </c>
      <c r="H398" s="119">
        <v>1</v>
      </c>
      <c r="I398" s="119">
        <v>3</v>
      </c>
      <c r="J398" s="119">
        <v>1</v>
      </c>
      <c r="K398" s="119">
        <v>1</v>
      </c>
      <c r="L398" s="119">
        <v>1</v>
      </c>
      <c r="M398" s="119">
        <v>2</v>
      </c>
      <c r="N398" s="119">
        <v>2</v>
      </c>
    </row>
    <row r="399" spans="1:14">
      <c r="A399" s="22" t="s">
        <v>3252</v>
      </c>
      <c r="B399" s="22"/>
      <c r="C399" s="22"/>
      <c r="D399" s="23" t="s">
        <v>5003</v>
      </c>
      <c r="E399" s="119">
        <v>20</v>
      </c>
      <c r="F399" s="119">
        <v>24.45</v>
      </c>
      <c r="G399" s="119">
        <v>19.82</v>
      </c>
      <c r="H399" s="119">
        <v>0</v>
      </c>
      <c r="I399" s="119">
        <v>50</v>
      </c>
      <c r="J399" s="119">
        <v>0</v>
      </c>
      <c r="K399" s="119">
        <v>5.5</v>
      </c>
      <c r="L399" s="119">
        <v>20.5</v>
      </c>
      <c r="M399" s="119">
        <v>44</v>
      </c>
      <c r="N399" s="119">
        <v>48</v>
      </c>
    </row>
    <row r="400" spans="1:14" ht="42">
      <c r="A400" s="22" t="s">
        <v>3253</v>
      </c>
      <c r="B400" s="22"/>
      <c r="C400" s="22" t="s">
        <v>5174</v>
      </c>
      <c r="D400" s="23" t="s">
        <v>5065</v>
      </c>
      <c r="E400" s="119">
        <v>35</v>
      </c>
      <c r="F400" s="119">
        <v>1.3140000000000001</v>
      </c>
      <c r="G400" s="119">
        <v>0.47099999999999997</v>
      </c>
      <c r="H400" s="119">
        <v>1</v>
      </c>
      <c r="I400" s="119">
        <v>2</v>
      </c>
      <c r="J400" s="119">
        <v>1</v>
      </c>
      <c r="K400" s="119">
        <v>1</v>
      </c>
      <c r="L400" s="119">
        <v>1</v>
      </c>
      <c r="M400" s="119">
        <v>2</v>
      </c>
      <c r="N400" s="119">
        <v>2</v>
      </c>
    </row>
    <row r="401" spans="1:14">
      <c r="A401" s="22" t="s">
        <v>3254</v>
      </c>
      <c r="B401" s="22"/>
      <c r="C401" s="22"/>
      <c r="D401" s="23" t="s">
        <v>5021</v>
      </c>
      <c r="E401" s="119">
        <v>24</v>
      </c>
      <c r="F401" s="119">
        <v>34.5</v>
      </c>
      <c r="G401" s="119">
        <v>21.02</v>
      </c>
      <c r="H401" s="119">
        <v>0</v>
      </c>
      <c r="I401" s="119">
        <v>52</v>
      </c>
      <c r="J401" s="119">
        <v>0</v>
      </c>
      <c r="K401" s="119">
        <v>11</v>
      </c>
      <c r="L401" s="119">
        <v>47.5</v>
      </c>
      <c r="M401" s="119">
        <v>51.5</v>
      </c>
      <c r="N401" s="119">
        <v>52</v>
      </c>
    </row>
    <row r="402" spans="1:14" ht="112">
      <c r="A402" s="22" t="s">
        <v>3255</v>
      </c>
      <c r="B402" s="22"/>
      <c r="C402" s="22" t="s">
        <v>5175</v>
      </c>
      <c r="D402" s="23" t="s">
        <v>5067</v>
      </c>
      <c r="E402" s="119">
        <v>35</v>
      </c>
      <c r="F402" s="119">
        <v>4.8570000000000002</v>
      </c>
      <c r="G402" s="119">
        <v>2.58</v>
      </c>
      <c r="H402" s="119">
        <v>1</v>
      </c>
      <c r="I402" s="119">
        <v>8</v>
      </c>
      <c r="J402" s="119">
        <v>1</v>
      </c>
      <c r="K402" s="119">
        <v>2</v>
      </c>
      <c r="L402" s="119">
        <v>6</v>
      </c>
      <c r="M402" s="119">
        <v>7</v>
      </c>
      <c r="N402" s="119">
        <v>7</v>
      </c>
    </row>
    <row r="403" spans="1:14">
      <c r="A403" s="22" t="s">
        <v>3256</v>
      </c>
      <c r="B403" s="22"/>
      <c r="C403" s="22"/>
      <c r="D403" s="23" t="s">
        <v>5068</v>
      </c>
      <c r="E403" s="119">
        <v>7</v>
      </c>
      <c r="F403" s="119">
        <v>2493</v>
      </c>
      <c r="G403" s="119">
        <v>4193</v>
      </c>
      <c r="H403" s="119">
        <v>800</v>
      </c>
      <c r="I403" s="119">
        <v>12000</v>
      </c>
      <c r="J403" s="119">
        <v>800</v>
      </c>
      <c r="K403" s="119">
        <v>800</v>
      </c>
      <c r="L403" s="119">
        <v>1000</v>
      </c>
      <c r="M403" s="119">
        <v>1000</v>
      </c>
      <c r="N403" s="119">
        <v>12000</v>
      </c>
    </row>
    <row r="404" spans="1:14">
      <c r="A404" s="22" t="s">
        <v>3257</v>
      </c>
      <c r="B404" s="22"/>
      <c r="C404" s="22"/>
      <c r="D404" s="23" t="s">
        <v>5069</v>
      </c>
      <c r="E404" s="119">
        <v>3</v>
      </c>
      <c r="F404" s="119">
        <v>18333</v>
      </c>
      <c r="G404" s="119">
        <v>14434</v>
      </c>
      <c r="H404" s="119">
        <v>10000</v>
      </c>
      <c r="I404" s="119">
        <v>35000</v>
      </c>
      <c r="J404" s="119">
        <v>10000</v>
      </c>
      <c r="K404" s="119">
        <v>10000</v>
      </c>
      <c r="L404" s="119">
        <v>10000</v>
      </c>
      <c r="M404" s="119">
        <v>35000</v>
      </c>
      <c r="N404" s="119">
        <v>35000</v>
      </c>
    </row>
    <row r="405" spans="1:14">
      <c r="A405" s="22" t="s">
        <v>3258</v>
      </c>
      <c r="B405" s="22"/>
      <c r="C405" s="22"/>
      <c r="D405" s="23" t="s">
        <v>5070</v>
      </c>
      <c r="E405" s="108" t="s">
        <v>3877</v>
      </c>
      <c r="F405" s="108" t="s">
        <v>3877</v>
      </c>
      <c r="G405" s="108" t="s">
        <v>3877</v>
      </c>
      <c r="H405" s="108" t="s">
        <v>3877</v>
      </c>
      <c r="I405" s="108" t="s">
        <v>3877</v>
      </c>
      <c r="J405" s="108" t="s">
        <v>3877</v>
      </c>
      <c r="K405" s="108" t="s">
        <v>3877</v>
      </c>
      <c r="L405" s="108" t="s">
        <v>3877</v>
      </c>
      <c r="M405" s="108" t="s">
        <v>3877</v>
      </c>
      <c r="N405" s="108" t="s">
        <v>3877</v>
      </c>
    </row>
    <row r="406" spans="1:14">
      <c r="A406" s="22" t="s">
        <v>3259</v>
      </c>
      <c r="B406" s="22"/>
      <c r="C406" s="22"/>
      <c r="D406" s="23" t="s">
        <v>5071</v>
      </c>
      <c r="E406" s="119">
        <v>3</v>
      </c>
      <c r="F406" s="119">
        <v>370000</v>
      </c>
      <c r="G406" s="119">
        <v>147309</v>
      </c>
      <c r="H406" s="119">
        <v>210000</v>
      </c>
      <c r="I406" s="119">
        <v>500000</v>
      </c>
      <c r="J406" s="119">
        <v>210000</v>
      </c>
      <c r="K406" s="119">
        <v>210000</v>
      </c>
      <c r="L406" s="119">
        <v>400000</v>
      </c>
      <c r="M406" s="119">
        <v>500000</v>
      </c>
      <c r="N406" s="119">
        <v>500000</v>
      </c>
    </row>
    <row r="407" spans="1:14">
      <c r="A407" s="22" t="s">
        <v>3260</v>
      </c>
      <c r="B407" s="22"/>
      <c r="C407" s="22"/>
      <c r="D407" s="23" t="s">
        <v>5072</v>
      </c>
      <c r="E407" s="108" t="s">
        <v>3877</v>
      </c>
      <c r="F407" s="108" t="s">
        <v>3877</v>
      </c>
      <c r="G407" s="108" t="s">
        <v>3877</v>
      </c>
      <c r="H407" s="108" t="s">
        <v>3877</v>
      </c>
      <c r="I407" s="108" t="s">
        <v>3877</v>
      </c>
      <c r="J407" s="108" t="s">
        <v>3877</v>
      </c>
      <c r="K407" s="108" t="s">
        <v>3877</v>
      </c>
      <c r="L407" s="108" t="s">
        <v>3877</v>
      </c>
      <c r="M407" s="108" t="s">
        <v>3877</v>
      </c>
      <c r="N407" s="108" t="s">
        <v>3877</v>
      </c>
    </row>
    <row r="408" spans="1:14">
      <c r="A408" s="22" t="s">
        <v>3261</v>
      </c>
      <c r="B408" s="22"/>
      <c r="C408" s="22"/>
      <c r="D408" s="23" t="s">
        <v>63</v>
      </c>
      <c r="E408" s="108"/>
      <c r="F408" s="108"/>
      <c r="G408" s="108"/>
      <c r="H408" s="108"/>
      <c r="I408" s="108"/>
      <c r="J408" s="108"/>
      <c r="K408" s="108"/>
      <c r="L408" s="108"/>
      <c r="M408" s="108"/>
      <c r="N408" s="108"/>
    </row>
    <row r="409" spans="1:14" ht="98">
      <c r="A409" s="22" t="s">
        <v>3262</v>
      </c>
      <c r="B409" s="22" t="s">
        <v>3263</v>
      </c>
      <c r="C409" s="22" t="s">
        <v>5176</v>
      </c>
      <c r="D409" s="23" t="s">
        <v>5073</v>
      </c>
      <c r="E409" s="119">
        <v>805</v>
      </c>
      <c r="F409" s="119">
        <v>4.9160000000000004</v>
      </c>
      <c r="G409" s="119">
        <v>0.56699999999999995</v>
      </c>
      <c r="H409" s="119">
        <v>1</v>
      </c>
      <c r="I409" s="119">
        <v>7</v>
      </c>
      <c r="J409" s="119">
        <v>5</v>
      </c>
      <c r="K409" s="119">
        <v>5</v>
      </c>
      <c r="L409" s="119">
        <v>5</v>
      </c>
      <c r="M409" s="119">
        <v>5</v>
      </c>
      <c r="N409" s="119">
        <v>5</v>
      </c>
    </row>
    <row r="410" spans="1:14" ht="70">
      <c r="A410" s="22" t="s">
        <v>3264</v>
      </c>
      <c r="B410" s="22" t="s">
        <v>3265</v>
      </c>
      <c r="C410" s="22" t="s">
        <v>5177</v>
      </c>
      <c r="D410" s="23" t="s">
        <v>5075</v>
      </c>
      <c r="E410" s="119">
        <v>21</v>
      </c>
      <c r="F410" s="119">
        <v>1.381</v>
      </c>
      <c r="G410" s="119">
        <v>0.498</v>
      </c>
      <c r="H410" s="119">
        <v>1</v>
      </c>
      <c r="I410" s="119">
        <v>2</v>
      </c>
      <c r="J410" s="119">
        <v>1</v>
      </c>
      <c r="K410" s="119">
        <v>1</v>
      </c>
      <c r="L410" s="119">
        <v>1</v>
      </c>
      <c r="M410" s="119">
        <v>2</v>
      </c>
      <c r="N410" s="119">
        <v>2</v>
      </c>
    </row>
    <row r="411" spans="1:14">
      <c r="A411" s="22" t="s">
        <v>3266</v>
      </c>
      <c r="B411" s="22"/>
      <c r="C411" s="22"/>
      <c r="D411" s="23" t="s">
        <v>1629</v>
      </c>
      <c r="E411" s="108" t="s">
        <v>3877</v>
      </c>
      <c r="F411" s="108" t="s">
        <v>3877</v>
      </c>
      <c r="G411" s="108" t="s">
        <v>3877</v>
      </c>
      <c r="H411" s="108" t="s">
        <v>3877</v>
      </c>
      <c r="I411" s="108" t="s">
        <v>3877</v>
      </c>
      <c r="J411" s="108" t="s">
        <v>3877</v>
      </c>
      <c r="K411" s="108" t="s">
        <v>3877</v>
      </c>
      <c r="L411" s="108" t="s">
        <v>3877</v>
      </c>
      <c r="M411" s="108" t="s">
        <v>3877</v>
      </c>
      <c r="N411" s="108" t="s">
        <v>3877</v>
      </c>
    </row>
    <row r="412" spans="1:14">
      <c r="A412" s="22" t="s">
        <v>3267</v>
      </c>
      <c r="B412" s="22"/>
      <c r="C412" s="22"/>
      <c r="D412" s="23" t="s">
        <v>1628</v>
      </c>
      <c r="E412" s="108" t="s">
        <v>3877</v>
      </c>
      <c r="F412" s="108" t="s">
        <v>3877</v>
      </c>
      <c r="G412" s="108" t="s">
        <v>3877</v>
      </c>
      <c r="H412" s="108" t="s">
        <v>3877</v>
      </c>
      <c r="I412" s="108" t="s">
        <v>3877</v>
      </c>
      <c r="J412" s="108" t="s">
        <v>3877</v>
      </c>
      <c r="K412" s="108" t="s">
        <v>3877</v>
      </c>
      <c r="L412" s="108" t="s">
        <v>3877</v>
      </c>
      <c r="M412" s="108" t="s">
        <v>3877</v>
      </c>
      <c r="N412" s="108" t="s">
        <v>3877</v>
      </c>
    </row>
    <row r="413" spans="1:14">
      <c r="A413" s="22"/>
      <c r="B413" s="22" t="s">
        <v>3269</v>
      </c>
      <c r="C413" s="30" t="s">
        <v>2597</v>
      </c>
      <c r="D413" s="23"/>
      <c r="E413" s="108" t="s">
        <v>3877</v>
      </c>
      <c r="F413" s="108" t="s">
        <v>3877</v>
      </c>
      <c r="G413" s="108" t="s">
        <v>3877</v>
      </c>
      <c r="H413" s="108" t="s">
        <v>3877</v>
      </c>
      <c r="I413" s="108" t="s">
        <v>3877</v>
      </c>
      <c r="J413" s="108" t="s">
        <v>3877</v>
      </c>
      <c r="K413" s="108" t="s">
        <v>3877</v>
      </c>
      <c r="L413" s="108" t="s">
        <v>3877</v>
      </c>
      <c r="M413" s="108" t="s">
        <v>3877</v>
      </c>
      <c r="N413" s="108" t="s">
        <v>3877</v>
      </c>
    </row>
    <row r="414" spans="1:14">
      <c r="A414" s="22" t="s">
        <v>3268</v>
      </c>
      <c r="B414" s="22"/>
      <c r="C414" s="30" t="s">
        <v>3217</v>
      </c>
      <c r="D414" s="30"/>
      <c r="E414" s="119">
        <v>19</v>
      </c>
      <c r="F414" s="119">
        <v>1</v>
      </c>
      <c r="G414" s="119">
        <v>0</v>
      </c>
      <c r="H414" s="119">
        <v>1</v>
      </c>
      <c r="I414" s="119">
        <v>1</v>
      </c>
      <c r="J414" s="119">
        <v>1</v>
      </c>
      <c r="K414" s="119">
        <v>1</v>
      </c>
      <c r="L414" s="119">
        <v>1</v>
      </c>
      <c r="M414" s="119">
        <v>1</v>
      </c>
      <c r="N414" s="119">
        <v>1</v>
      </c>
    </row>
    <row r="415" spans="1:14">
      <c r="A415" s="22" t="s">
        <v>3270</v>
      </c>
      <c r="B415" s="22"/>
      <c r="C415" s="30" t="s">
        <v>2967</v>
      </c>
      <c r="D415" s="30"/>
      <c r="E415" s="119">
        <v>1</v>
      </c>
      <c r="F415" s="119">
        <v>1</v>
      </c>
      <c r="G415" s="108" t="s">
        <v>510</v>
      </c>
      <c r="H415" s="119">
        <v>1</v>
      </c>
      <c r="I415" s="119">
        <v>1</v>
      </c>
      <c r="J415" s="119">
        <v>1</v>
      </c>
      <c r="K415" s="119">
        <v>1</v>
      </c>
      <c r="L415" s="119">
        <v>1</v>
      </c>
      <c r="M415" s="119">
        <v>1</v>
      </c>
      <c r="N415" s="119">
        <v>1</v>
      </c>
    </row>
    <row r="416" spans="1:14">
      <c r="A416" s="22" t="s">
        <v>3271</v>
      </c>
      <c r="B416" s="22"/>
      <c r="C416" s="30" t="s">
        <v>2968</v>
      </c>
      <c r="D416" s="30"/>
      <c r="E416" s="119">
        <v>3</v>
      </c>
      <c r="F416" s="119">
        <v>1</v>
      </c>
      <c r="G416" s="119">
        <v>0</v>
      </c>
      <c r="H416" s="119">
        <v>1</v>
      </c>
      <c r="I416" s="119">
        <v>1</v>
      </c>
      <c r="J416" s="119">
        <v>1</v>
      </c>
      <c r="K416" s="119">
        <v>1</v>
      </c>
      <c r="L416" s="119">
        <v>1</v>
      </c>
      <c r="M416" s="119">
        <v>1</v>
      </c>
      <c r="N416" s="119">
        <v>1</v>
      </c>
    </row>
    <row r="417" spans="1:14">
      <c r="A417" s="22" t="s">
        <v>3272</v>
      </c>
      <c r="B417" s="22"/>
      <c r="C417" s="30" t="s">
        <v>2969</v>
      </c>
      <c r="D417" s="30"/>
      <c r="E417" s="119">
        <v>8</v>
      </c>
      <c r="F417" s="119">
        <v>1</v>
      </c>
      <c r="G417" s="119">
        <v>0</v>
      </c>
      <c r="H417" s="119">
        <v>1</v>
      </c>
      <c r="I417" s="119">
        <v>1</v>
      </c>
      <c r="J417" s="119">
        <v>1</v>
      </c>
      <c r="K417" s="119">
        <v>1</v>
      </c>
      <c r="L417" s="119">
        <v>1</v>
      </c>
      <c r="M417" s="119">
        <v>1</v>
      </c>
      <c r="N417" s="119">
        <v>1</v>
      </c>
    </row>
    <row r="418" spans="1:14">
      <c r="A418" s="22" t="s">
        <v>3273</v>
      </c>
      <c r="B418" s="22"/>
      <c r="C418" s="30" t="s">
        <v>2970</v>
      </c>
      <c r="D418" s="30"/>
      <c r="E418" s="119">
        <v>7</v>
      </c>
      <c r="F418" s="119">
        <v>1</v>
      </c>
      <c r="G418" s="119">
        <v>0</v>
      </c>
      <c r="H418" s="119">
        <v>1</v>
      </c>
      <c r="I418" s="119">
        <v>1</v>
      </c>
      <c r="J418" s="119">
        <v>1</v>
      </c>
      <c r="K418" s="119">
        <v>1</v>
      </c>
      <c r="L418" s="119">
        <v>1</v>
      </c>
      <c r="M418" s="119">
        <v>1</v>
      </c>
      <c r="N418" s="119">
        <v>1</v>
      </c>
    </row>
    <row r="419" spans="1:14">
      <c r="A419" s="22" t="s">
        <v>3274</v>
      </c>
      <c r="B419" s="22"/>
      <c r="C419" s="30" t="s">
        <v>2971</v>
      </c>
      <c r="D419" s="30"/>
      <c r="E419" s="119">
        <v>6</v>
      </c>
      <c r="F419" s="119">
        <v>1</v>
      </c>
      <c r="G419" s="119">
        <v>0</v>
      </c>
      <c r="H419" s="119">
        <v>1</v>
      </c>
      <c r="I419" s="119">
        <v>1</v>
      </c>
      <c r="J419" s="119">
        <v>1</v>
      </c>
      <c r="K419" s="119">
        <v>1</v>
      </c>
      <c r="L419" s="119">
        <v>1</v>
      </c>
      <c r="M419" s="119">
        <v>1</v>
      </c>
      <c r="N419" s="119">
        <v>1</v>
      </c>
    </row>
    <row r="420" spans="1:14">
      <c r="A420" s="22" t="s">
        <v>3275</v>
      </c>
      <c r="B420" s="22"/>
      <c r="C420" s="32" t="s">
        <v>5178</v>
      </c>
      <c r="D420" s="32"/>
      <c r="E420" s="108" t="s">
        <v>3877</v>
      </c>
      <c r="F420" s="108" t="s">
        <v>3877</v>
      </c>
      <c r="G420" s="108" t="s">
        <v>3877</v>
      </c>
      <c r="H420" s="108" t="s">
        <v>3877</v>
      </c>
      <c r="I420" s="108" t="s">
        <v>3877</v>
      </c>
      <c r="J420" s="108" t="s">
        <v>3877</v>
      </c>
      <c r="K420" s="108" t="s">
        <v>3877</v>
      </c>
      <c r="L420" s="108" t="s">
        <v>3877</v>
      </c>
      <c r="M420" s="108" t="s">
        <v>3877</v>
      </c>
      <c r="N420" s="108" t="s">
        <v>3877</v>
      </c>
    </row>
    <row r="421" spans="1:14">
      <c r="A421" s="22" t="s">
        <v>3276</v>
      </c>
      <c r="B421" s="22"/>
      <c r="C421" s="30" t="s">
        <v>3579</v>
      </c>
      <c r="D421" s="30"/>
      <c r="E421" s="119">
        <v>1</v>
      </c>
      <c r="F421" s="119">
        <v>1</v>
      </c>
      <c r="G421" s="108" t="s">
        <v>510</v>
      </c>
      <c r="H421" s="119">
        <v>1</v>
      </c>
      <c r="I421" s="119">
        <v>1</v>
      </c>
      <c r="J421" s="119">
        <v>1</v>
      </c>
      <c r="K421" s="119">
        <v>1</v>
      </c>
      <c r="L421" s="119">
        <v>1</v>
      </c>
      <c r="M421" s="119">
        <v>1</v>
      </c>
      <c r="N421" s="119">
        <v>1</v>
      </c>
    </row>
    <row r="422" spans="1:14">
      <c r="A422" s="22" t="s">
        <v>3277</v>
      </c>
      <c r="B422" s="22"/>
      <c r="C422" s="30" t="s">
        <v>3224</v>
      </c>
      <c r="D422" s="30"/>
      <c r="E422" s="108" t="s">
        <v>3877</v>
      </c>
      <c r="F422" s="108" t="s">
        <v>3877</v>
      </c>
      <c r="G422" s="108" t="s">
        <v>3877</v>
      </c>
      <c r="H422" s="108" t="s">
        <v>3877</v>
      </c>
      <c r="I422" s="108" t="s">
        <v>3877</v>
      </c>
      <c r="J422" s="108" t="s">
        <v>3877</v>
      </c>
      <c r="K422" s="108" t="s">
        <v>3877</v>
      </c>
      <c r="L422" s="108" t="s">
        <v>3877</v>
      </c>
      <c r="M422" s="108" t="s">
        <v>3877</v>
      </c>
      <c r="N422" s="108" t="s">
        <v>3877</v>
      </c>
    </row>
    <row r="423" spans="1:14">
      <c r="A423" s="22" t="s">
        <v>3278</v>
      </c>
      <c r="B423" s="22"/>
      <c r="C423" s="30" t="s">
        <v>3225</v>
      </c>
      <c r="D423" s="30"/>
      <c r="E423" s="108" t="s">
        <v>3877</v>
      </c>
      <c r="F423" s="108" t="s">
        <v>3877</v>
      </c>
      <c r="G423" s="108" t="s">
        <v>3877</v>
      </c>
      <c r="H423" s="108" t="s">
        <v>3877</v>
      </c>
      <c r="I423" s="108" t="s">
        <v>3877</v>
      </c>
      <c r="J423" s="108" t="s">
        <v>3877</v>
      </c>
      <c r="K423" s="108" t="s">
        <v>3877</v>
      </c>
      <c r="L423" s="108" t="s">
        <v>3877</v>
      </c>
      <c r="M423" s="108" t="s">
        <v>3877</v>
      </c>
      <c r="N423" s="108" t="s">
        <v>3877</v>
      </c>
    </row>
    <row r="424" spans="1:14">
      <c r="A424" s="22" t="s">
        <v>3279</v>
      </c>
      <c r="B424" s="22"/>
      <c r="C424" s="22"/>
      <c r="D424" s="23" t="s">
        <v>2972</v>
      </c>
      <c r="E424" s="108"/>
      <c r="F424" s="108"/>
      <c r="G424" s="108"/>
      <c r="H424" s="108"/>
      <c r="I424" s="108"/>
      <c r="J424" s="108"/>
      <c r="K424" s="108"/>
      <c r="L424" s="108"/>
      <c r="M424" s="108"/>
      <c r="N424" s="108"/>
    </row>
    <row r="425" spans="1:14" ht="28">
      <c r="A425" s="22"/>
      <c r="B425" s="22" t="s">
        <v>3281</v>
      </c>
      <c r="C425" s="22" t="s">
        <v>4781</v>
      </c>
      <c r="D425" s="23"/>
      <c r="E425" s="108" t="s">
        <v>3877</v>
      </c>
      <c r="F425" s="108" t="s">
        <v>3877</v>
      </c>
      <c r="G425" s="108" t="s">
        <v>3877</v>
      </c>
      <c r="H425" s="108" t="s">
        <v>3877</v>
      </c>
      <c r="I425" s="108" t="s">
        <v>3877</v>
      </c>
      <c r="J425" s="108" t="s">
        <v>3877</v>
      </c>
      <c r="K425" s="108" t="s">
        <v>3877</v>
      </c>
      <c r="L425" s="108" t="s">
        <v>3877</v>
      </c>
      <c r="M425" s="108" t="s">
        <v>3877</v>
      </c>
      <c r="N425" s="108" t="s">
        <v>3877</v>
      </c>
    </row>
    <row r="426" spans="1:14">
      <c r="A426" s="22" t="s">
        <v>3280</v>
      </c>
      <c r="B426" s="22"/>
      <c r="C426" s="25" t="s">
        <v>3226</v>
      </c>
      <c r="D426" s="22"/>
      <c r="E426" s="119">
        <v>1</v>
      </c>
      <c r="F426" s="119">
        <v>1</v>
      </c>
      <c r="G426" s="108" t="s">
        <v>510</v>
      </c>
      <c r="H426" s="119">
        <v>1</v>
      </c>
      <c r="I426" s="119">
        <v>1</v>
      </c>
      <c r="J426" s="119">
        <v>1</v>
      </c>
      <c r="K426" s="119">
        <v>1</v>
      </c>
      <c r="L426" s="119">
        <v>1</v>
      </c>
      <c r="M426" s="119">
        <v>1</v>
      </c>
      <c r="N426" s="119">
        <v>1</v>
      </c>
    </row>
    <row r="427" spans="1:14">
      <c r="A427" s="22" t="s">
        <v>3282</v>
      </c>
      <c r="B427" s="22"/>
      <c r="C427" s="27" t="s">
        <v>2973</v>
      </c>
      <c r="D427" s="22"/>
      <c r="E427" s="119">
        <v>1</v>
      </c>
      <c r="F427" s="119">
        <v>1</v>
      </c>
      <c r="G427" s="108" t="s">
        <v>510</v>
      </c>
      <c r="H427" s="119">
        <v>1</v>
      </c>
      <c r="I427" s="119">
        <v>1</v>
      </c>
      <c r="J427" s="119">
        <v>1</v>
      </c>
      <c r="K427" s="119">
        <v>1</v>
      </c>
      <c r="L427" s="119">
        <v>1</v>
      </c>
      <c r="M427" s="119">
        <v>1</v>
      </c>
      <c r="N427" s="119">
        <v>1</v>
      </c>
    </row>
    <row r="428" spans="1:14">
      <c r="A428" s="22" t="s">
        <v>3283</v>
      </c>
      <c r="B428" s="22"/>
      <c r="C428" s="27" t="s">
        <v>2974</v>
      </c>
      <c r="D428" s="22"/>
      <c r="E428" s="119">
        <v>1</v>
      </c>
      <c r="F428" s="119">
        <v>1</v>
      </c>
      <c r="G428" s="108" t="s">
        <v>510</v>
      </c>
      <c r="H428" s="119">
        <v>1</v>
      </c>
      <c r="I428" s="119">
        <v>1</v>
      </c>
      <c r="J428" s="119">
        <v>1</v>
      </c>
      <c r="K428" s="119">
        <v>1</v>
      </c>
      <c r="L428" s="119">
        <v>1</v>
      </c>
      <c r="M428" s="119">
        <v>1</v>
      </c>
      <c r="N428" s="119">
        <v>1</v>
      </c>
    </row>
    <row r="429" spans="1:14">
      <c r="A429" s="22" t="s">
        <v>3284</v>
      </c>
      <c r="B429" s="22"/>
      <c r="C429" s="27" t="s">
        <v>2975</v>
      </c>
      <c r="D429" s="22"/>
      <c r="E429" s="119">
        <v>9</v>
      </c>
      <c r="F429" s="119">
        <v>1</v>
      </c>
      <c r="G429" s="119">
        <v>0</v>
      </c>
      <c r="H429" s="119">
        <v>1</v>
      </c>
      <c r="I429" s="119">
        <v>1</v>
      </c>
      <c r="J429" s="119">
        <v>1</v>
      </c>
      <c r="K429" s="119">
        <v>1</v>
      </c>
      <c r="L429" s="119">
        <v>1</v>
      </c>
      <c r="M429" s="119">
        <v>1</v>
      </c>
      <c r="N429" s="119">
        <v>1</v>
      </c>
    </row>
    <row r="430" spans="1:14">
      <c r="A430" s="22" t="s">
        <v>3285</v>
      </c>
      <c r="B430" s="22"/>
      <c r="C430" s="27" t="s">
        <v>2976</v>
      </c>
      <c r="D430" s="22"/>
      <c r="E430" s="119">
        <v>1</v>
      </c>
      <c r="F430" s="119">
        <v>1</v>
      </c>
      <c r="G430" s="108" t="s">
        <v>510</v>
      </c>
      <c r="H430" s="119">
        <v>1</v>
      </c>
      <c r="I430" s="119">
        <v>1</v>
      </c>
      <c r="J430" s="119">
        <v>1</v>
      </c>
      <c r="K430" s="119">
        <v>1</v>
      </c>
      <c r="L430" s="119">
        <v>1</v>
      </c>
      <c r="M430" s="119">
        <v>1</v>
      </c>
      <c r="N430" s="119">
        <v>1</v>
      </c>
    </row>
    <row r="431" spans="1:14" ht="28">
      <c r="A431" s="22" t="s">
        <v>3286</v>
      </c>
      <c r="B431" s="22"/>
      <c r="C431" s="27" t="s">
        <v>3975</v>
      </c>
      <c r="D431" s="22"/>
      <c r="E431" s="119">
        <v>1</v>
      </c>
      <c r="F431" s="119">
        <v>1</v>
      </c>
      <c r="G431" s="108" t="s">
        <v>510</v>
      </c>
      <c r="H431" s="119">
        <v>1</v>
      </c>
      <c r="I431" s="119">
        <v>1</v>
      </c>
      <c r="J431" s="119">
        <v>1</v>
      </c>
      <c r="K431" s="119">
        <v>1</v>
      </c>
      <c r="L431" s="119">
        <v>1</v>
      </c>
      <c r="M431" s="119">
        <v>1</v>
      </c>
      <c r="N431" s="119">
        <v>1</v>
      </c>
    </row>
    <row r="432" spans="1:14">
      <c r="A432" s="22" t="s">
        <v>3287</v>
      </c>
      <c r="B432" s="22"/>
      <c r="C432" s="27" t="s">
        <v>2977</v>
      </c>
      <c r="D432" s="22"/>
      <c r="E432" s="108" t="s">
        <v>3877</v>
      </c>
      <c r="F432" s="108" t="s">
        <v>3877</v>
      </c>
      <c r="G432" s="108" t="s">
        <v>3877</v>
      </c>
      <c r="H432" s="108" t="s">
        <v>3877</v>
      </c>
      <c r="I432" s="108" t="s">
        <v>3877</v>
      </c>
      <c r="J432" s="108" t="s">
        <v>3877</v>
      </c>
      <c r="K432" s="108" t="s">
        <v>3877</v>
      </c>
      <c r="L432" s="108" t="s">
        <v>3877</v>
      </c>
      <c r="M432" s="108" t="s">
        <v>3877</v>
      </c>
      <c r="N432" s="108" t="s">
        <v>3877</v>
      </c>
    </row>
    <row r="433" spans="1:14">
      <c r="A433" s="22" t="s">
        <v>3288</v>
      </c>
      <c r="B433" s="22"/>
      <c r="C433" s="27" t="s">
        <v>2978</v>
      </c>
      <c r="D433" s="22"/>
      <c r="E433" s="119">
        <v>2</v>
      </c>
      <c r="F433" s="119">
        <v>1</v>
      </c>
      <c r="G433" s="119">
        <v>0</v>
      </c>
      <c r="H433" s="119">
        <v>1</v>
      </c>
      <c r="I433" s="119">
        <v>1</v>
      </c>
      <c r="J433" s="119">
        <v>1</v>
      </c>
      <c r="K433" s="119">
        <v>1</v>
      </c>
      <c r="L433" s="119">
        <v>1</v>
      </c>
      <c r="M433" s="119">
        <v>1</v>
      </c>
      <c r="N433" s="119">
        <v>1</v>
      </c>
    </row>
    <row r="434" spans="1:14">
      <c r="A434" s="22" t="s">
        <v>3289</v>
      </c>
      <c r="B434" s="22"/>
      <c r="C434" s="27" t="s">
        <v>3978</v>
      </c>
      <c r="D434" s="22"/>
      <c r="E434" s="108" t="s">
        <v>3877</v>
      </c>
      <c r="F434" s="108" t="s">
        <v>3877</v>
      </c>
      <c r="G434" s="108" t="s">
        <v>3877</v>
      </c>
      <c r="H434" s="108" t="s">
        <v>3877</v>
      </c>
      <c r="I434" s="108" t="s">
        <v>3877</v>
      </c>
      <c r="J434" s="108" t="s">
        <v>3877</v>
      </c>
      <c r="K434" s="108" t="s">
        <v>3877</v>
      </c>
      <c r="L434" s="108" t="s">
        <v>3877</v>
      </c>
      <c r="M434" s="108" t="s">
        <v>3877</v>
      </c>
      <c r="N434" s="108" t="s">
        <v>3877</v>
      </c>
    </row>
    <row r="435" spans="1:14" ht="28">
      <c r="A435" s="22" t="s">
        <v>3290</v>
      </c>
      <c r="B435" s="22"/>
      <c r="C435" s="27" t="s">
        <v>3979</v>
      </c>
      <c r="D435" s="22"/>
      <c r="E435" s="119">
        <v>5</v>
      </c>
      <c r="F435" s="119">
        <v>1</v>
      </c>
      <c r="G435" s="119">
        <v>0</v>
      </c>
      <c r="H435" s="119">
        <v>1</v>
      </c>
      <c r="I435" s="119">
        <v>1</v>
      </c>
      <c r="J435" s="119">
        <v>1</v>
      </c>
      <c r="K435" s="119">
        <v>1</v>
      </c>
      <c r="L435" s="119">
        <v>1</v>
      </c>
      <c r="M435" s="119">
        <v>1</v>
      </c>
      <c r="N435" s="119">
        <v>1</v>
      </c>
    </row>
    <row r="436" spans="1:14">
      <c r="A436" s="22" t="s">
        <v>3291</v>
      </c>
      <c r="B436" s="22"/>
      <c r="C436" s="27" t="s">
        <v>3980</v>
      </c>
      <c r="D436" s="22"/>
      <c r="E436" s="119">
        <v>4</v>
      </c>
      <c r="F436" s="119">
        <v>1</v>
      </c>
      <c r="G436" s="119">
        <v>0</v>
      </c>
      <c r="H436" s="119">
        <v>1</v>
      </c>
      <c r="I436" s="119">
        <v>1</v>
      </c>
      <c r="J436" s="119">
        <v>1</v>
      </c>
      <c r="K436" s="119">
        <v>1</v>
      </c>
      <c r="L436" s="119">
        <v>1</v>
      </c>
      <c r="M436" s="119">
        <v>1</v>
      </c>
      <c r="N436" s="119">
        <v>1</v>
      </c>
    </row>
    <row r="437" spans="1:14">
      <c r="A437" s="22" t="s">
        <v>5373</v>
      </c>
      <c r="B437" s="22"/>
      <c r="C437" s="27" t="s">
        <v>3981</v>
      </c>
      <c r="D437" s="22"/>
      <c r="E437" s="108" t="s">
        <v>3877</v>
      </c>
      <c r="F437" s="108" t="s">
        <v>3877</v>
      </c>
      <c r="G437" s="108" t="s">
        <v>3877</v>
      </c>
      <c r="H437" s="108" t="s">
        <v>3877</v>
      </c>
      <c r="I437" s="108" t="s">
        <v>3877</v>
      </c>
      <c r="J437" s="108" t="s">
        <v>3877</v>
      </c>
      <c r="K437" s="108" t="s">
        <v>3877</v>
      </c>
      <c r="L437" s="108" t="s">
        <v>3877</v>
      </c>
      <c r="M437" s="108" t="s">
        <v>3877</v>
      </c>
      <c r="N437" s="108" t="s">
        <v>3877</v>
      </c>
    </row>
    <row r="438" spans="1:14">
      <c r="A438" s="22" t="s">
        <v>3292</v>
      </c>
      <c r="B438" s="22"/>
      <c r="C438" s="27" t="s">
        <v>3982</v>
      </c>
      <c r="D438" s="22"/>
      <c r="E438" s="108" t="s">
        <v>3877</v>
      </c>
      <c r="F438" s="108" t="s">
        <v>3877</v>
      </c>
      <c r="G438" s="108" t="s">
        <v>3877</v>
      </c>
      <c r="H438" s="108" t="s">
        <v>3877</v>
      </c>
      <c r="I438" s="108" t="s">
        <v>3877</v>
      </c>
      <c r="J438" s="108" t="s">
        <v>3877</v>
      </c>
      <c r="K438" s="108" t="s">
        <v>3877</v>
      </c>
      <c r="L438" s="108" t="s">
        <v>3877</v>
      </c>
      <c r="M438" s="108" t="s">
        <v>3877</v>
      </c>
      <c r="N438" s="108" t="s">
        <v>3877</v>
      </c>
    </row>
    <row r="439" spans="1:14">
      <c r="A439" s="22" t="s">
        <v>3293</v>
      </c>
      <c r="B439" s="22"/>
      <c r="C439" s="27" t="s">
        <v>3983</v>
      </c>
      <c r="D439" s="22"/>
      <c r="E439" s="108" t="s">
        <v>3877</v>
      </c>
      <c r="F439" s="108" t="s">
        <v>3877</v>
      </c>
      <c r="G439" s="108" t="s">
        <v>3877</v>
      </c>
      <c r="H439" s="108" t="s">
        <v>3877</v>
      </c>
      <c r="I439" s="108" t="s">
        <v>3877</v>
      </c>
      <c r="J439" s="108" t="s">
        <v>3877</v>
      </c>
      <c r="K439" s="108" t="s">
        <v>3877</v>
      </c>
      <c r="L439" s="108" t="s">
        <v>3877</v>
      </c>
      <c r="M439" s="108" t="s">
        <v>3877</v>
      </c>
      <c r="N439" s="108" t="s">
        <v>3877</v>
      </c>
    </row>
    <row r="440" spans="1:14">
      <c r="A440" s="22" t="s">
        <v>3294</v>
      </c>
      <c r="B440" s="22"/>
      <c r="C440" s="25"/>
      <c r="D440" s="23" t="s">
        <v>63</v>
      </c>
      <c r="E440" s="119">
        <v>1</v>
      </c>
      <c r="F440" s="119">
        <v>888</v>
      </c>
      <c r="G440" s="108" t="s">
        <v>510</v>
      </c>
      <c r="H440" s="119">
        <v>888</v>
      </c>
      <c r="I440" s="119">
        <v>888</v>
      </c>
      <c r="J440" s="119">
        <v>888</v>
      </c>
      <c r="K440" s="119">
        <v>888</v>
      </c>
      <c r="L440" s="119">
        <v>888</v>
      </c>
      <c r="M440" s="119">
        <v>888</v>
      </c>
      <c r="N440" s="119">
        <v>888</v>
      </c>
    </row>
    <row r="441" spans="1:14" ht="84">
      <c r="A441" s="22" t="s">
        <v>3295</v>
      </c>
      <c r="B441" s="22" t="s">
        <v>3296</v>
      </c>
      <c r="C441" s="22" t="s">
        <v>5179</v>
      </c>
      <c r="D441" s="23" t="s">
        <v>5180</v>
      </c>
      <c r="E441" s="119">
        <v>780</v>
      </c>
      <c r="F441" s="119">
        <v>1.8140000000000001</v>
      </c>
      <c r="G441" s="119">
        <v>0.85399999999999998</v>
      </c>
      <c r="H441" s="119">
        <v>1</v>
      </c>
      <c r="I441" s="119">
        <v>6</v>
      </c>
      <c r="J441" s="119">
        <v>1</v>
      </c>
      <c r="K441" s="119">
        <v>1</v>
      </c>
      <c r="L441" s="119">
        <v>2</v>
      </c>
      <c r="M441" s="119">
        <v>2</v>
      </c>
      <c r="N441" s="119">
        <v>2</v>
      </c>
    </row>
    <row r="442" spans="1:14">
      <c r="A442" s="22" t="s">
        <v>3297</v>
      </c>
      <c r="B442" s="22"/>
      <c r="C442" s="22"/>
      <c r="D442" s="23" t="s">
        <v>63</v>
      </c>
      <c r="E442" s="119">
        <v>2</v>
      </c>
      <c r="F442" s="119">
        <v>888</v>
      </c>
      <c r="G442" s="119">
        <v>0</v>
      </c>
      <c r="H442" s="119">
        <v>888</v>
      </c>
      <c r="I442" s="119">
        <v>888</v>
      </c>
      <c r="J442" s="119">
        <v>888</v>
      </c>
      <c r="K442" s="119">
        <v>888</v>
      </c>
      <c r="L442" s="119">
        <v>888</v>
      </c>
      <c r="M442" s="119">
        <v>888</v>
      </c>
      <c r="N442" s="119">
        <v>888</v>
      </c>
    </row>
    <row r="443" spans="1:14" ht="70">
      <c r="A443" s="22" t="s">
        <v>3298</v>
      </c>
      <c r="B443" s="22" t="s">
        <v>3299</v>
      </c>
      <c r="C443" s="22" t="s">
        <v>5181</v>
      </c>
      <c r="D443" s="26" t="s">
        <v>5000</v>
      </c>
      <c r="E443" s="119">
        <v>272</v>
      </c>
      <c r="F443" s="119">
        <v>2.173</v>
      </c>
      <c r="G443" s="119">
        <v>0.63400000000000001</v>
      </c>
      <c r="H443" s="119">
        <v>1</v>
      </c>
      <c r="I443" s="119">
        <v>5</v>
      </c>
      <c r="J443" s="119">
        <v>2</v>
      </c>
      <c r="K443" s="119">
        <v>2</v>
      </c>
      <c r="L443" s="119">
        <v>2</v>
      </c>
      <c r="M443" s="119">
        <v>2</v>
      </c>
      <c r="N443" s="119">
        <v>3</v>
      </c>
    </row>
    <row r="444" spans="1:14">
      <c r="A444" s="22" t="s">
        <v>3300</v>
      </c>
      <c r="B444" s="22"/>
      <c r="C444" s="22"/>
      <c r="D444" s="23" t="s">
        <v>1629</v>
      </c>
      <c r="E444" s="119">
        <v>245</v>
      </c>
      <c r="F444" s="119">
        <v>2004</v>
      </c>
      <c r="G444" s="119">
        <v>6.3869999999999996</v>
      </c>
      <c r="H444" s="119">
        <v>1965</v>
      </c>
      <c r="I444" s="119">
        <v>2012</v>
      </c>
      <c r="J444" s="119">
        <v>1996</v>
      </c>
      <c r="K444" s="119">
        <v>2000</v>
      </c>
      <c r="L444" s="119">
        <v>2004</v>
      </c>
      <c r="M444" s="119">
        <v>2009</v>
      </c>
      <c r="N444" s="119">
        <v>2010</v>
      </c>
    </row>
    <row r="445" spans="1:14">
      <c r="A445" s="22" t="s">
        <v>3301</v>
      </c>
      <c r="B445" s="22"/>
      <c r="C445" s="22"/>
      <c r="D445" s="23" t="s">
        <v>1628</v>
      </c>
      <c r="E445" s="119">
        <v>186</v>
      </c>
      <c r="F445" s="119">
        <v>5.0650000000000004</v>
      </c>
      <c r="G445" s="119">
        <v>2.9980000000000002</v>
      </c>
      <c r="H445" s="119">
        <v>1</v>
      </c>
      <c r="I445" s="119">
        <v>12</v>
      </c>
      <c r="J445" s="119">
        <v>3</v>
      </c>
      <c r="K445" s="119">
        <v>3</v>
      </c>
      <c r="L445" s="119">
        <v>4</v>
      </c>
      <c r="M445" s="119">
        <v>7</v>
      </c>
      <c r="N445" s="119">
        <v>10</v>
      </c>
    </row>
    <row r="446" spans="1:14" ht="56">
      <c r="A446" s="22" t="s">
        <v>3302</v>
      </c>
      <c r="B446" s="22" t="s">
        <v>3303</v>
      </c>
      <c r="C446" s="22" t="s">
        <v>5182</v>
      </c>
      <c r="D446" s="23" t="s">
        <v>4255</v>
      </c>
      <c r="E446" s="119">
        <v>272</v>
      </c>
      <c r="F446" s="119">
        <v>1.1990000000000001</v>
      </c>
      <c r="G446" s="119">
        <v>0.47599999999999998</v>
      </c>
      <c r="H446" s="119">
        <v>1</v>
      </c>
      <c r="I446" s="119">
        <v>4</v>
      </c>
      <c r="J446" s="119">
        <v>1</v>
      </c>
      <c r="K446" s="119">
        <v>1</v>
      </c>
      <c r="L446" s="119">
        <v>1</v>
      </c>
      <c r="M446" s="119">
        <v>1</v>
      </c>
      <c r="N446" s="119">
        <v>2</v>
      </c>
    </row>
    <row r="447" spans="1:14" ht="56">
      <c r="A447" s="22" t="s">
        <v>3304</v>
      </c>
      <c r="B447" s="22" t="s">
        <v>3305</v>
      </c>
      <c r="C447" s="22" t="s">
        <v>5183</v>
      </c>
      <c r="D447" s="23" t="s">
        <v>5184</v>
      </c>
      <c r="E447" s="119">
        <v>272</v>
      </c>
      <c r="F447" s="119">
        <v>1.9079999999999999</v>
      </c>
      <c r="G447" s="119">
        <v>0.54600000000000004</v>
      </c>
      <c r="H447" s="119">
        <v>1</v>
      </c>
      <c r="I447" s="119">
        <v>4</v>
      </c>
      <c r="J447" s="119">
        <v>1</v>
      </c>
      <c r="K447" s="119">
        <v>2</v>
      </c>
      <c r="L447" s="119">
        <v>2</v>
      </c>
      <c r="M447" s="119">
        <v>2</v>
      </c>
      <c r="N447" s="119">
        <v>2</v>
      </c>
    </row>
    <row r="448" spans="1:14">
      <c r="A448" s="22"/>
      <c r="B448" s="22" t="s">
        <v>4782</v>
      </c>
      <c r="C448" s="22" t="s">
        <v>4783</v>
      </c>
      <c r="D448" s="23"/>
      <c r="E448" s="108" t="s">
        <v>3877</v>
      </c>
      <c r="F448" s="108" t="s">
        <v>3877</v>
      </c>
      <c r="G448" s="108" t="s">
        <v>3877</v>
      </c>
      <c r="H448" s="108" t="s">
        <v>3877</v>
      </c>
      <c r="I448" s="108" t="s">
        <v>3877</v>
      </c>
      <c r="J448" s="108" t="s">
        <v>3877</v>
      </c>
      <c r="K448" s="108" t="s">
        <v>3877</v>
      </c>
      <c r="L448" s="108" t="s">
        <v>3877</v>
      </c>
      <c r="M448" s="108" t="s">
        <v>3877</v>
      </c>
      <c r="N448" s="108" t="s">
        <v>3877</v>
      </c>
    </row>
    <row r="449" spans="1:14" ht="12" customHeight="1">
      <c r="A449" s="22" t="s">
        <v>3306</v>
      </c>
      <c r="B449" s="22"/>
      <c r="C449" s="22" t="s">
        <v>3226</v>
      </c>
      <c r="D449" s="22"/>
      <c r="E449" s="119">
        <v>11</v>
      </c>
      <c r="F449" s="119">
        <v>1</v>
      </c>
      <c r="G449" s="119">
        <v>0</v>
      </c>
      <c r="H449" s="119">
        <v>1</v>
      </c>
      <c r="I449" s="119">
        <v>1</v>
      </c>
      <c r="J449" s="119">
        <v>1</v>
      </c>
      <c r="K449" s="119">
        <v>1</v>
      </c>
      <c r="L449" s="119">
        <v>1</v>
      </c>
      <c r="M449" s="119">
        <v>1</v>
      </c>
      <c r="N449" s="119">
        <v>1</v>
      </c>
    </row>
    <row r="450" spans="1:14">
      <c r="A450" s="22" t="s">
        <v>3307</v>
      </c>
      <c r="B450" s="22"/>
      <c r="C450" s="22" t="s">
        <v>2973</v>
      </c>
      <c r="D450" s="22"/>
      <c r="E450" s="119">
        <v>2</v>
      </c>
      <c r="F450" s="119">
        <v>1</v>
      </c>
      <c r="G450" s="119">
        <v>0</v>
      </c>
      <c r="H450" s="119">
        <v>1</v>
      </c>
      <c r="I450" s="119">
        <v>1</v>
      </c>
      <c r="J450" s="119">
        <v>1</v>
      </c>
      <c r="K450" s="119">
        <v>1</v>
      </c>
      <c r="L450" s="119">
        <v>1</v>
      </c>
      <c r="M450" s="119">
        <v>1</v>
      </c>
      <c r="N450" s="119">
        <v>1</v>
      </c>
    </row>
    <row r="451" spans="1:14">
      <c r="A451" s="22" t="s">
        <v>3308</v>
      </c>
      <c r="B451" s="22"/>
      <c r="C451" s="22" t="s">
        <v>2974</v>
      </c>
      <c r="D451" s="22"/>
      <c r="E451" s="119">
        <v>14</v>
      </c>
      <c r="F451" s="119">
        <v>1</v>
      </c>
      <c r="G451" s="119">
        <v>0</v>
      </c>
      <c r="H451" s="119">
        <v>1</v>
      </c>
      <c r="I451" s="119">
        <v>1</v>
      </c>
      <c r="J451" s="119">
        <v>1</v>
      </c>
      <c r="K451" s="119">
        <v>1</v>
      </c>
      <c r="L451" s="119">
        <v>1</v>
      </c>
      <c r="M451" s="119">
        <v>1</v>
      </c>
      <c r="N451" s="119">
        <v>1</v>
      </c>
    </row>
    <row r="452" spans="1:14">
      <c r="A452" s="22" t="s">
        <v>3309</v>
      </c>
      <c r="B452" s="22"/>
      <c r="C452" s="22" t="s">
        <v>2975</v>
      </c>
      <c r="D452" s="22"/>
      <c r="E452" s="119">
        <v>147</v>
      </c>
      <c r="F452" s="119">
        <v>1</v>
      </c>
      <c r="G452" s="119">
        <v>0</v>
      </c>
      <c r="H452" s="119">
        <v>1</v>
      </c>
      <c r="I452" s="119">
        <v>1</v>
      </c>
      <c r="J452" s="119">
        <v>1</v>
      </c>
      <c r="K452" s="119">
        <v>1</v>
      </c>
      <c r="L452" s="119">
        <v>1</v>
      </c>
      <c r="M452" s="119">
        <v>1</v>
      </c>
      <c r="N452" s="119">
        <v>1</v>
      </c>
    </row>
    <row r="453" spans="1:14">
      <c r="A453" s="22" t="s">
        <v>3310</v>
      </c>
      <c r="B453" s="22"/>
      <c r="C453" s="22" t="s">
        <v>2976</v>
      </c>
      <c r="D453" s="22"/>
      <c r="E453" s="119">
        <v>18</v>
      </c>
      <c r="F453" s="119">
        <v>1</v>
      </c>
      <c r="G453" s="119">
        <v>0</v>
      </c>
      <c r="H453" s="119">
        <v>1</v>
      </c>
      <c r="I453" s="119">
        <v>1</v>
      </c>
      <c r="J453" s="119">
        <v>1</v>
      </c>
      <c r="K453" s="119">
        <v>1</v>
      </c>
      <c r="L453" s="119">
        <v>1</v>
      </c>
      <c r="M453" s="119">
        <v>1</v>
      </c>
      <c r="N453" s="119">
        <v>1</v>
      </c>
    </row>
    <row r="454" spans="1:14" ht="28">
      <c r="A454" s="22" t="s">
        <v>3311</v>
      </c>
      <c r="B454" s="22"/>
      <c r="C454" s="22" t="s">
        <v>3975</v>
      </c>
      <c r="D454" s="22"/>
      <c r="E454" s="119">
        <v>4</v>
      </c>
      <c r="F454" s="119">
        <v>1</v>
      </c>
      <c r="G454" s="119">
        <v>0</v>
      </c>
      <c r="H454" s="119">
        <v>1</v>
      </c>
      <c r="I454" s="119">
        <v>1</v>
      </c>
      <c r="J454" s="119">
        <v>1</v>
      </c>
      <c r="K454" s="119">
        <v>1</v>
      </c>
      <c r="L454" s="119">
        <v>1</v>
      </c>
      <c r="M454" s="119">
        <v>1</v>
      </c>
      <c r="N454" s="119">
        <v>1</v>
      </c>
    </row>
    <row r="455" spans="1:14">
      <c r="A455" s="22" t="s">
        <v>3312</v>
      </c>
      <c r="B455" s="22"/>
      <c r="C455" s="22" t="s">
        <v>2979</v>
      </c>
      <c r="D455" s="22"/>
      <c r="E455" s="119">
        <v>16</v>
      </c>
      <c r="F455" s="119">
        <v>1</v>
      </c>
      <c r="G455" s="119">
        <v>0</v>
      </c>
      <c r="H455" s="119">
        <v>1</v>
      </c>
      <c r="I455" s="119">
        <v>1</v>
      </c>
      <c r="J455" s="119">
        <v>1</v>
      </c>
      <c r="K455" s="119">
        <v>1</v>
      </c>
      <c r="L455" s="119">
        <v>1</v>
      </c>
      <c r="M455" s="119">
        <v>1</v>
      </c>
      <c r="N455" s="119">
        <v>1</v>
      </c>
    </row>
    <row r="456" spans="1:14">
      <c r="A456" s="22" t="s">
        <v>3313</v>
      </c>
      <c r="B456" s="22"/>
      <c r="C456" s="22" t="s">
        <v>3988</v>
      </c>
      <c r="D456" s="22"/>
      <c r="E456" s="119">
        <v>18</v>
      </c>
      <c r="F456" s="119">
        <v>1</v>
      </c>
      <c r="G456" s="119">
        <v>0</v>
      </c>
      <c r="H456" s="119">
        <v>1</v>
      </c>
      <c r="I456" s="119">
        <v>1</v>
      </c>
      <c r="J456" s="119">
        <v>1</v>
      </c>
      <c r="K456" s="119">
        <v>1</v>
      </c>
      <c r="L456" s="119">
        <v>1</v>
      </c>
      <c r="M456" s="119">
        <v>1</v>
      </c>
      <c r="N456" s="119">
        <v>1</v>
      </c>
    </row>
    <row r="457" spans="1:14" ht="28">
      <c r="A457" s="22" t="s">
        <v>3314</v>
      </c>
      <c r="B457" s="22"/>
      <c r="C457" s="22" t="s">
        <v>3989</v>
      </c>
      <c r="D457" s="22"/>
      <c r="E457" s="119">
        <v>9</v>
      </c>
      <c r="F457" s="119">
        <v>1</v>
      </c>
      <c r="G457" s="119">
        <v>0</v>
      </c>
      <c r="H457" s="119">
        <v>1</v>
      </c>
      <c r="I457" s="119">
        <v>1</v>
      </c>
      <c r="J457" s="119">
        <v>1</v>
      </c>
      <c r="K457" s="119">
        <v>1</v>
      </c>
      <c r="L457" s="119">
        <v>1</v>
      </c>
      <c r="M457" s="119">
        <v>1</v>
      </c>
      <c r="N457" s="119">
        <v>1</v>
      </c>
    </row>
    <row r="458" spans="1:14">
      <c r="A458" s="22" t="s">
        <v>3315</v>
      </c>
      <c r="B458" s="22"/>
      <c r="C458" s="22" t="s">
        <v>3990</v>
      </c>
      <c r="D458" s="22"/>
      <c r="E458" s="119">
        <v>35</v>
      </c>
      <c r="F458" s="119">
        <v>1</v>
      </c>
      <c r="G458" s="119">
        <v>0</v>
      </c>
      <c r="H458" s="119">
        <v>1</v>
      </c>
      <c r="I458" s="119">
        <v>1</v>
      </c>
      <c r="J458" s="119">
        <v>1</v>
      </c>
      <c r="K458" s="119">
        <v>1</v>
      </c>
      <c r="L458" s="119">
        <v>1</v>
      </c>
      <c r="M458" s="119">
        <v>1</v>
      </c>
      <c r="N458" s="119">
        <v>1</v>
      </c>
    </row>
    <row r="459" spans="1:14">
      <c r="A459" s="22" t="s">
        <v>3316</v>
      </c>
      <c r="B459" s="22"/>
      <c r="C459" s="22" t="s">
        <v>3991</v>
      </c>
      <c r="D459" s="22"/>
      <c r="E459" s="119">
        <v>32</v>
      </c>
      <c r="F459" s="119">
        <v>1</v>
      </c>
      <c r="G459" s="119">
        <v>0</v>
      </c>
      <c r="H459" s="119">
        <v>1</v>
      </c>
      <c r="I459" s="119">
        <v>1</v>
      </c>
      <c r="J459" s="119">
        <v>1</v>
      </c>
      <c r="K459" s="119">
        <v>1</v>
      </c>
      <c r="L459" s="119">
        <v>1</v>
      </c>
      <c r="M459" s="119">
        <v>1</v>
      </c>
      <c r="N459" s="119">
        <v>1</v>
      </c>
    </row>
    <row r="460" spans="1:14">
      <c r="A460" s="22" t="s">
        <v>3317</v>
      </c>
      <c r="B460" s="22"/>
      <c r="C460" s="22" t="s">
        <v>3992</v>
      </c>
      <c r="D460" s="22"/>
      <c r="E460" s="119">
        <v>4</v>
      </c>
      <c r="F460" s="119">
        <v>1</v>
      </c>
      <c r="G460" s="119">
        <v>0</v>
      </c>
      <c r="H460" s="119">
        <v>1</v>
      </c>
      <c r="I460" s="119">
        <v>1</v>
      </c>
      <c r="J460" s="119">
        <v>1</v>
      </c>
      <c r="K460" s="119">
        <v>1</v>
      </c>
      <c r="L460" s="119">
        <v>1</v>
      </c>
      <c r="M460" s="119">
        <v>1</v>
      </c>
      <c r="N460" s="119">
        <v>1</v>
      </c>
    </row>
    <row r="461" spans="1:14">
      <c r="A461" s="22" t="s">
        <v>3318</v>
      </c>
      <c r="B461" s="22"/>
      <c r="C461" s="22" t="s">
        <v>3993</v>
      </c>
      <c r="D461" s="22"/>
      <c r="E461" s="119">
        <v>1</v>
      </c>
      <c r="F461" s="119">
        <v>1</v>
      </c>
      <c r="G461" s="108" t="s">
        <v>510</v>
      </c>
      <c r="H461" s="119">
        <v>1</v>
      </c>
      <c r="I461" s="119">
        <v>1</v>
      </c>
      <c r="J461" s="119">
        <v>1</v>
      </c>
      <c r="K461" s="119">
        <v>1</v>
      </c>
      <c r="L461" s="119">
        <v>1</v>
      </c>
      <c r="M461" s="119">
        <v>1</v>
      </c>
      <c r="N461" s="119">
        <v>1</v>
      </c>
    </row>
    <row r="462" spans="1:14">
      <c r="A462" s="22" t="s">
        <v>3319</v>
      </c>
      <c r="B462" s="22"/>
      <c r="C462" s="22"/>
      <c r="D462" s="24" t="s">
        <v>63</v>
      </c>
      <c r="E462" s="119">
        <v>1</v>
      </c>
      <c r="F462" s="119">
        <v>888</v>
      </c>
      <c r="G462" s="108" t="s">
        <v>510</v>
      </c>
      <c r="H462" s="119">
        <v>888</v>
      </c>
      <c r="I462" s="119">
        <v>888</v>
      </c>
      <c r="J462" s="119">
        <v>888</v>
      </c>
      <c r="K462" s="119">
        <v>888</v>
      </c>
      <c r="L462" s="119">
        <v>888</v>
      </c>
      <c r="M462" s="119">
        <v>888</v>
      </c>
      <c r="N462" s="119">
        <v>888</v>
      </c>
    </row>
    <row r="463" spans="1:14" ht="70">
      <c r="A463" s="22" t="s">
        <v>3320</v>
      </c>
      <c r="B463" s="22" t="s">
        <v>3321</v>
      </c>
      <c r="C463" s="22" t="s">
        <v>5185</v>
      </c>
      <c r="D463" s="26" t="s">
        <v>5000</v>
      </c>
      <c r="E463" s="119">
        <v>440</v>
      </c>
      <c r="F463" s="119">
        <v>1.839</v>
      </c>
      <c r="G463" s="119">
        <v>0.76</v>
      </c>
      <c r="H463" s="119">
        <v>1</v>
      </c>
      <c r="I463" s="119">
        <v>4</v>
      </c>
      <c r="J463" s="119">
        <v>1</v>
      </c>
      <c r="K463" s="119">
        <v>1</v>
      </c>
      <c r="L463" s="119">
        <v>2</v>
      </c>
      <c r="M463" s="119">
        <v>2</v>
      </c>
      <c r="N463" s="119">
        <v>3</v>
      </c>
    </row>
    <row r="464" spans="1:14">
      <c r="A464" s="22" t="s">
        <v>3322</v>
      </c>
      <c r="B464" s="22"/>
      <c r="C464" s="22"/>
      <c r="D464" s="23" t="s">
        <v>1629</v>
      </c>
      <c r="E464" s="119">
        <v>351</v>
      </c>
      <c r="F464" s="119">
        <v>1989</v>
      </c>
      <c r="G464" s="119">
        <v>16.670000000000002</v>
      </c>
      <c r="H464" s="119">
        <v>1935</v>
      </c>
      <c r="I464" s="119">
        <v>2012</v>
      </c>
      <c r="J464" s="119">
        <v>1967</v>
      </c>
      <c r="K464" s="119">
        <v>1974</v>
      </c>
      <c r="L464" s="119">
        <v>1989</v>
      </c>
      <c r="M464" s="119">
        <v>2004</v>
      </c>
      <c r="N464" s="119">
        <v>2010</v>
      </c>
    </row>
    <row r="465" spans="1:14">
      <c r="A465" s="22" t="s">
        <v>3073</v>
      </c>
      <c r="B465" s="22"/>
      <c r="C465" s="22"/>
      <c r="D465" s="23" t="s">
        <v>1628</v>
      </c>
      <c r="E465" s="119">
        <v>258</v>
      </c>
      <c r="F465" s="119">
        <v>5.4729999999999999</v>
      </c>
      <c r="G465" s="119">
        <v>3.2759999999999998</v>
      </c>
      <c r="H465" s="119">
        <v>1</v>
      </c>
      <c r="I465" s="119">
        <v>12</v>
      </c>
      <c r="J465" s="119">
        <v>2</v>
      </c>
      <c r="K465" s="119">
        <v>3</v>
      </c>
      <c r="L465" s="119">
        <v>4</v>
      </c>
      <c r="M465" s="119">
        <v>9</v>
      </c>
      <c r="N465" s="119">
        <v>11</v>
      </c>
    </row>
    <row r="466" spans="1:14" ht="56">
      <c r="A466" s="22" t="s">
        <v>3074</v>
      </c>
      <c r="B466" s="22" t="s">
        <v>3075</v>
      </c>
      <c r="C466" s="22" t="s">
        <v>5186</v>
      </c>
      <c r="D466" s="23" t="s">
        <v>4255</v>
      </c>
      <c r="E466" s="119">
        <v>440</v>
      </c>
      <c r="F466" s="119">
        <v>1.139</v>
      </c>
      <c r="G466" s="119">
        <v>0.40699999999999997</v>
      </c>
      <c r="H466" s="119">
        <v>1</v>
      </c>
      <c r="I466" s="119">
        <v>3</v>
      </c>
      <c r="J466" s="119">
        <v>1</v>
      </c>
      <c r="K466" s="119">
        <v>1</v>
      </c>
      <c r="L466" s="119">
        <v>1</v>
      </c>
      <c r="M466" s="119">
        <v>1</v>
      </c>
      <c r="N466" s="119">
        <v>2</v>
      </c>
    </row>
    <row r="467" spans="1:14" ht="56">
      <c r="A467" s="22" t="s">
        <v>3076</v>
      </c>
      <c r="B467" s="22" t="s">
        <v>3077</v>
      </c>
      <c r="C467" s="22" t="s">
        <v>5187</v>
      </c>
      <c r="D467" s="23" t="s">
        <v>5188</v>
      </c>
      <c r="E467" s="119">
        <v>440</v>
      </c>
      <c r="F467" s="119">
        <v>1.9910000000000001</v>
      </c>
      <c r="G467" s="119">
        <v>0.42699999999999999</v>
      </c>
      <c r="H467" s="119">
        <v>1</v>
      </c>
      <c r="I467" s="119">
        <v>4</v>
      </c>
      <c r="J467" s="119">
        <v>2</v>
      </c>
      <c r="K467" s="119">
        <v>2</v>
      </c>
      <c r="L467" s="119">
        <v>2</v>
      </c>
      <c r="M467" s="119">
        <v>2</v>
      </c>
      <c r="N467" s="119">
        <v>2</v>
      </c>
    </row>
    <row r="468" spans="1:14">
      <c r="A468" s="22"/>
      <c r="B468" s="22" t="s">
        <v>3079</v>
      </c>
      <c r="C468" s="22" t="s">
        <v>4268</v>
      </c>
      <c r="D468" s="23"/>
      <c r="E468" s="108" t="s">
        <v>3877</v>
      </c>
      <c r="F468" s="108" t="s">
        <v>3877</v>
      </c>
      <c r="G468" s="108" t="s">
        <v>3877</v>
      </c>
      <c r="H468" s="108" t="s">
        <v>3877</v>
      </c>
      <c r="I468" s="108" t="s">
        <v>3877</v>
      </c>
      <c r="J468" s="108" t="s">
        <v>3877</v>
      </c>
      <c r="K468" s="108" t="s">
        <v>3877</v>
      </c>
      <c r="L468" s="108" t="s">
        <v>3877</v>
      </c>
      <c r="M468" s="108" t="s">
        <v>3877</v>
      </c>
      <c r="N468" s="108" t="s">
        <v>3877</v>
      </c>
    </row>
    <row r="469" spans="1:14">
      <c r="A469" s="22" t="s">
        <v>3078</v>
      </c>
      <c r="B469" s="22"/>
      <c r="C469" s="25" t="s">
        <v>3226</v>
      </c>
      <c r="D469" s="22"/>
      <c r="E469" s="119">
        <v>10</v>
      </c>
      <c r="F469" s="119">
        <v>1</v>
      </c>
      <c r="G469" s="119">
        <v>0</v>
      </c>
      <c r="H469" s="119">
        <v>1</v>
      </c>
      <c r="I469" s="119">
        <v>1</v>
      </c>
      <c r="J469" s="119">
        <v>1</v>
      </c>
      <c r="K469" s="119">
        <v>1</v>
      </c>
      <c r="L469" s="119">
        <v>1</v>
      </c>
      <c r="M469" s="119">
        <v>1</v>
      </c>
      <c r="N469" s="119">
        <v>1</v>
      </c>
    </row>
    <row r="470" spans="1:14">
      <c r="A470" s="22" t="s">
        <v>1701</v>
      </c>
      <c r="B470" s="22"/>
      <c r="C470" s="25" t="s">
        <v>2973</v>
      </c>
      <c r="D470" s="22"/>
      <c r="E470" s="119">
        <v>4</v>
      </c>
      <c r="F470" s="119">
        <v>1</v>
      </c>
      <c r="G470" s="119">
        <v>0</v>
      </c>
      <c r="H470" s="119">
        <v>1</v>
      </c>
      <c r="I470" s="119">
        <v>1</v>
      </c>
      <c r="J470" s="119">
        <v>1</v>
      </c>
      <c r="K470" s="119">
        <v>1</v>
      </c>
      <c r="L470" s="119">
        <v>1</v>
      </c>
      <c r="M470" s="119">
        <v>1</v>
      </c>
      <c r="N470" s="119">
        <v>1</v>
      </c>
    </row>
    <row r="471" spans="1:14">
      <c r="A471" s="22" t="s">
        <v>1702</v>
      </c>
      <c r="B471" s="22"/>
      <c r="C471" s="25" t="s">
        <v>2974</v>
      </c>
      <c r="D471" s="22"/>
      <c r="E471" s="119">
        <v>1</v>
      </c>
      <c r="F471" s="119">
        <v>1</v>
      </c>
      <c r="G471" s="108" t="s">
        <v>510</v>
      </c>
      <c r="H471" s="119">
        <v>1</v>
      </c>
      <c r="I471" s="119">
        <v>1</v>
      </c>
      <c r="J471" s="119">
        <v>1</v>
      </c>
      <c r="K471" s="119">
        <v>1</v>
      </c>
      <c r="L471" s="119">
        <v>1</v>
      </c>
      <c r="M471" s="119">
        <v>1</v>
      </c>
      <c r="N471" s="119">
        <v>1</v>
      </c>
    </row>
    <row r="472" spans="1:14">
      <c r="A472" s="22" t="s">
        <v>1703</v>
      </c>
      <c r="B472" s="22"/>
      <c r="C472" s="25" t="s">
        <v>2975</v>
      </c>
      <c r="D472" s="22"/>
      <c r="E472" s="119">
        <v>27</v>
      </c>
      <c r="F472" s="119">
        <v>1</v>
      </c>
      <c r="G472" s="119">
        <v>0</v>
      </c>
      <c r="H472" s="119">
        <v>1</v>
      </c>
      <c r="I472" s="119">
        <v>1</v>
      </c>
      <c r="J472" s="119">
        <v>1</v>
      </c>
      <c r="K472" s="119">
        <v>1</v>
      </c>
      <c r="L472" s="119">
        <v>1</v>
      </c>
      <c r="M472" s="119">
        <v>1</v>
      </c>
      <c r="N472" s="119">
        <v>1</v>
      </c>
    </row>
    <row r="473" spans="1:14">
      <c r="A473" s="22" t="s">
        <v>1704</v>
      </c>
      <c r="B473" s="22"/>
      <c r="C473" s="25" t="s">
        <v>2976</v>
      </c>
      <c r="D473" s="22"/>
      <c r="E473" s="119">
        <v>6</v>
      </c>
      <c r="F473" s="119">
        <v>1</v>
      </c>
      <c r="G473" s="119">
        <v>0</v>
      </c>
      <c r="H473" s="119">
        <v>1</v>
      </c>
      <c r="I473" s="119">
        <v>1</v>
      </c>
      <c r="J473" s="119">
        <v>1</v>
      </c>
      <c r="K473" s="119">
        <v>1</v>
      </c>
      <c r="L473" s="119">
        <v>1</v>
      </c>
      <c r="M473" s="119">
        <v>1</v>
      </c>
      <c r="N473" s="119">
        <v>1</v>
      </c>
    </row>
    <row r="474" spans="1:14" ht="28">
      <c r="A474" s="22" t="s">
        <v>78</v>
      </c>
      <c r="B474" s="22"/>
      <c r="C474" s="25" t="s">
        <v>3975</v>
      </c>
      <c r="D474" s="22"/>
      <c r="E474" s="119">
        <v>3</v>
      </c>
      <c r="F474" s="119">
        <v>1</v>
      </c>
      <c r="G474" s="119">
        <v>0</v>
      </c>
      <c r="H474" s="119">
        <v>1</v>
      </c>
      <c r="I474" s="119">
        <v>1</v>
      </c>
      <c r="J474" s="119">
        <v>1</v>
      </c>
      <c r="K474" s="119">
        <v>1</v>
      </c>
      <c r="L474" s="119">
        <v>1</v>
      </c>
      <c r="M474" s="119">
        <v>1</v>
      </c>
      <c r="N474" s="119">
        <v>1</v>
      </c>
    </row>
    <row r="475" spans="1:14">
      <c r="A475" s="22" t="s">
        <v>79</v>
      </c>
      <c r="B475" s="22"/>
      <c r="C475" s="25" t="s">
        <v>2979</v>
      </c>
      <c r="D475" s="22"/>
      <c r="E475" s="119">
        <v>23</v>
      </c>
      <c r="F475" s="119">
        <v>1</v>
      </c>
      <c r="G475" s="119">
        <v>0</v>
      </c>
      <c r="H475" s="119">
        <v>1</v>
      </c>
      <c r="I475" s="119">
        <v>1</v>
      </c>
      <c r="J475" s="119">
        <v>1</v>
      </c>
      <c r="K475" s="119">
        <v>1</v>
      </c>
      <c r="L475" s="119">
        <v>1</v>
      </c>
      <c r="M475" s="119">
        <v>1</v>
      </c>
      <c r="N475" s="119">
        <v>1</v>
      </c>
    </row>
    <row r="476" spans="1:14">
      <c r="A476" s="22" t="s">
        <v>80</v>
      </c>
      <c r="B476" s="22"/>
      <c r="C476" s="25" t="s">
        <v>3988</v>
      </c>
      <c r="D476" s="22"/>
      <c r="E476" s="119">
        <v>5</v>
      </c>
      <c r="F476" s="119">
        <v>1</v>
      </c>
      <c r="G476" s="119">
        <v>0</v>
      </c>
      <c r="H476" s="119">
        <v>1</v>
      </c>
      <c r="I476" s="119">
        <v>1</v>
      </c>
      <c r="J476" s="119">
        <v>1</v>
      </c>
      <c r="K476" s="119">
        <v>1</v>
      </c>
      <c r="L476" s="119">
        <v>1</v>
      </c>
      <c r="M476" s="119">
        <v>1</v>
      </c>
      <c r="N476" s="119">
        <v>1</v>
      </c>
    </row>
    <row r="477" spans="1:14" ht="28">
      <c r="A477" s="22" t="s">
        <v>81</v>
      </c>
      <c r="B477" s="22"/>
      <c r="C477" s="25" t="s">
        <v>3989</v>
      </c>
      <c r="D477" s="22"/>
      <c r="E477" s="119">
        <v>270</v>
      </c>
      <c r="F477" s="119">
        <v>1</v>
      </c>
      <c r="G477" s="119">
        <v>0</v>
      </c>
      <c r="H477" s="119">
        <v>1</v>
      </c>
      <c r="I477" s="119">
        <v>1</v>
      </c>
      <c r="J477" s="119">
        <v>1</v>
      </c>
      <c r="K477" s="119">
        <v>1</v>
      </c>
      <c r="L477" s="119">
        <v>1</v>
      </c>
      <c r="M477" s="119">
        <v>1</v>
      </c>
      <c r="N477" s="119">
        <v>1</v>
      </c>
    </row>
    <row r="478" spans="1:14">
      <c r="A478" s="22" t="s">
        <v>82</v>
      </c>
      <c r="B478" s="22"/>
      <c r="C478" s="25" t="s">
        <v>3990</v>
      </c>
      <c r="D478" s="22"/>
      <c r="E478" s="119">
        <v>61</v>
      </c>
      <c r="F478" s="119">
        <v>1</v>
      </c>
      <c r="G478" s="119">
        <v>0</v>
      </c>
      <c r="H478" s="119">
        <v>1</v>
      </c>
      <c r="I478" s="119">
        <v>1</v>
      </c>
      <c r="J478" s="119">
        <v>1</v>
      </c>
      <c r="K478" s="119">
        <v>1</v>
      </c>
      <c r="L478" s="119">
        <v>1</v>
      </c>
      <c r="M478" s="119">
        <v>1</v>
      </c>
      <c r="N478" s="119">
        <v>1</v>
      </c>
    </row>
    <row r="479" spans="1:14">
      <c r="A479" s="22" t="s">
        <v>83</v>
      </c>
      <c r="B479" s="22"/>
      <c r="C479" s="25" t="s">
        <v>3991</v>
      </c>
      <c r="D479" s="22"/>
      <c r="E479" s="119">
        <v>48</v>
      </c>
      <c r="F479" s="119">
        <v>1</v>
      </c>
      <c r="G479" s="119">
        <v>0</v>
      </c>
      <c r="H479" s="119">
        <v>1</v>
      </c>
      <c r="I479" s="119">
        <v>1</v>
      </c>
      <c r="J479" s="119">
        <v>1</v>
      </c>
      <c r="K479" s="119">
        <v>1</v>
      </c>
      <c r="L479" s="119">
        <v>1</v>
      </c>
      <c r="M479" s="119">
        <v>1</v>
      </c>
      <c r="N479" s="119">
        <v>1</v>
      </c>
    </row>
    <row r="480" spans="1:14">
      <c r="A480" s="22" t="s">
        <v>84</v>
      </c>
      <c r="B480" s="22"/>
      <c r="C480" s="25" t="s">
        <v>3992</v>
      </c>
      <c r="D480" s="22"/>
      <c r="E480" s="119">
        <v>19</v>
      </c>
      <c r="F480" s="119">
        <v>1</v>
      </c>
      <c r="G480" s="119">
        <v>0</v>
      </c>
      <c r="H480" s="119">
        <v>1</v>
      </c>
      <c r="I480" s="119">
        <v>1</v>
      </c>
      <c r="J480" s="119">
        <v>1</v>
      </c>
      <c r="K480" s="119">
        <v>1</v>
      </c>
      <c r="L480" s="119">
        <v>1</v>
      </c>
      <c r="M480" s="119">
        <v>1</v>
      </c>
      <c r="N480" s="119">
        <v>1</v>
      </c>
    </row>
    <row r="481" spans="1:14">
      <c r="A481" s="22" t="s">
        <v>85</v>
      </c>
      <c r="B481" s="22"/>
      <c r="C481" s="25" t="s">
        <v>2980</v>
      </c>
      <c r="D481" s="22"/>
      <c r="E481" s="119">
        <v>2</v>
      </c>
      <c r="F481" s="119">
        <v>1</v>
      </c>
      <c r="G481" s="119">
        <v>0</v>
      </c>
      <c r="H481" s="119">
        <v>1</v>
      </c>
      <c r="I481" s="119">
        <v>1</v>
      </c>
      <c r="J481" s="119">
        <v>1</v>
      </c>
      <c r="K481" s="119">
        <v>1</v>
      </c>
      <c r="L481" s="119">
        <v>1</v>
      </c>
      <c r="M481" s="119">
        <v>1</v>
      </c>
      <c r="N481" s="119">
        <v>1</v>
      </c>
    </row>
    <row r="482" spans="1:14">
      <c r="A482" s="22" t="s">
        <v>86</v>
      </c>
      <c r="B482" s="22"/>
      <c r="C482" s="22"/>
      <c r="D482" s="24" t="s">
        <v>63</v>
      </c>
      <c r="E482" s="119">
        <v>4</v>
      </c>
      <c r="F482" s="119">
        <v>888</v>
      </c>
      <c r="G482" s="119">
        <v>0</v>
      </c>
      <c r="H482" s="119">
        <v>888</v>
      </c>
      <c r="I482" s="119">
        <v>888</v>
      </c>
      <c r="J482" s="119">
        <v>888</v>
      </c>
      <c r="K482" s="119">
        <v>888</v>
      </c>
      <c r="L482" s="119">
        <v>888</v>
      </c>
      <c r="M482" s="119">
        <v>888</v>
      </c>
      <c r="N482" s="119">
        <v>888</v>
      </c>
    </row>
    <row r="483" spans="1:14" ht="70">
      <c r="A483" s="22" t="s">
        <v>87</v>
      </c>
      <c r="B483" s="22" t="s">
        <v>88</v>
      </c>
      <c r="C483" s="22" t="s">
        <v>5189</v>
      </c>
      <c r="D483" s="26" t="s">
        <v>5000</v>
      </c>
      <c r="E483" s="119">
        <v>39</v>
      </c>
      <c r="F483" s="119">
        <v>2.2050000000000001</v>
      </c>
      <c r="G483" s="119">
        <v>0.73199999999999998</v>
      </c>
      <c r="H483" s="119">
        <v>1</v>
      </c>
      <c r="I483" s="119">
        <v>5</v>
      </c>
      <c r="J483" s="119">
        <v>2</v>
      </c>
      <c r="K483" s="119">
        <v>2</v>
      </c>
      <c r="L483" s="119">
        <v>2</v>
      </c>
      <c r="M483" s="119">
        <v>2</v>
      </c>
      <c r="N483" s="119">
        <v>4</v>
      </c>
    </row>
    <row r="484" spans="1:14">
      <c r="A484" s="22" t="s">
        <v>89</v>
      </c>
      <c r="B484" s="22"/>
      <c r="C484" s="22"/>
      <c r="D484" s="23" t="s">
        <v>1629</v>
      </c>
      <c r="E484" s="119">
        <v>35</v>
      </c>
      <c r="F484" s="119">
        <v>2004</v>
      </c>
      <c r="G484" s="119">
        <v>6.7</v>
      </c>
      <c r="H484" s="119">
        <v>1987</v>
      </c>
      <c r="I484" s="119">
        <v>2012</v>
      </c>
      <c r="J484" s="119">
        <v>1993</v>
      </c>
      <c r="K484" s="119">
        <v>2000</v>
      </c>
      <c r="L484" s="119">
        <v>2007</v>
      </c>
      <c r="M484" s="119">
        <v>2010</v>
      </c>
      <c r="N484" s="119">
        <v>2011</v>
      </c>
    </row>
    <row r="485" spans="1:14">
      <c r="A485" s="22" t="s">
        <v>90</v>
      </c>
      <c r="B485" s="22"/>
      <c r="C485" s="22"/>
      <c r="D485" s="23" t="s">
        <v>1628</v>
      </c>
      <c r="E485" s="119">
        <v>25</v>
      </c>
      <c r="F485" s="119">
        <v>5.56</v>
      </c>
      <c r="G485" s="119">
        <v>3.4889999999999999</v>
      </c>
      <c r="H485" s="119">
        <v>1</v>
      </c>
      <c r="I485" s="119">
        <v>12</v>
      </c>
      <c r="J485" s="119">
        <v>1</v>
      </c>
      <c r="K485" s="119">
        <v>3</v>
      </c>
      <c r="L485" s="119">
        <v>5</v>
      </c>
      <c r="M485" s="119">
        <v>7</v>
      </c>
      <c r="N485" s="119">
        <v>11</v>
      </c>
    </row>
    <row r="486" spans="1:14" ht="56">
      <c r="A486" s="22" t="s">
        <v>91</v>
      </c>
      <c r="B486" s="22" t="s">
        <v>92</v>
      </c>
      <c r="C486" s="22" t="s">
        <v>5190</v>
      </c>
      <c r="D486" s="23" t="s">
        <v>4255</v>
      </c>
      <c r="E486" s="119">
        <v>38</v>
      </c>
      <c r="F486" s="119">
        <v>2.1320000000000001</v>
      </c>
      <c r="G486" s="119">
        <v>0.623</v>
      </c>
      <c r="H486" s="119">
        <v>1</v>
      </c>
      <c r="I486" s="119">
        <v>4</v>
      </c>
      <c r="J486" s="119">
        <v>2</v>
      </c>
      <c r="K486" s="119">
        <v>2</v>
      </c>
      <c r="L486" s="119">
        <v>2</v>
      </c>
      <c r="M486" s="119">
        <v>2</v>
      </c>
      <c r="N486" s="119">
        <v>3</v>
      </c>
    </row>
    <row r="487" spans="1:14" ht="56">
      <c r="A487" s="22" t="s">
        <v>93</v>
      </c>
      <c r="B487" s="22" t="s">
        <v>94</v>
      </c>
      <c r="C487" s="22" t="s">
        <v>5191</v>
      </c>
      <c r="D487" s="23" t="s">
        <v>5192</v>
      </c>
      <c r="E487" s="119">
        <v>1694</v>
      </c>
      <c r="F487" s="119">
        <v>1.3320000000000001</v>
      </c>
      <c r="G487" s="119">
        <v>0.73099999999999998</v>
      </c>
      <c r="H487" s="119">
        <v>1</v>
      </c>
      <c r="I487" s="119">
        <v>4</v>
      </c>
      <c r="J487" s="119">
        <v>1</v>
      </c>
      <c r="K487" s="119">
        <v>1</v>
      </c>
      <c r="L487" s="119">
        <v>1</v>
      </c>
      <c r="M487" s="119">
        <v>1</v>
      </c>
      <c r="N487" s="119">
        <v>3</v>
      </c>
    </row>
    <row r="488" spans="1:14">
      <c r="A488" s="22" t="s">
        <v>95</v>
      </c>
      <c r="B488" s="22"/>
      <c r="C488" s="22"/>
      <c r="D488" s="23" t="s">
        <v>3995</v>
      </c>
      <c r="E488" s="119">
        <v>1365</v>
      </c>
      <c r="F488" s="119">
        <v>27.63</v>
      </c>
      <c r="G488" s="119">
        <v>16.170000000000002</v>
      </c>
      <c r="H488" s="119">
        <v>0</v>
      </c>
      <c r="I488" s="119">
        <v>65</v>
      </c>
      <c r="J488" s="119">
        <v>5</v>
      </c>
      <c r="K488" s="119">
        <v>10</v>
      </c>
      <c r="L488" s="119">
        <v>32</v>
      </c>
      <c r="M488" s="119">
        <v>41</v>
      </c>
      <c r="N488" s="119">
        <v>46</v>
      </c>
    </row>
    <row r="489" spans="1:14" ht="56">
      <c r="A489" s="22" t="s">
        <v>96</v>
      </c>
      <c r="B489" s="22" t="s">
        <v>97</v>
      </c>
      <c r="C489" s="22" t="s">
        <v>5193</v>
      </c>
      <c r="D489" s="23" t="s">
        <v>5194</v>
      </c>
      <c r="E489" s="119">
        <v>162</v>
      </c>
      <c r="F489" s="119">
        <v>1.4690000000000001</v>
      </c>
      <c r="G489" s="119">
        <v>0.51300000000000001</v>
      </c>
      <c r="H489" s="119">
        <v>1</v>
      </c>
      <c r="I489" s="119">
        <v>3</v>
      </c>
      <c r="J489" s="119">
        <v>1</v>
      </c>
      <c r="K489" s="119">
        <v>1</v>
      </c>
      <c r="L489" s="119">
        <v>1</v>
      </c>
      <c r="M489" s="119">
        <v>2</v>
      </c>
      <c r="N489" s="119">
        <v>2</v>
      </c>
    </row>
    <row r="490" spans="1:14" ht="56">
      <c r="A490" s="22" t="s">
        <v>98</v>
      </c>
      <c r="B490" s="22" t="s">
        <v>99</v>
      </c>
      <c r="C490" s="22" t="s">
        <v>5195</v>
      </c>
      <c r="D490" s="23" t="s">
        <v>5196</v>
      </c>
      <c r="E490" s="119">
        <v>399</v>
      </c>
      <c r="F490" s="119">
        <v>1.474</v>
      </c>
      <c r="G490" s="119">
        <v>0.67900000000000005</v>
      </c>
      <c r="H490" s="119">
        <v>1</v>
      </c>
      <c r="I490" s="119">
        <v>4</v>
      </c>
      <c r="J490" s="119">
        <v>1</v>
      </c>
      <c r="K490" s="119">
        <v>1</v>
      </c>
      <c r="L490" s="119">
        <v>1</v>
      </c>
      <c r="M490" s="119">
        <v>2</v>
      </c>
      <c r="N490" s="119">
        <v>2</v>
      </c>
    </row>
    <row r="491" spans="1:14" ht="56">
      <c r="A491" s="22" t="s">
        <v>100</v>
      </c>
      <c r="B491" s="22" t="s">
        <v>101</v>
      </c>
      <c r="C491" s="22" t="s">
        <v>5197</v>
      </c>
      <c r="D491" s="23" t="s">
        <v>5192</v>
      </c>
      <c r="E491" s="119">
        <v>1694</v>
      </c>
      <c r="F491" s="119">
        <v>1.8759999999999999</v>
      </c>
      <c r="G491" s="119">
        <v>0.504</v>
      </c>
      <c r="H491" s="119">
        <v>1</v>
      </c>
      <c r="I491" s="119">
        <v>4</v>
      </c>
      <c r="J491" s="119">
        <v>1</v>
      </c>
      <c r="K491" s="119">
        <v>2</v>
      </c>
      <c r="L491" s="119">
        <v>2</v>
      </c>
      <c r="M491" s="119">
        <v>2</v>
      </c>
      <c r="N491" s="119">
        <v>2</v>
      </c>
    </row>
    <row r="492" spans="1:14">
      <c r="A492" s="22" t="s">
        <v>102</v>
      </c>
      <c r="B492" s="22"/>
      <c r="C492" s="22"/>
      <c r="D492" s="23" t="s">
        <v>3995</v>
      </c>
      <c r="E492" s="119">
        <v>311</v>
      </c>
      <c r="F492" s="119">
        <v>22.72</v>
      </c>
      <c r="G492" s="119">
        <v>14.67</v>
      </c>
      <c r="H492" s="119">
        <v>0</v>
      </c>
      <c r="I492" s="119">
        <v>60</v>
      </c>
      <c r="J492" s="119">
        <v>5</v>
      </c>
      <c r="K492" s="119">
        <v>10</v>
      </c>
      <c r="L492" s="119">
        <v>21</v>
      </c>
      <c r="M492" s="119">
        <v>35</v>
      </c>
      <c r="N492" s="119">
        <v>42</v>
      </c>
    </row>
    <row r="493" spans="1:14" ht="56">
      <c r="A493" s="22" t="s">
        <v>103</v>
      </c>
      <c r="B493" s="22" t="s">
        <v>104</v>
      </c>
      <c r="C493" s="22" t="s">
        <v>1099</v>
      </c>
      <c r="D493" s="23" t="s">
        <v>5198</v>
      </c>
      <c r="E493" s="119">
        <v>26</v>
      </c>
      <c r="F493" s="119">
        <v>1.3460000000000001</v>
      </c>
      <c r="G493" s="119">
        <v>0.48499999999999999</v>
      </c>
      <c r="H493" s="119">
        <v>1</v>
      </c>
      <c r="I493" s="119">
        <v>2</v>
      </c>
      <c r="J493" s="119">
        <v>1</v>
      </c>
      <c r="K493" s="119">
        <v>1</v>
      </c>
      <c r="L493" s="119">
        <v>1</v>
      </c>
      <c r="M493" s="119">
        <v>2</v>
      </c>
      <c r="N493" s="119">
        <v>2</v>
      </c>
    </row>
    <row r="494" spans="1:14" ht="56">
      <c r="A494" s="22" t="s">
        <v>105</v>
      </c>
      <c r="B494" s="22" t="s">
        <v>106</v>
      </c>
      <c r="C494" s="22" t="s">
        <v>5199</v>
      </c>
      <c r="D494" s="23" t="s">
        <v>5085</v>
      </c>
      <c r="E494" s="119">
        <v>124</v>
      </c>
      <c r="F494" s="119">
        <v>1.242</v>
      </c>
      <c r="G494" s="119">
        <v>0.58899999999999997</v>
      </c>
      <c r="H494" s="119">
        <v>1</v>
      </c>
      <c r="I494" s="119">
        <v>4</v>
      </c>
      <c r="J494" s="119">
        <v>1</v>
      </c>
      <c r="K494" s="119">
        <v>1</v>
      </c>
      <c r="L494" s="119">
        <v>1</v>
      </c>
      <c r="M494" s="119">
        <v>1</v>
      </c>
      <c r="N494" s="119">
        <v>2</v>
      </c>
    </row>
    <row r="495" spans="1:14" ht="56">
      <c r="A495" s="22" t="s">
        <v>107</v>
      </c>
      <c r="B495" s="22" t="s">
        <v>108</v>
      </c>
      <c r="C495" s="22" t="s">
        <v>1100</v>
      </c>
      <c r="D495" s="23" t="s">
        <v>5192</v>
      </c>
      <c r="E495" s="119">
        <v>1694</v>
      </c>
      <c r="F495" s="119">
        <v>1.6970000000000001</v>
      </c>
      <c r="G495" s="119">
        <v>0.73099999999999998</v>
      </c>
      <c r="H495" s="119">
        <v>1</v>
      </c>
      <c r="I495" s="119">
        <v>4</v>
      </c>
      <c r="J495" s="119">
        <v>1</v>
      </c>
      <c r="K495" s="119">
        <v>1</v>
      </c>
      <c r="L495" s="119">
        <v>2</v>
      </c>
      <c r="M495" s="119">
        <v>2</v>
      </c>
      <c r="N495" s="119">
        <v>3</v>
      </c>
    </row>
    <row r="496" spans="1:14">
      <c r="A496" s="22" t="s">
        <v>109</v>
      </c>
      <c r="B496" s="22"/>
      <c r="C496" s="22"/>
      <c r="D496" s="23" t="s">
        <v>3995</v>
      </c>
      <c r="E496" s="119">
        <v>754</v>
      </c>
      <c r="F496" s="119">
        <v>16.72</v>
      </c>
      <c r="G496" s="119">
        <v>14.54</v>
      </c>
      <c r="H496" s="119">
        <v>0</v>
      </c>
      <c r="I496" s="119">
        <v>54</v>
      </c>
      <c r="J496" s="119">
        <v>2</v>
      </c>
      <c r="K496" s="119">
        <v>5</v>
      </c>
      <c r="L496" s="119">
        <v>12</v>
      </c>
      <c r="M496" s="119">
        <v>27</v>
      </c>
      <c r="N496" s="119">
        <v>40</v>
      </c>
    </row>
    <row r="497" spans="1:14" ht="70">
      <c r="A497" s="22" t="s">
        <v>110</v>
      </c>
      <c r="B497" s="22" t="s">
        <v>111</v>
      </c>
      <c r="C497" s="22" t="s">
        <v>5200</v>
      </c>
      <c r="D497" s="23" t="s">
        <v>5201</v>
      </c>
      <c r="E497" s="119">
        <v>761</v>
      </c>
      <c r="F497" s="119">
        <v>1.29</v>
      </c>
      <c r="G497" s="119">
        <v>0.56299999999999994</v>
      </c>
      <c r="H497" s="119">
        <v>1</v>
      </c>
      <c r="I497" s="119">
        <v>4</v>
      </c>
      <c r="J497" s="119">
        <v>1</v>
      </c>
      <c r="K497" s="119">
        <v>1</v>
      </c>
      <c r="L497" s="119">
        <v>1</v>
      </c>
      <c r="M497" s="119">
        <v>1</v>
      </c>
      <c r="N497" s="119">
        <v>2</v>
      </c>
    </row>
    <row r="498" spans="1:14">
      <c r="A498" s="22" t="s">
        <v>112</v>
      </c>
      <c r="B498" s="22"/>
      <c r="C498" s="22"/>
      <c r="D498" s="23" t="s">
        <v>3995</v>
      </c>
      <c r="E498" s="119">
        <v>577</v>
      </c>
      <c r="F498" s="119">
        <v>18.54</v>
      </c>
      <c r="G498" s="119">
        <v>14.6</v>
      </c>
      <c r="H498" s="119">
        <v>0</v>
      </c>
      <c r="I498" s="119">
        <v>60</v>
      </c>
      <c r="J498" s="119">
        <v>2</v>
      </c>
      <c r="K498" s="119">
        <v>6</v>
      </c>
      <c r="L498" s="119">
        <v>14</v>
      </c>
      <c r="M498" s="119">
        <v>30</v>
      </c>
      <c r="N498" s="119">
        <v>40</v>
      </c>
    </row>
    <row r="499" spans="1:14" ht="70">
      <c r="A499" s="22" t="s">
        <v>113</v>
      </c>
      <c r="B499" s="22" t="s">
        <v>114</v>
      </c>
      <c r="C499" s="22" t="s">
        <v>5202</v>
      </c>
      <c r="D499" s="23" t="s">
        <v>5203</v>
      </c>
      <c r="E499" s="108" t="s">
        <v>3877</v>
      </c>
      <c r="F499" s="108" t="s">
        <v>3877</v>
      </c>
      <c r="G499" s="108" t="s">
        <v>3877</v>
      </c>
      <c r="H499" s="108" t="s">
        <v>3877</v>
      </c>
      <c r="I499" s="108" t="s">
        <v>3877</v>
      </c>
      <c r="J499" s="108" t="s">
        <v>3877</v>
      </c>
      <c r="K499" s="108" t="s">
        <v>3877</v>
      </c>
      <c r="L499" s="108" t="s">
        <v>3877</v>
      </c>
      <c r="M499" s="108" t="s">
        <v>3877</v>
      </c>
      <c r="N499" s="108" t="s">
        <v>3877</v>
      </c>
    </row>
    <row r="500" spans="1:14" ht="56">
      <c r="A500" s="22" t="s">
        <v>115</v>
      </c>
      <c r="B500" s="22" t="s">
        <v>116</v>
      </c>
      <c r="C500" s="22" t="s">
        <v>5204</v>
      </c>
      <c r="D500" s="23" t="s">
        <v>5205</v>
      </c>
      <c r="E500" s="108" t="s">
        <v>3877</v>
      </c>
      <c r="F500" s="108" t="s">
        <v>3877</v>
      </c>
      <c r="G500" s="108" t="s">
        <v>3877</v>
      </c>
      <c r="H500" s="108" t="s">
        <v>3877</v>
      </c>
      <c r="I500" s="108" t="s">
        <v>3877</v>
      </c>
      <c r="J500" s="108" t="s">
        <v>3877</v>
      </c>
      <c r="K500" s="108" t="s">
        <v>3877</v>
      </c>
      <c r="L500" s="108" t="s">
        <v>3877</v>
      </c>
      <c r="M500" s="108" t="s">
        <v>3877</v>
      </c>
      <c r="N500" s="108" t="s">
        <v>3877</v>
      </c>
    </row>
    <row r="501" spans="1:14" ht="98">
      <c r="A501" s="22" t="s">
        <v>117</v>
      </c>
      <c r="B501" s="22" t="s">
        <v>118</v>
      </c>
      <c r="C501" s="22" t="s">
        <v>5206</v>
      </c>
      <c r="D501" s="23" t="s">
        <v>5207</v>
      </c>
      <c r="E501" s="108" t="s">
        <v>3877</v>
      </c>
      <c r="F501" s="108" t="s">
        <v>3877</v>
      </c>
      <c r="G501" s="108" t="s">
        <v>3877</v>
      </c>
      <c r="H501" s="108" t="s">
        <v>3877</v>
      </c>
      <c r="I501" s="108" t="s">
        <v>3877</v>
      </c>
      <c r="J501" s="108" t="s">
        <v>3877</v>
      </c>
      <c r="K501" s="108" t="s">
        <v>3877</v>
      </c>
      <c r="L501" s="108" t="s">
        <v>3877</v>
      </c>
      <c r="M501" s="108" t="s">
        <v>3877</v>
      </c>
      <c r="N501" s="108" t="s">
        <v>3877</v>
      </c>
    </row>
    <row r="502" spans="1:14">
      <c r="A502" s="22" t="s">
        <v>119</v>
      </c>
      <c r="B502" s="22"/>
      <c r="C502" s="22"/>
      <c r="D502" s="23" t="s">
        <v>63</v>
      </c>
      <c r="E502" s="108"/>
      <c r="F502" s="108"/>
      <c r="G502" s="108"/>
      <c r="H502" s="108"/>
      <c r="I502" s="108"/>
      <c r="J502" s="108"/>
      <c r="K502" s="108"/>
      <c r="L502" s="108"/>
      <c r="M502" s="108"/>
      <c r="N502" s="108"/>
    </row>
    <row r="503" spans="1:14" ht="56">
      <c r="A503" s="22" t="s">
        <v>120</v>
      </c>
      <c r="B503" s="22" t="s">
        <v>121</v>
      </c>
      <c r="C503" s="22" t="s">
        <v>5208</v>
      </c>
      <c r="D503" s="23" t="s">
        <v>5209</v>
      </c>
      <c r="E503" s="108" t="s">
        <v>3877</v>
      </c>
      <c r="F503" s="108" t="s">
        <v>3877</v>
      </c>
      <c r="G503" s="108" t="s">
        <v>3877</v>
      </c>
      <c r="H503" s="108" t="s">
        <v>3877</v>
      </c>
      <c r="I503" s="108" t="s">
        <v>3877</v>
      </c>
      <c r="J503" s="108" t="s">
        <v>3877</v>
      </c>
      <c r="K503" s="108" t="s">
        <v>3877</v>
      </c>
      <c r="L503" s="108" t="s">
        <v>3877</v>
      </c>
      <c r="M503" s="108" t="s">
        <v>3877</v>
      </c>
      <c r="N503" s="108" t="s">
        <v>3877</v>
      </c>
    </row>
    <row r="504" spans="1:14">
      <c r="A504" s="22" t="s">
        <v>122</v>
      </c>
      <c r="B504" s="22"/>
      <c r="C504" s="22"/>
      <c r="D504" s="23" t="s">
        <v>2048</v>
      </c>
      <c r="E504" s="108" t="s">
        <v>3877</v>
      </c>
      <c r="F504" s="108" t="s">
        <v>3877</v>
      </c>
      <c r="G504" s="108" t="s">
        <v>3877</v>
      </c>
      <c r="H504" s="108" t="s">
        <v>3877</v>
      </c>
      <c r="I504" s="108" t="s">
        <v>3877</v>
      </c>
      <c r="J504" s="108" t="s">
        <v>3877</v>
      </c>
      <c r="K504" s="108" t="s">
        <v>3877</v>
      </c>
      <c r="L504" s="108" t="s">
        <v>3877</v>
      </c>
      <c r="M504" s="108" t="s">
        <v>3877</v>
      </c>
      <c r="N504" s="108" t="s">
        <v>3877</v>
      </c>
    </row>
    <row r="505" spans="1:14">
      <c r="A505" s="22" t="s">
        <v>123</v>
      </c>
      <c r="B505" s="22"/>
      <c r="C505" s="22"/>
      <c r="D505" s="23" t="s">
        <v>63</v>
      </c>
      <c r="E505" s="108"/>
      <c r="F505" s="108"/>
      <c r="G505" s="108"/>
      <c r="H505" s="108"/>
      <c r="I505" s="108"/>
      <c r="J505" s="108"/>
      <c r="K505" s="108"/>
      <c r="L505" s="108"/>
      <c r="M505" s="108"/>
      <c r="N505" s="108"/>
    </row>
    <row r="506" spans="1:14" ht="56">
      <c r="A506" s="22" t="s">
        <v>124</v>
      </c>
      <c r="B506" s="22" t="s">
        <v>125</v>
      </c>
      <c r="C506" s="22" t="s">
        <v>1101</v>
      </c>
      <c r="D506" s="23" t="s">
        <v>5209</v>
      </c>
      <c r="E506" s="108" t="s">
        <v>3877</v>
      </c>
      <c r="F506" s="108" t="s">
        <v>3877</v>
      </c>
      <c r="G506" s="108" t="s">
        <v>3877</v>
      </c>
      <c r="H506" s="108" t="s">
        <v>3877</v>
      </c>
      <c r="I506" s="108" t="s">
        <v>3877</v>
      </c>
      <c r="J506" s="108" t="s">
        <v>3877</v>
      </c>
      <c r="K506" s="108" t="s">
        <v>3877</v>
      </c>
      <c r="L506" s="108" t="s">
        <v>3877</v>
      </c>
      <c r="M506" s="108" t="s">
        <v>3877</v>
      </c>
      <c r="N506" s="108" t="s">
        <v>3877</v>
      </c>
    </row>
    <row r="507" spans="1:14">
      <c r="A507" s="22" t="s">
        <v>126</v>
      </c>
      <c r="B507" s="22"/>
      <c r="C507" s="22"/>
      <c r="D507" s="23" t="s">
        <v>2048</v>
      </c>
      <c r="E507" s="108" t="s">
        <v>3877</v>
      </c>
      <c r="F507" s="108" t="s">
        <v>3877</v>
      </c>
      <c r="G507" s="108" t="s">
        <v>3877</v>
      </c>
      <c r="H507" s="108" t="s">
        <v>3877</v>
      </c>
      <c r="I507" s="108" t="s">
        <v>3877</v>
      </c>
      <c r="J507" s="108" t="s">
        <v>3877</v>
      </c>
      <c r="K507" s="108" t="s">
        <v>3877</v>
      </c>
      <c r="L507" s="108" t="s">
        <v>3877</v>
      </c>
      <c r="M507" s="108" t="s">
        <v>3877</v>
      </c>
      <c r="N507" s="108" t="s">
        <v>3877</v>
      </c>
    </row>
    <row r="508" spans="1:14">
      <c r="A508" s="22" t="s">
        <v>127</v>
      </c>
      <c r="B508" s="22"/>
      <c r="C508" s="22"/>
      <c r="D508" s="23" t="s">
        <v>63</v>
      </c>
      <c r="E508" s="108"/>
      <c r="F508" s="108"/>
      <c r="G508" s="108"/>
      <c r="H508" s="108"/>
      <c r="I508" s="108"/>
      <c r="J508" s="108"/>
      <c r="K508" s="108"/>
      <c r="L508" s="108"/>
      <c r="M508" s="108"/>
      <c r="N508" s="108"/>
    </row>
    <row r="509" spans="1:14" ht="56">
      <c r="A509" s="22" t="s">
        <v>128</v>
      </c>
      <c r="B509" s="22" t="s">
        <v>129</v>
      </c>
      <c r="C509" s="22" t="s">
        <v>5210</v>
      </c>
      <c r="D509" s="23" t="s">
        <v>5211</v>
      </c>
      <c r="E509" s="108" t="s">
        <v>3877</v>
      </c>
      <c r="F509" s="108" t="s">
        <v>3877</v>
      </c>
      <c r="G509" s="108" t="s">
        <v>3877</v>
      </c>
      <c r="H509" s="108" t="s">
        <v>3877</v>
      </c>
      <c r="I509" s="108" t="s">
        <v>3877</v>
      </c>
      <c r="J509" s="108" t="s">
        <v>3877</v>
      </c>
      <c r="K509" s="108" t="s">
        <v>3877</v>
      </c>
      <c r="L509" s="108" t="s">
        <v>3877</v>
      </c>
      <c r="M509" s="108" t="s">
        <v>3877</v>
      </c>
      <c r="N509" s="108" t="s">
        <v>3877</v>
      </c>
    </row>
    <row r="510" spans="1:14">
      <c r="A510" s="22" t="s">
        <v>130</v>
      </c>
      <c r="B510" s="22"/>
      <c r="C510" s="22"/>
      <c r="D510" s="23" t="s">
        <v>1706</v>
      </c>
      <c r="E510" s="108" t="s">
        <v>3877</v>
      </c>
      <c r="F510" s="108" t="s">
        <v>3877</v>
      </c>
      <c r="G510" s="108" t="s">
        <v>3877</v>
      </c>
      <c r="H510" s="108" t="s">
        <v>3877</v>
      </c>
      <c r="I510" s="108" t="s">
        <v>3877</v>
      </c>
      <c r="J510" s="108" t="s">
        <v>3877</v>
      </c>
      <c r="K510" s="108" t="s">
        <v>3877</v>
      </c>
      <c r="L510" s="108" t="s">
        <v>3877</v>
      </c>
      <c r="M510" s="108" t="s">
        <v>3877</v>
      </c>
      <c r="N510" s="108" t="s">
        <v>3877</v>
      </c>
    </row>
    <row r="511" spans="1:14" ht="196">
      <c r="A511" s="22" t="s">
        <v>131</v>
      </c>
      <c r="B511" s="22"/>
      <c r="C511" s="22" t="s">
        <v>5212</v>
      </c>
      <c r="D511" s="23" t="s">
        <v>5027</v>
      </c>
      <c r="E511" s="108" t="s">
        <v>3877</v>
      </c>
      <c r="F511" s="108" t="s">
        <v>3877</v>
      </c>
      <c r="G511" s="108" t="s">
        <v>3877</v>
      </c>
      <c r="H511" s="108" t="s">
        <v>3877</v>
      </c>
      <c r="I511" s="108" t="s">
        <v>3877</v>
      </c>
      <c r="J511" s="108" t="s">
        <v>3877</v>
      </c>
      <c r="K511" s="108" t="s">
        <v>3877</v>
      </c>
      <c r="L511" s="108" t="s">
        <v>3877</v>
      </c>
      <c r="M511" s="108" t="s">
        <v>3877</v>
      </c>
      <c r="N511" s="108" t="s">
        <v>3877</v>
      </c>
    </row>
    <row r="512" spans="1:14" ht="56">
      <c r="A512" s="22" t="s">
        <v>132</v>
      </c>
      <c r="B512" s="22" t="s">
        <v>133</v>
      </c>
      <c r="C512" s="22" t="s">
        <v>5213</v>
      </c>
      <c r="D512" s="23" t="s">
        <v>5093</v>
      </c>
      <c r="E512" s="119">
        <v>1</v>
      </c>
      <c r="F512" s="119">
        <v>1</v>
      </c>
      <c r="G512" s="108" t="s">
        <v>510</v>
      </c>
      <c r="H512" s="119">
        <v>1</v>
      </c>
      <c r="I512" s="119">
        <v>1</v>
      </c>
      <c r="J512" s="119">
        <v>1</v>
      </c>
      <c r="K512" s="119">
        <v>1</v>
      </c>
      <c r="L512" s="119">
        <v>1</v>
      </c>
      <c r="M512" s="119">
        <v>1</v>
      </c>
      <c r="N512" s="119">
        <v>1</v>
      </c>
    </row>
    <row r="513" spans="1:14">
      <c r="A513" s="22" t="s">
        <v>134</v>
      </c>
      <c r="B513" s="22"/>
      <c r="C513" s="22"/>
      <c r="D513" s="23" t="s">
        <v>3699</v>
      </c>
      <c r="E513" s="119">
        <v>1</v>
      </c>
      <c r="F513" s="119">
        <v>1000000</v>
      </c>
      <c r="G513" s="108" t="s">
        <v>510</v>
      </c>
      <c r="H513" s="119">
        <v>1000000</v>
      </c>
      <c r="I513" s="119">
        <v>1000000</v>
      </c>
      <c r="J513" s="119">
        <v>1000000</v>
      </c>
      <c r="K513" s="119">
        <v>1000000</v>
      </c>
      <c r="L513" s="119">
        <v>1000000</v>
      </c>
      <c r="M513" s="119">
        <v>1000000</v>
      </c>
      <c r="N513" s="119">
        <v>1000000</v>
      </c>
    </row>
    <row r="514" spans="1:14" ht="56">
      <c r="A514" s="22" t="s">
        <v>135</v>
      </c>
      <c r="B514" s="22" t="s">
        <v>136</v>
      </c>
      <c r="C514" s="22" t="s">
        <v>5214</v>
      </c>
      <c r="D514" s="23" t="s">
        <v>4255</v>
      </c>
      <c r="E514" s="108" t="s">
        <v>3877</v>
      </c>
      <c r="F514" s="108" t="s">
        <v>3877</v>
      </c>
      <c r="G514" s="108" t="s">
        <v>3877</v>
      </c>
      <c r="H514" s="108" t="s">
        <v>3877</v>
      </c>
      <c r="I514" s="108" t="s">
        <v>3877</v>
      </c>
      <c r="J514" s="108" t="s">
        <v>3877</v>
      </c>
      <c r="K514" s="108" t="s">
        <v>3877</v>
      </c>
      <c r="L514" s="108" t="s">
        <v>3877</v>
      </c>
      <c r="M514" s="108" t="s">
        <v>3877</v>
      </c>
      <c r="N514" s="108" t="s">
        <v>3877</v>
      </c>
    </row>
    <row r="515" spans="1:14" ht="70">
      <c r="A515" s="22" t="s">
        <v>137</v>
      </c>
      <c r="B515" s="22" t="s">
        <v>138</v>
      </c>
      <c r="C515" s="22" t="s">
        <v>5181</v>
      </c>
      <c r="D515" s="26" t="s">
        <v>5000</v>
      </c>
      <c r="E515" s="108" t="s">
        <v>3877</v>
      </c>
      <c r="F515" s="108" t="s">
        <v>3877</v>
      </c>
      <c r="G515" s="108" t="s">
        <v>3877</v>
      </c>
      <c r="H515" s="108" t="s">
        <v>3877</v>
      </c>
      <c r="I515" s="108" t="s">
        <v>3877</v>
      </c>
      <c r="J515" s="108" t="s">
        <v>3877</v>
      </c>
      <c r="K515" s="108" t="s">
        <v>3877</v>
      </c>
      <c r="L515" s="108" t="s">
        <v>3877</v>
      </c>
      <c r="M515" s="108" t="s">
        <v>3877</v>
      </c>
      <c r="N515" s="108" t="s">
        <v>3877</v>
      </c>
    </row>
    <row r="516" spans="1:14">
      <c r="A516" s="22" t="s">
        <v>139</v>
      </c>
      <c r="B516" s="22"/>
      <c r="C516" s="22"/>
      <c r="D516" s="23" t="s">
        <v>1629</v>
      </c>
      <c r="E516" s="108" t="s">
        <v>3877</v>
      </c>
      <c r="F516" s="108" t="s">
        <v>3877</v>
      </c>
      <c r="G516" s="108" t="s">
        <v>3877</v>
      </c>
      <c r="H516" s="108" t="s">
        <v>3877</v>
      </c>
      <c r="I516" s="108" t="s">
        <v>3877</v>
      </c>
      <c r="J516" s="108" t="s">
        <v>3877</v>
      </c>
      <c r="K516" s="108" t="s">
        <v>3877</v>
      </c>
      <c r="L516" s="108" t="s">
        <v>3877</v>
      </c>
      <c r="M516" s="108" t="s">
        <v>3877</v>
      </c>
      <c r="N516" s="108" t="s">
        <v>3877</v>
      </c>
    </row>
    <row r="517" spans="1:14">
      <c r="A517" s="22" t="s">
        <v>140</v>
      </c>
      <c r="B517" s="22"/>
      <c r="C517" s="22"/>
      <c r="D517" s="23" t="s">
        <v>1628</v>
      </c>
      <c r="E517" s="108" t="s">
        <v>3877</v>
      </c>
      <c r="F517" s="108" t="s">
        <v>3877</v>
      </c>
      <c r="G517" s="108" t="s">
        <v>3877</v>
      </c>
      <c r="H517" s="108" t="s">
        <v>3877</v>
      </c>
      <c r="I517" s="108" t="s">
        <v>3877</v>
      </c>
      <c r="J517" s="108" t="s">
        <v>3877</v>
      </c>
      <c r="K517" s="108" t="s">
        <v>3877</v>
      </c>
      <c r="L517" s="108" t="s">
        <v>3877</v>
      </c>
      <c r="M517" s="108" t="s">
        <v>3877</v>
      </c>
      <c r="N517" s="108" t="s">
        <v>3877</v>
      </c>
    </row>
    <row r="518" spans="1:14" ht="70">
      <c r="A518" s="22" t="s">
        <v>141</v>
      </c>
      <c r="B518" s="22" t="s">
        <v>142</v>
      </c>
      <c r="C518" s="22" t="s">
        <v>5215</v>
      </c>
      <c r="D518" s="23" t="s">
        <v>5096</v>
      </c>
      <c r="E518" s="108" t="s">
        <v>3877</v>
      </c>
      <c r="F518" s="108" t="s">
        <v>3877</v>
      </c>
      <c r="G518" s="108" t="s">
        <v>3877</v>
      </c>
      <c r="H518" s="108" t="s">
        <v>3877</v>
      </c>
      <c r="I518" s="108" t="s">
        <v>3877</v>
      </c>
      <c r="J518" s="108" t="s">
        <v>3877</v>
      </c>
      <c r="K518" s="108" t="s">
        <v>3877</v>
      </c>
      <c r="L518" s="108" t="s">
        <v>3877</v>
      </c>
      <c r="M518" s="108" t="s">
        <v>3877</v>
      </c>
      <c r="N518" s="108" t="s">
        <v>3877</v>
      </c>
    </row>
    <row r="519" spans="1:14" ht="42">
      <c r="A519" s="22" t="s">
        <v>143</v>
      </c>
      <c r="B519" s="22" t="s">
        <v>144</v>
      </c>
      <c r="C519" s="22" t="s">
        <v>3965</v>
      </c>
      <c r="D519" s="23" t="s">
        <v>5098</v>
      </c>
      <c r="E519" s="108" t="s">
        <v>3877</v>
      </c>
      <c r="F519" s="108" t="s">
        <v>3877</v>
      </c>
      <c r="G519" s="108" t="s">
        <v>3877</v>
      </c>
      <c r="H519" s="108" t="s">
        <v>3877</v>
      </c>
      <c r="I519" s="108" t="s">
        <v>3877</v>
      </c>
      <c r="J519" s="108" t="s">
        <v>3877</v>
      </c>
      <c r="K519" s="108" t="s">
        <v>3877</v>
      </c>
      <c r="L519" s="108" t="s">
        <v>3877</v>
      </c>
      <c r="M519" s="108" t="s">
        <v>3877</v>
      </c>
      <c r="N519" s="108" t="s">
        <v>3877</v>
      </c>
    </row>
    <row r="520" spans="1:14">
      <c r="A520" s="22" t="s">
        <v>145</v>
      </c>
      <c r="B520" s="22"/>
      <c r="C520" s="22"/>
      <c r="D520" s="23" t="s">
        <v>5216</v>
      </c>
      <c r="E520" s="108" t="s">
        <v>3877</v>
      </c>
      <c r="F520" s="108" t="s">
        <v>3877</v>
      </c>
      <c r="G520" s="108" t="s">
        <v>3877</v>
      </c>
      <c r="H520" s="108" t="s">
        <v>3877</v>
      </c>
      <c r="I520" s="108" t="s">
        <v>3877</v>
      </c>
      <c r="J520" s="108" t="s">
        <v>3877</v>
      </c>
      <c r="K520" s="108" t="s">
        <v>3877</v>
      </c>
      <c r="L520" s="108" t="s">
        <v>3877</v>
      </c>
      <c r="M520" s="108" t="s">
        <v>3877</v>
      </c>
      <c r="N520" s="108" t="s">
        <v>3877</v>
      </c>
    </row>
    <row r="521" spans="1:14" ht="98">
      <c r="A521" s="22" t="s">
        <v>146</v>
      </c>
      <c r="B521" s="22" t="s">
        <v>147</v>
      </c>
      <c r="C521" s="22" t="s">
        <v>5217</v>
      </c>
      <c r="D521" s="23" t="s">
        <v>5101</v>
      </c>
      <c r="E521" s="108" t="s">
        <v>3877</v>
      </c>
      <c r="F521" s="108" t="s">
        <v>3877</v>
      </c>
      <c r="G521" s="108" t="s">
        <v>3877</v>
      </c>
      <c r="H521" s="108" t="s">
        <v>3877</v>
      </c>
      <c r="I521" s="108" t="s">
        <v>3877</v>
      </c>
      <c r="J521" s="108" t="s">
        <v>3877</v>
      </c>
      <c r="K521" s="108" t="s">
        <v>3877</v>
      </c>
      <c r="L521" s="108" t="s">
        <v>3877</v>
      </c>
      <c r="M521" s="108" t="s">
        <v>3877</v>
      </c>
      <c r="N521" s="108" t="s">
        <v>3877</v>
      </c>
    </row>
    <row r="522" spans="1:14">
      <c r="A522" s="22" t="s">
        <v>148</v>
      </c>
      <c r="B522" s="22"/>
      <c r="C522" s="22"/>
      <c r="D522" s="23" t="s">
        <v>63</v>
      </c>
      <c r="E522" s="108"/>
      <c r="F522" s="108"/>
      <c r="G522" s="108"/>
      <c r="H522" s="108"/>
      <c r="I522" s="108"/>
      <c r="J522" s="108"/>
      <c r="K522" s="108"/>
      <c r="L522" s="108"/>
      <c r="M522" s="108"/>
      <c r="N522" s="108"/>
    </row>
    <row r="523" spans="1:14" ht="56">
      <c r="A523" s="22" t="s">
        <v>149</v>
      </c>
      <c r="B523" s="22" t="s">
        <v>150</v>
      </c>
      <c r="C523" s="22" t="s">
        <v>5218</v>
      </c>
      <c r="D523" s="23" t="s">
        <v>5103</v>
      </c>
      <c r="E523" s="108" t="s">
        <v>3877</v>
      </c>
      <c r="F523" s="108" t="s">
        <v>3877</v>
      </c>
      <c r="G523" s="108" t="s">
        <v>3877</v>
      </c>
      <c r="H523" s="108" t="s">
        <v>3877</v>
      </c>
      <c r="I523" s="108" t="s">
        <v>3877</v>
      </c>
      <c r="J523" s="108" t="s">
        <v>3877</v>
      </c>
      <c r="K523" s="108" t="s">
        <v>3877</v>
      </c>
      <c r="L523" s="108" t="s">
        <v>3877</v>
      </c>
      <c r="M523" s="108" t="s">
        <v>3877</v>
      </c>
      <c r="N523" s="108" t="s">
        <v>3877</v>
      </c>
    </row>
    <row r="524" spans="1:14">
      <c r="A524" s="22" t="s">
        <v>151</v>
      </c>
      <c r="B524" s="22"/>
      <c r="C524" s="22"/>
      <c r="D524" s="23" t="s">
        <v>3230</v>
      </c>
      <c r="E524" s="108" t="s">
        <v>3877</v>
      </c>
      <c r="F524" s="108" t="s">
        <v>3877</v>
      </c>
      <c r="G524" s="108" t="s">
        <v>3877</v>
      </c>
      <c r="H524" s="108" t="s">
        <v>3877</v>
      </c>
      <c r="I524" s="108" t="s">
        <v>3877</v>
      </c>
      <c r="J524" s="108" t="s">
        <v>3877</v>
      </c>
      <c r="K524" s="108" t="s">
        <v>3877</v>
      </c>
      <c r="L524" s="108" t="s">
        <v>3877</v>
      </c>
      <c r="M524" s="108" t="s">
        <v>3877</v>
      </c>
      <c r="N524" s="108" t="s">
        <v>3877</v>
      </c>
    </row>
    <row r="525" spans="1:14">
      <c r="A525" s="22" t="s">
        <v>152</v>
      </c>
      <c r="B525" s="22"/>
      <c r="C525" s="22"/>
      <c r="D525" s="23" t="s">
        <v>3995</v>
      </c>
      <c r="E525" s="108" t="s">
        <v>3877</v>
      </c>
      <c r="F525" s="108" t="s">
        <v>3877</v>
      </c>
      <c r="G525" s="108" t="s">
        <v>3877</v>
      </c>
      <c r="H525" s="108" t="s">
        <v>3877</v>
      </c>
      <c r="I525" s="108" t="s">
        <v>3877</v>
      </c>
      <c r="J525" s="108" t="s">
        <v>3877</v>
      </c>
      <c r="K525" s="108" t="s">
        <v>3877</v>
      </c>
      <c r="L525" s="108" t="s">
        <v>3877</v>
      </c>
      <c r="M525" s="108" t="s">
        <v>3877</v>
      </c>
      <c r="N525" s="108" t="s">
        <v>3877</v>
      </c>
    </row>
    <row r="526" spans="1:14">
      <c r="A526" s="22" t="s">
        <v>153</v>
      </c>
      <c r="B526" s="22"/>
      <c r="C526" s="22"/>
      <c r="D526" s="23" t="s">
        <v>63</v>
      </c>
      <c r="E526" s="108"/>
      <c r="F526" s="108"/>
      <c r="G526" s="108"/>
      <c r="H526" s="108"/>
      <c r="I526" s="108"/>
      <c r="J526" s="108"/>
      <c r="K526" s="108"/>
      <c r="L526" s="108"/>
      <c r="M526" s="108"/>
      <c r="N526" s="108"/>
    </row>
    <row r="527" spans="1:14" ht="112">
      <c r="A527" s="22" t="s">
        <v>154</v>
      </c>
      <c r="B527" s="22" t="s">
        <v>155</v>
      </c>
      <c r="C527" s="22" t="s">
        <v>5219</v>
      </c>
      <c r="D527" s="23" t="s">
        <v>5105</v>
      </c>
      <c r="E527" s="108" t="s">
        <v>3877</v>
      </c>
      <c r="F527" s="108" t="s">
        <v>3877</v>
      </c>
      <c r="G527" s="108" t="s">
        <v>3877</v>
      </c>
      <c r="H527" s="108" t="s">
        <v>3877</v>
      </c>
      <c r="I527" s="108" t="s">
        <v>3877</v>
      </c>
      <c r="J527" s="108" t="s">
        <v>3877</v>
      </c>
      <c r="K527" s="108" t="s">
        <v>3877</v>
      </c>
      <c r="L527" s="108" t="s">
        <v>3877</v>
      </c>
      <c r="M527" s="108" t="s">
        <v>3877</v>
      </c>
      <c r="N527" s="108" t="s">
        <v>3877</v>
      </c>
    </row>
    <row r="528" spans="1:14">
      <c r="A528" s="22" t="s">
        <v>156</v>
      </c>
      <c r="B528" s="24"/>
      <c r="C528" s="22"/>
      <c r="D528" s="23" t="s">
        <v>1629</v>
      </c>
      <c r="E528" s="108" t="s">
        <v>3877</v>
      </c>
      <c r="F528" s="108" t="s">
        <v>3877</v>
      </c>
      <c r="G528" s="108" t="s">
        <v>3877</v>
      </c>
      <c r="H528" s="108" t="s">
        <v>3877</v>
      </c>
      <c r="I528" s="108" t="s">
        <v>3877</v>
      </c>
      <c r="J528" s="108" t="s">
        <v>3877</v>
      </c>
      <c r="K528" s="108" t="s">
        <v>3877</v>
      </c>
      <c r="L528" s="108" t="s">
        <v>3877</v>
      </c>
      <c r="M528" s="108" t="s">
        <v>3877</v>
      </c>
      <c r="N528" s="108" t="s">
        <v>3877</v>
      </c>
    </row>
    <row r="529" spans="1:14">
      <c r="A529" s="22" t="s">
        <v>157</v>
      </c>
      <c r="B529" s="22"/>
      <c r="C529" s="22"/>
      <c r="D529" s="23" t="s">
        <v>63</v>
      </c>
      <c r="E529" s="108"/>
      <c r="F529" s="108"/>
      <c r="G529" s="108"/>
      <c r="H529" s="108"/>
      <c r="I529" s="108"/>
      <c r="J529" s="108"/>
      <c r="K529" s="108"/>
      <c r="L529" s="108"/>
      <c r="M529" s="108"/>
      <c r="N529" s="108"/>
    </row>
    <row r="530" spans="1:14" ht="84">
      <c r="A530" s="22" t="s">
        <v>158</v>
      </c>
      <c r="B530" s="22" t="s">
        <v>159</v>
      </c>
      <c r="C530" s="22" t="s">
        <v>5220</v>
      </c>
      <c r="D530" s="23" t="s">
        <v>5107</v>
      </c>
      <c r="E530" s="108" t="s">
        <v>3877</v>
      </c>
      <c r="F530" s="108" t="s">
        <v>3877</v>
      </c>
      <c r="G530" s="108" t="s">
        <v>3877</v>
      </c>
      <c r="H530" s="108" t="s">
        <v>3877</v>
      </c>
      <c r="I530" s="108" t="s">
        <v>3877</v>
      </c>
      <c r="J530" s="108" t="s">
        <v>3877</v>
      </c>
      <c r="K530" s="108" t="s">
        <v>3877</v>
      </c>
      <c r="L530" s="108" t="s">
        <v>3877</v>
      </c>
      <c r="M530" s="108" t="s">
        <v>3877</v>
      </c>
      <c r="N530" s="108" t="s">
        <v>3877</v>
      </c>
    </row>
    <row r="531" spans="1:14">
      <c r="A531" s="22" t="s">
        <v>160</v>
      </c>
      <c r="B531" s="22"/>
      <c r="C531" s="22"/>
      <c r="D531" s="23" t="s">
        <v>5221</v>
      </c>
      <c r="E531" s="108" t="s">
        <v>3877</v>
      </c>
      <c r="F531" s="108" t="s">
        <v>3877</v>
      </c>
      <c r="G531" s="108" t="s">
        <v>3877</v>
      </c>
      <c r="H531" s="108" t="s">
        <v>3877</v>
      </c>
      <c r="I531" s="108" t="s">
        <v>3877</v>
      </c>
      <c r="J531" s="108" t="s">
        <v>3877</v>
      </c>
      <c r="K531" s="108" t="s">
        <v>3877</v>
      </c>
      <c r="L531" s="108" t="s">
        <v>3877</v>
      </c>
      <c r="M531" s="108" t="s">
        <v>3877</v>
      </c>
      <c r="N531" s="108" t="s">
        <v>3877</v>
      </c>
    </row>
    <row r="532" spans="1:14">
      <c r="A532" s="22" t="s">
        <v>161</v>
      </c>
      <c r="B532" s="22"/>
      <c r="C532" s="22"/>
      <c r="D532" s="23" t="s">
        <v>5222</v>
      </c>
      <c r="E532" s="108" t="s">
        <v>3877</v>
      </c>
      <c r="F532" s="108" t="s">
        <v>3877</v>
      </c>
      <c r="G532" s="108" t="s">
        <v>3877</v>
      </c>
      <c r="H532" s="108" t="s">
        <v>3877</v>
      </c>
      <c r="I532" s="108" t="s">
        <v>3877</v>
      </c>
      <c r="J532" s="108" t="s">
        <v>3877</v>
      </c>
      <c r="K532" s="108" t="s">
        <v>3877</v>
      </c>
      <c r="L532" s="108" t="s">
        <v>3877</v>
      </c>
      <c r="M532" s="108" t="s">
        <v>3877</v>
      </c>
      <c r="N532" s="108" t="s">
        <v>3877</v>
      </c>
    </row>
    <row r="533" spans="1:14">
      <c r="A533" s="22" t="s">
        <v>162</v>
      </c>
      <c r="B533" s="22"/>
      <c r="C533" s="22"/>
      <c r="D533" s="23" t="s">
        <v>5223</v>
      </c>
      <c r="E533" s="108" t="s">
        <v>3877</v>
      </c>
      <c r="F533" s="108" t="s">
        <v>3877</v>
      </c>
      <c r="G533" s="108" t="s">
        <v>3877</v>
      </c>
      <c r="H533" s="108" t="s">
        <v>3877</v>
      </c>
      <c r="I533" s="108" t="s">
        <v>3877</v>
      </c>
      <c r="J533" s="108" t="s">
        <v>3877</v>
      </c>
      <c r="K533" s="108" t="s">
        <v>3877</v>
      </c>
      <c r="L533" s="108" t="s">
        <v>3877</v>
      </c>
      <c r="M533" s="108" t="s">
        <v>3877</v>
      </c>
      <c r="N533" s="108" t="s">
        <v>3877</v>
      </c>
    </row>
    <row r="534" spans="1:14">
      <c r="A534" s="22" t="s">
        <v>163</v>
      </c>
      <c r="B534" s="22"/>
      <c r="C534" s="22"/>
      <c r="D534" s="23" t="s">
        <v>5224</v>
      </c>
      <c r="E534" s="108" t="s">
        <v>3877</v>
      </c>
      <c r="F534" s="108" t="s">
        <v>3877</v>
      </c>
      <c r="G534" s="108" t="s">
        <v>3877</v>
      </c>
      <c r="H534" s="108" t="s">
        <v>3877</v>
      </c>
      <c r="I534" s="108" t="s">
        <v>3877</v>
      </c>
      <c r="J534" s="108" t="s">
        <v>3877</v>
      </c>
      <c r="K534" s="108" t="s">
        <v>3877</v>
      </c>
      <c r="L534" s="108" t="s">
        <v>3877</v>
      </c>
      <c r="M534" s="108" t="s">
        <v>3877</v>
      </c>
      <c r="N534" s="108" t="s">
        <v>3877</v>
      </c>
    </row>
    <row r="535" spans="1:14">
      <c r="A535" s="22" t="s">
        <v>164</v>
      </c>
      <c r="B535" s="22"/>
      <c r="C535" s="22"/>
      <c r="D535" s="23" t="s">
        <v>5225</v>
      </c>
      <c r="E535" s="108" t="s">
        <v>3877</v>
      </c>
      <c r="F535" s="108" t="s">
        <v>3877</v>
      </c>
      <c r="G535" s="108" t="s">
        <v>3877</v>
      </c>
      <c r="H535" s="108" t="s">
        <v>3877</v>
      </c>
      <c r="I535" s="108" t="s">
        <v>3877</v>
      </c>
      <c r="J535" s="108" t="s">
        <v>3877</v>
      </c>
      <c r="K535" s="108" t="s">
        <v>3877</v>
      </c>
      <c r="L535" s="108" t="s">
        <v>3877</v>
      </c>
      <c r="M535" s="108" t="s">
        <v>3877</v>
      </c>
      <c r="N535" s="108" t="s">
        <v>3877</v>
      </c>
    </row>
    <row r="536" spans="1:14">
      <c r="A536" s="22" t="s">
        <v>165</v>
      </c>
      <c r="B536" s="22"/>
      <c r="C536" s="22"/>
      <c r="D536" s="23" t="s">
        <v>63</v>
      </c>
      <c r="E536" s="108"/>
      <c r="F536" s="108"/>
      <c r="G536" s="108"/>
      <c r="H536" s="108"/>
      <c r="I536" s="108"/>
      <c r="J536" s="108"/>
      <c r="K536" s="108"/>
      <c r="L536" s="108"/>
      <c r="M536" s="108"/>
      <c r="N536" s="108"/>
    </row>
    <row r="537" spans="1:14" ht="56">
      <c r="A537" s="22" t="s">
        <v>166</v>
      </c>
      <c r="B537" s="22" t="s">
        <v>167</v>
      </c>
      <c r="C537" s="22" t="s">
        <v>3966</v>
      </c>
      <c r="D537" s="23" t="s">
        <v>3694</v>
      </c>
      <c r="E537" s="108" t="s">
        <v>3877</v>
      </c>
      <c r="F537" s="108" t="s">
        <v>3877</v>
      </c>
      <c r="G537" s="108" t="s">
        <v>3877</v>
      </c>
      <c r="H537" s="108" t="s">
        <v>3877</v>
      </c>
      <c r="I537" s="108" t="s">
        <v>3877</v>
      </c>
      <c r="J537" s="108" t="s">
        <v>3877</v>
      </c>
      <c r="K537" s="108" t="s">
        <v>3877</v>
      </c>
      <c r="L537" s="108" t="s">
        <v>3877</v>
      </c>
      <c r="M537" s="108" t="s">
        <v>3877</v>
      </c>
      <c r="N537" s="108" t="s">
        <v>3877</v>
      </c>
    </row>
    <row r="538" spans="1:14" ht="70">
      <c r="A538" s="22" t="s">
        <v>168</v>
      </c>
      <c r="B538" s="22" t="s">
        <v>169</v>
      </c>
      <c r="C538" s="22" t="s">
        <v>3566</v>
      </c>
      <c r="D538" s="23" t="s">
        <v>5109</v>
      </c>
      <c r="E538" s="108" t="s">
        <v>3877</v>
      </c>
      <c r="F538" s="108" t="s">
        <v>3877</v>
      </c>
      <c r="G538" s="108" t="s">
        <v>3877</v>
      </c>
      <c r="H538" s="108" t="s">
        <v>3877</v>
      </c>
      <c r="I538" s="108" t="s">
        <v>3877</v>
      </c>
      <c r="J538" s="108" t="s">
        <v>3877</v>
      </c>
      <c r="K538" s="108" t="s">
        <v>3877</v>
      </c>
      <c r="L538" s="108" t="s">
        <v>3877</v>
      </c>
      <c r="M538" s="108" t="s">
        <v>3877</v>
      </c>
      <c r="N538" s="108" t="s">
        <v>3877</v>
      </c>
    </row>
    <row r="539" spans="1:14" ht="42">
      <c r="A539" s="22" t="s">
        <v>170</v>
      </c>
      <c r="B539" s="22"/>
      <c r="C539" s="22" t="s">
        <v>3866</v>
      </c>
      <c r="D539" s="23" t="s">
        <v>5111</v>
      </c>
      <c r="E539" s="108" t="s">
        <v>3877</v>
      </c>
      <c r="F539" s="108" t="s">
        <v>3877</v>
      </c>
      <c r="G539" s="108" t="s">
        <v>3877</v>
      </c>
      <c r="H539" s="108" t="s">
        <v>3877</v>
      </c>
      <c r="I539" s="108" t="s">
        <v>3877</v>
      </c>
      <c r="J539" s="108" t="s">
        <v>3877</v>
      </c>
      <c r="K539" s="108" t="s">
        <v>3877</v>
      </c>
      <c r="L539" s="108" t="s">
        <v>3877</v>
      </c>
      <c r="M539" s="108" t="s">
        <v>3877</v>
      </c>
      <c r="N539" s="108" t="s">
        <v>3877</v>
      </c>
    </row>
    <row r="540" spans="1:14">
      <c r="A540" s="22" t="s">
        <v>171</v>
      </c>
      <c r="B540" s="22"/>
      <c r="C540" s="22"/>
      <c r="D540" s="23" t="s">
        <v>4167</v>
      </c>
      <c r="E540" s="108" t="s">
        <v>3877</v>
      </c>
      <c r="F540" s="108" t="s">
        <v>3877</v>
      </c>
      <c r="G540" s="108" t="s">
        <v>3877</v>
      </c>
      <c r="H540" s="108" t="s">
        <v>3877</v>
      </c>
      <c r="I540" s="108" t="s">
        <v>3877</v>
      </c>
      <c r="J540" s="108" t="s">
        <v>3877</v>
      </c>
      <c r="K540" s="108" t="s">
        <v>3877</v>
      </c>
      <c r="L540" s="108" t="s">
        <v>3877</v>
      </c>
      <c r="M540" s="108" t="s">
        <v>3877</v>
      </c>
      <c r="N540" s="108" t="s">
        <v>3877</v>
      </c>
    </row>
    <row r="541" spans="1:14" ht="42">
      <c r="A541" s="22" t="s">
        <v>172</v>
      </c>
      <c r="B541" s="22"/>
      <c r="C541" s="22" t="s">
        <v>3560</v>
      </c>
      <c r="D541" s="23" t="s">
        <v>5124</v>
      </c>
      <c r="E541" s="108" t="s">
        <v>3877</v>
      </c>
      <c r="F541" s="108" t="s">
        <v>3877</v>
      </c>
      <c r="G541" s="108" t="s">
        <v>3877</v>
      </c>
      <c r="H541" s="108" t="s">
        <v>3877</v>
      </c>
      <c r="I541" s="108" t="s">
        <v>3877</v>
      </c>
      <c r="J541" s="108" t="s">
        <v>3877</v>
      </c>
      <c r="K541" s="108" t="s">
        <v>3877</v>
      </c>
      <c r="L541" s="108" t="s">
        <v>3877</v>
      </c>
      <c r="M541" s="108" t="s">
        <v>3877</v>
      </c>
      <c r="N541" s="108" t="s">
        <v>3877</v>
      </c>
    </row>
    <row r="542" spans="1:14">
      <c r="A542" s="22" t="s">
        <v>173</v>
      </c>
      <c r="B542" s="22"/>
      <c r="C542" s="22"/>
      <c r="D542" s="23" t="s">
        <v>4167</v>
      </c>
      <c r="E542" s="108" t="s">
        <v>3877</v>
      </c>
      <c r="F542" s="108" t="s">
        <v>3877</v>
      </c>
      <c r="G542" s="108" t="s">
        <v>3877</v>
      </c>
      <c r="H542" s="108" t="s">
        <v>3877</v>
      </c>
      <c r="I542" s="108" t="s">
        <v>3877</v>
      </c>
      <c r="J542" s="108" t="s">
        <v>3877</v>
      </c>
      <c r="K542" s="108" t="s">
        <v>3877</v>
      </c>
      <c r="L542" s="108" t="s">
        <v>3877</v>
      </c>
      <c r="M542" s="108" t="s">
        <v>3877</v>
      </c>
      <c r="N542" s="108" t="s">
        <v>3877</v>
      </c>
    </row>
    <row r="543" spans="1:14" ht="126">
      <c r="A543" s="22" t="s">
        <v>174</v>
      </c>
      <c r="B543" s="22" t="s">
        <v>175</v>
      </c>
      <c r="C543" s="22" t="s">
        <v>3561</v>
      </c>
      <c r="D543" s="26" t="s">
        <v>4999</v>
      </c>
      <c r="E543" s="108" t="s">
        <v>3877</v>
      </c>
      <c r="F543" s="108" t="s">
        <v>3877</v>
      </c>
      <c r="G543" s="108" t="s">
        <v>3877</v>
      </c>
      <c r="H543" s="108" t="s">
        <v>3877</v>
      </c>
      <c r="I543" s="108" t="s">
        <v>3877</v>
      </c>
      <c r="J543" s="108" t="s">
        <v>3877</v>
      </c>
      <c r="K543" s="108" t="s">
        <v>3877</v>
      </c>
      <c r="L543" s="108" t="s">
        <v>3877</v>
      </c>
      <c r="M543" s="108" t="s">
        <v>3877</v>
      </c>
      <c r="N543" s="108" t="s">
        <v>3877</v>
      </c>
    </row>
    <row r="544" spans="1:14" ht="98">
      <c r="A544" s="22" t="s">
        <v>176</v>
      </c>
      <c r="B544" s="22" t="s">
        <v>177</v>
      </c>
      <c r="C544" s="22" t="s">
        <v>5226</v>
      </c>
      <c r="D544" s="23" t="s">
        <v>5207</v>
      </c>
      <c r="E544" s="108" t="s">
        <v>3877</v>
      </c>
      <c r="F544" s="108" t="s">
        <v>3877</v>
      </c>
      <c r="G544" s="108" t="s">
        <v>3877</v>
      </c>
      <c r="H544" s="108" t="s">
        <v>3877</v>
      </c>
      <c r="I544" s="108" t="s">
        <v>3877</v>
      </c>
      <c r="J544" s="108" t="s">
        <v>3877</v>
      </c>
      <c r="K544" s="108" t="s">
        <v>3877</v>
      </c>
      <c r="L544" s="108" t="s">
        <v>3877</v>
      </c>
      <c r="M544" s="108" t="s">
        <v>3877</v>
      </c>
      <c r="N544" s="108" t="s">
        <v>3877</v>
      </c>
    </row>
    <row r="545" spans="1:14">
      <c r="A545" s="22" t="s">
        <v>178</v>
      </c>
      <c r="B545" s="22"/>
      <c r="C545" s="22"/>
      <c r="D545" s="23" t="s">
        <v>63</v>
      </c>
      <c r="E545" s="108"/>
      <c r="F545" s="108"/>
      <c r="G545" s="108"/>
      <c r="H545" s="108"/>
      <c r="I545" s="108"/>
      <c r="J545" s="108"/>
      <c r="K545" s="108"/>
      <c r="L545" s="108"/>
      <c r="M545" s="108"/>
      <c r="N545" s="108"/>
    </row>
    <row r="546" spans="1:14" ht="70">
      <c r="A546" s="22" t="s">
        <v>179</v>
      </c>
      <c r="B546" s="22" t="s">
        <v>180</v>
      </c>
      <c r="C546" s="22" t="s">
        <v>3562</v>
      </c>
      <c r="D546" s="23" t="s">
        <v>5227</v>
      </c>
      <c r="E546" s="108" t="s">
        <v>3877</v>
      </c>
      <c r="F546" s="108" t="s">
        <v>3877</v>
      </c>
      <c r="G546" s="108" t="s">
        <v>3877</v>
      </c>
      <c r="H546" s="108" t="s">
        <v>3877</v>
      </c>
      <c r="I546" s="108" t="s">
        <v>3877</v>
      </c>
      <c r="J546" s="108" t="s">
        <v>3877</v>
      </c>
      <c r="K546" s="108" t="s">
        <v>3877</v>
      </c>
      <c r="L546" s="108" t="s">
        <v>3877</v>
      </c>
      <c r="M546" s="108" t="s">
        <v>3877</v>
      </c>
      <c r="N546" s="108" t="s">
        <v>3877</v>
      </c>
    </row>
    <row r="547" spans="1:14" ht="28">
      <c r="A547" s="22" t="s">
        <v>181</v>
      </c>
      <c r="B547" s="22"/>
      <c r="C547" s="22" t="s">
        <v>3562</v>
      </c>
      <c r="D547" s="23" t="s">
        <v>2048</v>
      </c>
      <c r="E547" s="108" t="s">
        <v>3877</v>
      </c>
      <c r="F547" s="108" t="s">
        <v>3877</v>
      </c>
      <c r="G547" s="108" t="s">
        <v>3877</v>
      </c>
      <c r="H547" s="108" t="s">
        <v>3877</v>
      </c>
      <c r="I547" s="108" t="s">
        <v>3877</v>
      </c>
      <c r="J547" s="108" t="s">
        <v>3877</v>
      </c>
      <c r="K547" s="108" t="s">
        <v>3877</v>
      </c>
      <c r="L547" s="108" t="s">
        <v>3877</v>
      </c>
      <c r="M547" s="108" t="s">
        <v>3877</v>
      </c>
      <c r="N547" s="108" t="s">
        <v>3877</v>
      </c>
    </row>
    <row r="548" spans="1:14">
      <c r="A548" s="22" t="s">
        <v>182</v>
      </c>
      <c r="B548" s="22"/>
      <c r="C548" s="22"/>
      <c r="D548" s="23" t="s">
        <v>63</v>
      </c>
      <c r="E548" s="108"/>
      <c r="F548" s="108"/>
      <c r="G548" s="108"/>
      <c r="H548" s="108"/>
      <c r="I548" s="108"/>
      <c r="J548" s="108"/>
      <c r="K548" s="108"/>
      <c r="L548" s="108"/>
      <c r="M548" s="108"/>
      <c r="N548" s="108"/>
    </row>
    <row r="549" spans="1:14" ht="42">
      <c r="A549" s="22" t="s">
        <v>183</v>
      </c>
      <c r="B549" s="22" t="s">
        <v>184</v>
      </c>
      <c r="C549" s="22" t="s">
        <v>3563</v>
      </c>
      <c r="D549" s="23" t="s">
        <v>5115</v>
      </c>
      <c r="E549" s="108" t="s">
        <v>3877</v>
      </c>
      <c r="F549" s="108" t="s">
        <v>3877</v>
      </c>
      <c r="G549" s="108" t="s">
        <v>3877</v>
      </c>
      <c r="H549" s="108" t="s">
        <v>3877</v>
      </c>
      <c r="I549" s="108" t="s">
        <v>3877</v>
      </c>
      <c r="J549" s="108" t="s">
        <v>3877</v>
      </c>
      <c r="K549" s="108" t="s">
        <v>3877</v>
      </c>
      <c r="L549" s="108" t="s">
        <v>3877</v>
      </c>
      <c r="M549" s="108" t="s">
        <v>3877</v>
      </c>
      <c r="N549" s="108" t="s">
        <v>3877</v>
      </c>
    </row>
    <row r="550" spans="1:14">
      <c r="A550" s="22" t="s">
        <v>185</v>
      </c>
      <c r="B550" s="22"/>
      <c r="C550" s="22" t="s">
        <v>3563</v>
      </c>
      <c r="D550" s="23" t="s">
        <v>2048</v>
      </c>
      <c r="E550" s="108" t="s">
        <v>3877</v>
      </c>
      <c r="F550" s="108" t="s">
        <v>3877</v>
      </c>
      <c r="G550" s="108" t="s">
        <v>3877</v>
      </c>
      <c r="H550" s="108" t="s">
        <v>3877</v>
      </c>
      <c r="I550" s="108" t="s">
        <v>3877</v>
      </c>
      <c r="J550" s="108" t="s">
        <v>3877</v>
      </c>
      <c r="K550" s="108" t="s">
        <v>3877</v>
      </c>
      <c r="L550" s="108" t="s">
        <v>3877</v>
      </c>
      <c r="M550" s="108" t="s">
        <v>3877</v>
      </c>
      <c r="N550" s="108" t="s">
        <v>3877</v>
      </c>
    </row>
    <row r="551" spans="1:14">
      <c r="A551" s="22" t="s">
        <v>186</v>
      </c>
      <c r="B551" s="22"/>
      <c r="C551" s="22"/>
      <c r="D551" s="23" t="s">
        <v>63</v>
      </c>
      <c r="E551" s="108"/>
      <c r="F551" s="108"/>
      <c r="G551" s="108"/>
      <c r="H551" s="108"/>
      <c r="I551" s="108"/>
      <c r="J551" s="108"/>
      <c r="K551" s="108"/>
      <c r="L551" s="108"/>
      <c r="M551" s="108"/>
      <c r="N551" s="108"/>
    </row>
    <row r="552" spans="1:14" ht="42">
      <c r="A552" s="22" t="s">
        <v>187</v>
      </c>
      <c r="B552" s="22" t="s">
        <v>188</v>
      </c>
      <c r="C552" s="22" t="s">
        <v>5116</v>
      </c>
      <c r="D552" s="23" t="s">
        <v>5025</v>
      </c>
      <c r="E552" s="108" t="s">
        <v>3877</v>
      </c>
      <c r="F552" s="108" t="s">
        <v>3877</v>
      </c>
      <c r="G552" s="108" t="s">
        <v>3877</v>
      </c>
      <c r="H552" s="108" t="s">
        <v>3877</v>
      </c>
      <c r="I552" s="108" t="s">
        <v>3877</v>
      </c>
      <c r="J552" s="108" t="s">
        <v>3877</v>
      </c>
      <c r="K552" s="108" t="s">
        <v>3877</v>
      </c>
      <c r="L552" s="108" t="s">
        <v>3877</v>
      </c>
      <c r="M552" s="108" t="s">
        <v>3877</v>
      </c>
      <c r="N552" s="108" t="s">
        <v>3877</v>
      </c>
    </row>
    <row r="553" spans="1:14">
      <c r="A553" s="22" t="s">
        <v>189</v>
      </c>
      <c r="B553" s="22"/>
      <c r="C553" s="22"/>
      <c r="D553" s="23" t="s">
        <v>1706</v>
      </c>
      <c r="E553" s="108" t="s">
        <v>3877</v>
      </c>
      <c r="F553" s="108" t="s">
        <v>3877</v>
      </c>
      <c r="G553" s="108" t="s">
        <v>3877</v>
      </c>
      <c r="H553" s="108" t="s">
        <v>3877</v>
      </c>
      <c r="I553" s="108" t="s">
        <v>3877</v>
      </c>
      <c r="J553" s="108" t="s">
        <v>3877</v>
      </c>
      <c r="K553" s="108" t="s">
        <v>3877</v>
      </c>
      <c r="L553" s="108" t="s">
        <v>3877</v>
      </c>
      <c r="M553" s="108" t="s">
        <v>3877</v>
      </c>
      <c r="N553" s="108" t="s">
        <v>3877</v>
      </c>
    </row>
    <row r="554" spans="1:14" ht="196">
      <c r="A554" s="22" t="s">
        <v>190</v>
      </c>
      <c r="B554" s="22" t="s">
        <v>191</v>
      </c>
      <c r="C554" s="22" t="s">
        <v>5026</v>
      </c>
      <c r="D554" s="23" t="s">
        <v>5027</v>
      </c>
      <c r="E554" s="108" t="s">
        <v>3877</v>
      </c>
      <c r="F554" s="108" t="s">
        <v>3877</v>
      </c>
      <c r="G554" s="108" t="s">
        <v>3877</v>
      </c>
      <c r="H554" s="108" t="s">
        <v>3877</v>
      </c>
      <c r="I554" s="108" t="s">
        <v>3877</v>
      </c>
      <c r="J554" s="108" t="s">
        <v>3877</v>
      </c>
      <c r="K554" s="108" t="s">
        <v>3877</v>
      </c>
      <c r="L554" s="108" t="s">
        <v>3877</v>
      </c>
      <c r="M554" s="108" t="s">
        <v>3877</v>
      </c>
      <c r="N554" s="108" t="s">
        <v>3877</v>
      </c>
    </row>
    <row r="555" spans="1:14" ht="70">
      <c r="A555" s="22" t="s">
        <v>192</v>
      </c>
      <c r="B555" s="22" t="s">
        <v>193</v>
      </c>
      <c r="C555" s="22" t="s">
        <v>5228</v>
      </c>
      <c r="D555" s="26" t="s">
        <v>5000</v>
      </c>
      <c r="E555" s="108" t="s">
        <v>3877</v>
      </c>
      <c r="F555" s="108" t="s">
        <v>3877</v>
      </c>
      <c r="G555" s="108" t="s">
        <v>3877</v>
      </c>
      <c r="H555" s="108" t="s">
        <v>3877</v>
      </c>
      <c r="I555" s="108" t="s">
        <v>3877</v>
      </c>
      <c r="J555" s="108" t="s">
        <v>3877</v>
      </c>
      <c r="K555" s="108" t="s">
        <v>3877</v>
      </c>
      <c r="L555" s="108" t="s">
        <v>3877</v>
      </c>
      <c r="M555" s="108" t="s">
        <v>3877</v>
      </c>
      <c r="N555" s="108" t="s">
        <v>3877</v>
      </c>
    </row>
    <row r="556" spans="1:14">
      <c r="A556" s="22" t="s">
        <v>194</v>
      </c>
      <c r="B556" s="22"/>
      <c r="C556" s="22"/>
      <c r="D556" s="26" t="s">
        <v>1629</v>
      </c>
      <c r="E556" s="108" t="s">
        <v>3877</v>
      </c>
      <c r="F556" s="108" t="s">
        <v>3877</v>
      </c>
      <c r="G556" s="108" t="s">
        <v>3877</v>
      </c>
      <c r="H556" s="108" t="s">
        <v>3877</v>
      </c>
      <c r="I556" s="108" t="s">
        <v>3877</v>
      </c>
      <c r="J556" s="108" t="s">
        <v>3877</v>
      </c>
      <c r="K556" s="108" t="s">
        <v>3877</v>
      </c>
      <c r="L556" s="108" t="s">
        <v>3877</v>
      </c>
      <c r="M556" s="108" t="s">
        <v>3877</v>
      </c>
      <c r="N556" s="108" t="s">
        <v>3877</v>
      </c>
    </row>
    <row r="557" spans="1:14">
      <c r="A557" s="22" t="s">
        <v>195</v>
      </c>
      <c r="B557" s="22"/>
      <c r="C557" s="22"/>
      <c r="D557" s="23" t="s">
        <v>1628</v>
      </c>
      <c r="E557" s="108" t="s">
        <v>3877</v>
      </c>
      <c r="F557" s="108" t="s">
        <v>3877</v>
      </c>
      <c r="G557" s="108" t="s">
        <v>3877</v>
      </c>
      <c r="H557" s="108" t="s">
        <v>3877</v>
      </c>
      <c r="I557" s="108" t="s">
        <v>3877</v>
      </c>
      <c r="J557" s="108" t="s">
        <v>3877</v>
      </c>
      <c r="K557" s="108" t="s">
        <v>3877</v>
      </c>
      <c r="L557" s="108" t="s">
        <v>3877</v>
      </c>
      <c r="M557" s="108" t="s">
        <v>3877</v>
      </c>
      <c r="N557" s="108" t="s">
        <v>3877</v>
      </c>
    </row>
    <row r="558" spans="1:14" ht="56">
      <c r="A558" s="22" t="s">
        <v>196</v>
      </c>
      <c r="B558" s="22" t="s">
        <v>197</v>
      </c>
      <c r="C558" s="22" t="s">
        <v>5213</v>
      </c>
      <c r="D558" s="26" t="s">
        <v>5118</v>
      </c>
      <c r="E558" s="108" t="s">
        <v>3877</v>
      </c>
      <c r="F558" s="108" t="s">
        <v>3877</v>
      </c>
      <c r="G558" s="108" t="s">
        <v>3877</v>
      </c>
      <c r="H558" s="108" t="s">
        <v>3877</v>
      </c>
      <c r="I558" s="108" t="s">
        <v>3877</v>
      </c>
      <c r="J558" s="108" t="s">
        <v>3877</v>
      </c>
      <c r="K558" s="108" t="s">
        <v>3877</v>
      </c>
      <c r="L558" s="108" t="s">
        <v>3877</v>
      </c>
      <c r="M558" s="108" t="s">
        <v>3877</v>
      </c>
      <c r="N558" s="108" t="s">
        <v>3877</v>
      </c>
    </row>
    <row r="559" spans="1:14">
      <c r="A559" s="22" t="s">
        <v>198</v>
      </c>
      <c r="B559" s="22"/>
      <c r="C559" s="22"/>
      <c r="D559" s="23" t="s">
        <v>3699</v>
      </c>
      <c r="E559" s="108" t="s">
        <v>3877</v>
      </c>
      <c r="F559" s="108" t="s">
        <v>3877</v>
      </c>
      <c r="G559" s="108" t="s">
        <v>3877</v>
      </c>
      <c r="H559" s="108" t="s">
        <v>3877</v>
      </c>
      <c r="I559" s="108" t="s">
        <v>3877</v>
      </c>
      <c r="J559" s="108" t="s">
        <v>3877</v>
      </c>
      <c r="K559" s="108" t="s">
        <v>3877</v>
      </c>
      <c r="L559" s="108" t="s">
        <v>3877</v>
      </c>
      <c r="M559" s="108" t="s">
        <v>3877</v>
      </c>
      <c r="N559" s="108" t="s">
        <v>3877</v>
      </c>
    </row>
    <row r="560" spans="1:14" ht="70">
      <c r="A560" s="22" t="s">
        <v>199</v>
      </c>
      <c r="B560" s="22" t="s">
        <v>200</v>
      </c>
      <c r="C560" s="22" t="s">
        <v>5229</v>
      </c>
      <c r="D560" s="26" t="s">
        <v>5000</v>
      </c>
      <c r="E560" s="108" t="s">
        <v>3877</v>
      </c>
      <c r="F560" s="108" t="s">
        <v>3877</v>
      </c>
      <c r="G560" s="108" t="s">
        <v>3877</v>
      </c>
      <c r="H560" s="108" t="s">
        <v>3877</v>
      </c>
      <c r="I560" s="108" t="s">
        <v>3877</v>
      </c>
      <c r="J560" s="108" t="s">
        <v>3877</v>
      </c>
      <c r="K560" s="108" t="s">
        <v>3877</v>
      </c>
      <c r="L560" s="108" t="s">
        <v>3877</v>
      </c>
      <c r="M560" s="108" t="s">
        <v>3877</v>
      </c>
      <c r="N560" s="108" t="s">
        <v>3877</v>
      </c>
    </row>
    <row r="561" spans="1:14">
      <c r="A561" s="22" t="s">
        <v>201</v>
      </c>
      <c r="B561" s="22"/>
      <c r="C561" s="22"/>
      <c r="D561" s="23" t="s">
        <v>1629</v>
      </c>
      <c r="E561" s="108" t="s">
        <v>3877</v>
      </c>
      <c r="F561" s="108" t="s">
        <v>3877</v>
      </c>
      <c r="G561" s="108" t="s">
        <v>3877</v>
      </c>
      <c r="H561" s="108" t="s">
        <v>3877</v>
      </c>
      <c r="I561" s="108" t="s">
        <v>3877</v>
      </c>
      <c r="J561" s="108" t="s">
        <v>3877</v>
      </c>
      <c r="K561" s="108" t="s">
        <v>3877</v>
      </c>
      <c r="L561" s="108" t="s">
        <v>3877</v>
      </c>
      <c r="M561" s="108" t="s">
        <v>3877</v>
      </c>
      <c r="N561" s="108" t="s">
        <v>3877</v>
      </c>
    </row>
    <row r="562" spans="1:14">
      <c r="A562" s="22" t="s">
        <v>1734</v>
      </c>
      <c r="B562" s="22"/>
      <c r="C562" s="22"/>
      <c r="D562" s="23" t="s">
        <v>1628</v>
      </c>
      <c r="E562" s="108" t="s">
        <v>3877</v>
      </c>
      <c r="F562" s="108" t="s">
        <v>3877</v>
      </c>
      <c r="G562" s="108" t="s">
        <v>3877</v>
      </c>
      <c r="H562" s="108" t="s">
        <v>3877</v>
      </c>
      <c r="I562" s="108" t="s">
        <v>3877</v>
      </c>
      <c r="J562" s="108" t="s">
        <v>3877</v>
      </c>
      <c r="K562" s="108" t="s">
        <v>3877</v>
      </c>
      <c r="L562" s="108" t="s">
        <v>3877</v>
      </c>
      <c r="M562" s="108" t="s">
        <v>3877</v>
      </c>
      <c r="N562" s="108" t="s">
        <v>3877</v>
      </c>
    </row>
    <row r="563" spans="1:14" ht="56">
      <c r="A563" s="22" t="s">
        <v>1735</v>
      </c>
      <c r="B563" s="22" t="s">
        <v>1736</v>
      </c>
      <c r="C563" s="22" t="s">
        <v>5230</v>
      </c>
      <c r="D563" s="26" t="s">
        <v>4255</v>
      </c>
      <c r="E563" s="108" t="s">
        <v>3877</v>
      </c>
      <c r="F563" s="108" t="s">
        <v>3877</v>
      </c>
      <c r="G563" s="108" t="s">
        <v>3877</v>
      </c>
      <c r="H563" s="108" t="s">
        <v>3877</v>
      </c>
      <c r="I563" s="108" t="s">
        <v>3877</v>
      </c>
      <c r="J563" s="108" t="s">
        <v>3877</v>
      </c>
      <c r="K563" s="108" t="s">
        <v>3877</v>
      </c>
      <c r="L563" s="108" t="s">
        <v>3877</v>
      </c>
      <c r="M563" s="108" t="s">
        <v>3877</v>
      </c>
      <c r="N563" s="108" t="s">
        <v>3877</v>
      </c>
    </row>
    <row r="564" spans="1:14" ht="70">
      <c r="A564" s="22" t="s">
        <v>1737</v>
      </c>
      <c r="B564" s="128" t="s">
        <v>1738</v>
      </c>
      <c r="C564" s="22" t="s">
        <v>3564</v>
      </c>
      <c r="D564" s="23" t="s">
        <v>5120</v>
      </c>
      <c r="E564" s="108" t="s">
        <v>3877</v>
      </c>
      <c r="F564" s="108" t="s">
        <v>3877</v>
      </c>
      <c r="G564" s="108" t="s">
        <v>3877</v>
      </c>
      <c r="H564" s="108" t="s">
        <v>3877</v>
      </c>
      <c r="I564" s="108" t="s">
        <v>3877</v>
      </c>
      <c r="J564" s="108" t="s">
        <v>3877</v>
      </c>
      <c r="K564" s="108" t="s">
        <v>3877</v>
      </c>
      <c r="L564" s="108" t="s">
        <v>3877</v>
      </c>
      <c r="M564" s="108" t="s">
        <v>3877</v>
      </c>
      <c r="N564" s="108" t="s">
        <v>3877</v>
      </c>
    </row>
    <row r="565" spans="1:14">
      <c r="A565" s="22" t="s">
        <v>1739</v>
      </c>
      <c r="B565" s="128"/>
      <c r="C565" s="22"/>
      <c r="D565" s="26" t="s">
        <v>1709</v>
      </c>
      <c r="E565" s="108" t="s">
        <v>3877</v>
      </c>
      <c r="F565" s="108" t="s">
        <v>3877</v>
      </c>
      <c r="G565" s="108" t="s">
        <v>3877</v>
      </c>
      <c r="H565" s="108" t="s">
        <v>3877</v>
      </c>
      <c r="I565" s="108" t="s">
        <v>3877</v>
      </c>
      <c r="J565" s="108" t="s">
        <v>3877</v>
      </c>
      <c r="K565" s="108" t="s">
        <v>3877</v>
      </c>
      <c r="L565" s="108" t="s">
        <v>3877</v>
      </c>
      <c r="M565" s="108" t="s">
        <v>3877</v>
      </c>
      <c r="N565" s="108" t="s">
        <v>3877</v>
      </c>
    </row>
    <row r="566" spans="1:14" ht="56">
      <c r="A566" s="22" t="s">
        <v>1800</v>
      </c>
      <c r="B566" s="22" t="s">
        <v>1801</v>
      </c>
      <c r="C566" s="22" t="s">
        <v>3565</v>
      </c>
      <c r="D566" s="26" t="s">
        <v>3694</v>
      </c>
      <c r="E566" s="108" t="s">
        <v>3877</v>
      </c>
      <c r="F566" s="108" t="s">
        <v>3877</v>
      </c>
      <c r="G566" s="108" t="s">
        <v>3877</v>
      </c>
      <c r="H566" s="108" t="s">
        <v>3877</v>
      </c>
      <c r="I566" s="108" t="s">
        <v>3877</v>
      </c>
      <c r="J566" s="108" t="s">
        <v>3877</v>
      </c>
      <c r="K566" s="108" t="s">
        <v>3877</v>
      </c>
      <c r="L566" s="108" t="s">
        <v>3877</v>
      </c>
      <c r="M566" s="108" t="s">
        <v>3877</v>
      </c>
      <c r="N566" s="108" t="s">
        <v>3877</v>
      </c>
    </row>
    <row r="567" spans="1:14" ht="70">
      <c r="A567" s="22" t="s">
        <v>1802</v>
      </c>
      <c r="B567" s="22" t="s">
        <v>1803</v>
      </c>
      <c r="C567" s="22" t="s">
        <v>3566</v>
      </c>
      <c r="D567" s="26" t="s">
        <v>5109</v>
      </c>
      <c r="E567" s="108" t="s">
        <v>3877</v>
      </c>
      <c r="F567" s="108" t="s">
        <v>3877</v>
      </c>
      <c r="G567" s="108" t="s">
        <v>3877</v>
      </c>
      <c r="H567" s="108" t="s">
        <v>3877</v>
      </c>
      <c r="I567" s="108" t="s">
        <v>3877</v>
      </c>
      <c r="J567" s="108" t="s">
        <v>3877</v>
      </c>
      <c r="K567" s="108" t="s">
        <v>3877</v>
      </c>
      <c r="L567" s="108" t="s">
        <v>3877</v>
      </c>
      <c r="M567" s="108" t="s">
        <v>3877</v>
      </c>
      <c r="N567" s="108" t="s">
        <v>3877</v>
      </c>
    </row>
    <row r="568" spans="1:14" ht="42">
      <c r="A568" s="22" t="s">
        <v>1804</v>
      </c>
      <c r="B568" s="22"/>
      <c r="C568" s="22" t="s">
        <v>3866</v>
      </c>
      <c r="D568" s="26" t="s">
        <v>5111</v>
      </c>
      <c r="E568" s="108" t="s">
        <v>3877</v>
      </c>
      <c r="F568" s="108" t="s">
        <v>3877</v>
      </c>
      <c r="G568" s="108" t="s">
        <v>3877</v>
      </c>
      <c r="H568" s="108" t="s">
        <v>3877</v>
      </c>
      <c r="I568" s="108" t="s">
        <v>3877</v>
      </c>
      <c r="J568" s="108" t="s">
        <v>3877</v>
      </c>
      <c r="K568" s="108" t="s">
        <v>3877</v>
      </c>
      <c r="L568" s="108" t="s">
        <v>3877</v>
      </c>
      <c r="M568" s="108" t="s">
        <v>3877</v>
      </c>
      <c r="N568" s="108" t="s">
        <v>3877</v>
      </c>
    </row>
    <row r="569" spans="1:14">
      <c r="A569" s="22" t="s">
        <v>1805</v>
      </c>
      <c r="B569" s="22"/>
      <c r="C569" s="22"/>
      <c r="D569" s="23" t="s">
        <v>4167</v>
      </c>
      <c r="E569" s="108" t="s">
        <v>3877</v>
      </c>
      <c r="F569" s="108" t="s">
        <v>3877</v>
      </c>
      <c r="G569" s="108" t="s">
        <v>3877</v>
      </c>
      <c r="H569" s="108" t="s">
        <v>3877</v>
      </c>
      <c r="I569" s="108" t="s">
        <v>3877</v>
      </c>
      <c r="J569" s="108" t="s">
        <v>3877</v>
      </c>
      <c r="K569" s="108" t="s">
        <v>3877</v>
      </c>
      <c r="L569" s="108" t="s">
        <v>3877</v>
      </c>
      <c r="M569" s="108" t="s">
        <v>3877</v>
      </c>
      <c r="N569" s="108" t="s">
        <v>3877</v>
      </c>
    </row>
    <row r="570" spans="1:14" ht="42">
      <c r="A570" s="22" t="s">
        <v>1806</v>
      </c>
      <c r="B570" s="22"/>
      <c r="C570" s="26" t="s">
        <v>3560</v>
      </c>
      <c r="D570" s="26" t="s">
        <v>5124</v>
      </c>
      <c r="E570" s="108" t="s">
        <v>3877</v>
      </c>
      <c r="F570" s="108" t="s">
        <v>3877</v>
      </c>
      <c r="G570" s="108" t="s">
        <v>3877</v>
      </c>
      <c r="H570" s="108" t="s">
        <v>3877</v>
      </c>
      <c r="I570" s="108" t="s">
        <v>3877</v>
      </c>
      <c r="J570" s="108" t="s">
        <v>3877</v>
      </c>
      <c r="K570" s="108" t="s">
        <v>3877</v>
      </c>
      <c r="L570" s="108" t="s">
        <v>3877</v>
      </c>
      <c r="M570" s="108" t="s">
        <v>3877</v>
      </c>
      <c r="N570" s="108" t="s">
        <v>3877</v>
      </c>
    </row>
    <row r="571" spans="1:14">
      <c r="A571" s="22" t="s">
        <v>1807</v>
      </c>
      <c r="B571" s="22"/>
      <c r="C571" s="26"/>
      <c r="D571" s="26" t="s">
        <v>4167</v>
      </c>
      <c r="E571" s="108" t="s">
        <v>3877</v>
      </c>
      <c r="F571" s="108" t="s">
        <v>3877</v>
      </c>
      <c r="G571" s="108" t="s">
        <v>3877</v>
      </c>
      <c r="H571" s="108" t="s">
        <v>3877</v>
      </c>
      <c r="I571" s="108" t="s">
        <v>3877</v>
      </c>
      <c r="J571" s="108" t="s">
        <v>3877</v>
      </c>
      <c r="K571" s="108" t="s">
        <v>3877</v>
      </c>
      <c r="L571" s="108" t="s">
        <v>3877</v>
      </c>
      <c r="M571" s="108" t="s">
        <v>3877</v>
      </c>
      <c r="N571" s="108" t="s">
        <v>3877</v>
      </c>
    </row>
    <row r="572" spans="1:14" ht="70">
      <c r="A572" s="22" t="s">
        <v>1808</v>
      </c>
      <c r="B572" s="22" t="s">
        <v>1809</v>
      </c>
      <c r="C572" s="26" t="s">
        <v>5231</v>
      </c>
      <c r="D572" s="26" t="s">
        <v>5232</v>
      </c>
      <c r="E572" s="108" t="s">
        <v>3877</v>
      </c>
      <c r="F572" s="108" t="s">
        <v>3877</v>
      </c>
      <c r="G572" s="108" t="s">
        <v>3877</v>
      </c>
      <c r="H572" s="108" t="s">
        <v>3877</v>
      </c>
      <c r="I572" s="108" t="s">
        <v>3877</v>
      </c>
      <c r="J572" s="108" t="s">
        <v>3877</v>
      </c>
      <c r="K572" s="108" t="s">
        <v>3877</v>
      </c>
      <c r="L572" s="108" t="s">
        <v>3877</v>
      </c>
      <c r="M572" s="108" t="s">
        <v>3877</v>
      </c>
      <c r="N572" s="108" t="s">
        <v>3877</v>
      </c>
    </row>
    <row r="573" spans="1:14" ht="70">
      <c r="A573" s="25" t="s">
        <v>1810</v>
      </c>
      <c r="B573" s="25" t="s">
        <v>1811</v>
      </c>
      <c r="C573" s="22" t="s">
        <v>3567</v>
      </c>
      <c r="D573" s="26" t="s">
        <v>5109</v>
      </c>
      <c r="E573" s="108" t="s">
        <v>3877</v>
      </c>
      <c r="F573" s="108" t="s">
        <v>3877</v>
      </c>
      <c r="G573" s="108" t="s">
        <v>3877</v>
      </c>
      <c r="H573" s="108" t="s">
        <v>3877</v>
      </c>
      <c r="I573" s="108" t="s">
        <v>3877</v>
      </c>
      <c r="J573" s="108" t="s">
        <v>3877</v>
      </c>
      <c r="K573" s="108" t="s">
        <v>3877</v>
      </c>
      <c r="L573" s="108" t="s">
        <v>3877</v>
      </c>
      <c r="M573" s="108" t="s">
        <v>3877</v>
      </c>
      <c r="N573" s="108" t="s">
        <v>3877</v>
      </c>
    </row>
    <row r="574" spans="1:14" ht="42">
      <c r="A574" s="25" t="s">
        <v>1812</v>
      </c>
      <c r="C574" s="25" t="s">
        <v>3866</v>
      </c>
      <c r="D574" s="26" t="s">
        <v>5111</v>
      </c>
      <c r="E574" s="108" t="s">
        <v>3877</v>
      </c>
      <c r="F574" s="108" t="s">
        <v>3877</v>
      </c>
      <c r="G574" s="108" t="s">
        <v>3877</v>
      </c>
      <c r="H574" s="108" t="s">
        <v>3877</v>
      </c>
      <c r="I574" s="108" t="s">
        <v>3877</v>
      </c>
      <c r="J574" s="108" t="s">
        <v>3877</v>
      </c>
      <c r="K574" s="108" t="s">
        <v>3877</v>
      </c>
      <c r="L574" s="108" t="s">
        <v>3877</v>
      </c>
      <c r="M574" s="108" t="s">
        <v>3877</v>
      </c>
      <c r="N574" s="108" t="s">
        <v>3877</v>
      </c>
    </row>
    <row r="575" spans="1:14">
      <c r="A575" s="25" t="s">
        <v>1813</v>
      </c>
      <c r="C575" s="25"/>
      <c r="D575" s="25" t="s">
        <v>4167</v>
      </c>
      <c r="E575" s="108" t="s">
        <v>3877</v>
      </c>
      <c r="F575" s="108" t="s">
        <v>3877</v>
      </c>
      <c r="G575" s="108" t="s">
        <v>3877</v>
      </c>
      <c r="H575" s="108" t="s">
        <v>3877</v>
      </c>
      <c r="I575" s="108" t="s">
        <v>3877</v>
      </c>
      <c r="J575" s="108" t="s">
        <v>3877</v>
      </c>
      <c r="K575" s="108" t="s">
        <v>3877</v>
      </c>
      <c r="L575" s="108" t="s">
        <v>3877</v>
      </c>
      <c r="M575" s="108" t="s">
        <v>3877</v>
      </c>
      <c r="N575" s="108" t="s">
        <v>3877</v>
      </c>
    </row>
    <row r="576" spans="1:14" ht="42">
      <c r="A576" s="25" t="s">
        <v>1814</v>
      </c>
      <c r="C576" s="25" t="s">
        <v>3867</v>
      </c>
      <c r="D576" s="26" t="s">
        <v>5124</v>
      </c>
      <c r="E576" s="108" t="s">
        <v>3877</v>
      </c>
      <c r="F576" s="108" t="s">
        <v>3877</v>
      </c>
      <c r="G576" s="108" t="s">
        <v>3877</v>
      </c>
      <c r="H576" s="108" t="s">
        <v>3877</v>
      </c>
      <c r="I576" s="108" t="s">
        <v>3877</v>
      </c>
      <c r="J576" s="108" t="s">
        <v>3877</v>
      </c>
      <c r="K576" s="108" t="s">
        <v>3877</v>
      </c>
      <c r="L576" s="108" t="s">
        <v>3877</v>
      </c>
      <c r="M576" s="108" t="s">
        <v>3877</v>
      </c>
      <c r="N576" s="108" t="s">
        <v>3877</v>
      </c>
    </row>
    <row r="577" spans="1:14">
      <c r="A577" s="25" t="s">
        <v>1815</v>
      </c>
      <c r="C577" s="25"/>
      <c r="D577" s="23" t="s">
        <v>4167</v>
      </c>
      <c r="E577" s="108" t="s">
        <v>3877</v>
      </c>
      <c r="F577" s="108" t="s">
        <v>3877</v>
      </c>
      <c r="G577" s="108" t="s">
        <v>3877</v>
      </c>
      <c r="H577" s="108" t="s">
        <v>3877</v>
      </c>
      <c r="I577" s="108" t="s">
        <v>3877</v>
      </c>
      <c r="J577" s="108" t="s">
        <v>3877</v>
      </c>
      <c r="K577" s="108" t="s">
        <v>3877</v>
      </c>
      <c r="L577" s="108" t="s">
        <v>3877</v>
      </c>
      <c r="M577" s="108" t="s">
        <v>3877</v>
      </c>
      <c r="N577" s="108" t="s">
        <v>3877</v>
      </c>
    </row>
    <row r="578" spans="1:14">
      <c r="B578" s="25" t="s">
        <v>1817</v>
      </c>
      <c r="C578" s="25" t="s">
        <v>4269</v>
      </c>
      <c r="D578" s="23"/>
      <c r="E578" s="108" t="s">
        <v>3877</v>
      </c>
      <c r="F578" s="108" t="s">
        <v>3877</v>
      </c>
      <c r="G578" s="108" t="s">
        <v>3877</v>
      </c>
      <c r="H578" s="108" t="s">
        <v>3877</v>
      </c>
      <c r="I578" s="108" t="s">
        <v>3877</v>
      </c>
      <c r="J578" s="108" t="s">
        <v>3877</v>
      </c>
      <c r="K578" s="108" t="s">
        <v>3877</v>
      </c>
      <c r="L578" s="108" t="s">
        <v>3877</v>
      </c>
      <c r="M578" s="108" t="s">
        <v>3877</v>
      </c>
      <c r="N578" s="108" t="s">
        <v>3877</v>
      </c>
    </row>
    <row r="579" spans="1:14">
      <c r="A579" s="25" t="s">
        <v>1816</v>
      </c>
      <c r="C579" s="25" t="s">
        <v>3226</v>
      </c>
      <c r="D579" s="25"/>
      <c r="E579" s="108" t="s">
        <v>3877</v>
      </c>
      <c r="F579" s="108" t="s">
        <v>3877</v>
      </c>
      <c r="G579" s="108" t="s">
        <v>3877</v>
      </c>
      <c r="H579" s="108" t="s">
        <v>3877</v>
      </c>
      <c r="I579" s="108" t="s">
        <v>3877</v>
      </c>
      <c r="J579" s="108" t="s">
        <v>3877</v>
      </c>
      <c r="K579" s="108" t="s">
        <v>3877</v>
      </c>
      <c r="L579" s="108" t="s">
        <v>3877</v>
      </c>
      <c r="M579" s="108" t="s">
        <v>3877</v>
      </c>
      <c r="N579" s="108" t="s">
        <v>3877</v>
      </c>
    </row>
    <row r="580" spans="1:14">
      <c r="A580" s="25" t="s">
        <v>1818</v>
      </c>
      <c r="C580" s="27" t="s">
        <v>2973</v>
      </c>
      <c r="D580" s="25"/>
      <c r="E580" s="108" t="s">
        <v>3877</v>
      </c>
      <c r="F580" s="108" t="s">
        <v>3877</v>
      </c>
      <c r="G580" s="108" t="s">
        <v>3877</v>
      </c>
      <c r="H580" s="108" t="s">
        <v>3877</v>
      </c>
      <c r="I580" s="108" t="s">
        <v>3877</v>
      </c>
      <c r="J580" s="108" t="s">
        <v>3877</v>
      </c>
      <c r="K580" s="108" t="s">
        <v>3877</v>
      </c>
      <c r="L580" s="108" t="s">
        <v>3877</v>
      </c>
      <c r="M580" s="108" t="s">
        <v>3877</v>
      </c>
      <c r="N580" s="108" t="s">
        <v>3877</v>
      </c>
    </row>
    <row r="581" spans="1:14">
      <c r="A581" s="25" t="s">
        <v>1819</v>
      </c>
      <c r="C581" s="27" t="s">
        <v>2974</v>
      </c>
      <c r="D581" s="25"/>
      <c r="E581" s="108" t="s">
        <v>3877</v>
      </c>
      <c r="F581" s="108" t="s">
        <v>3877</v>
      </c>
      <c r="G581" s="108" t="s">
        <v>3877</v>
      </c>
      <c r="H581" s="108" t="s">
        <v>3877</v>
      </c>
      <c r="I581" s="108" t="s">
        <v>3877</v>
      </c>
      <c r="J581" s="108" t="s">
        <v>3877</v>
      </c>
      <c r="K581" s="108" t="s">
        <v>3877</v>
      </c>
      <c r="L581" s="108" t="s">
        <v>3877</v>
      </c>
      <c r="M581" s="108" t="s">
        <v>3877</v>
      </c>
      <c r="N581" s="108" t="s">
        <v>3877</v>
      </c>
    </row>
    <row r="582" spans="1:14">
      <c r="A582" s="25" t="s">
        <v>1820</v>
      </c>
      <c r="C582" s="27" t="s">
        <v>2975</v>
      </c>
      <c r="D582" s="25"/>
      <c r="E582" s="108" t="s">
        <v>3877</v>
      </c>
      <c r="F582" s="108" t="s">
        <v>3877</v>
      </c>
      <c r="G582" s="108" t="s">
        <v>3877</v>
      </c>
      <c r="H582" s="108" t="s">
        <v>3877</v>
      </c>
      <c r="I582" s="108" t="s">
        <v>3877</v>
      </c>
      <c r="J582" s="108" t="s">
        <v>3877</v>
      </c>
      <c r="K582" s="108" t="s">
        <v>3877</v>
      </c>
      <c r="L582" s="108" t="s">
        <v>3877</v>
      </c>
      <c r="M582" s="108" t="s">
        <v>3877</v>
      </c>
      <c r="N582" s="108" t="s">
        <v>3877</v>
      </c>
    </row>
    <row r="583" spans="1:14">
      <c r="A583" s="25" t="s">
        <v>1821</v>
      </c>
      <c r="C583" s="27" t="s">
        <v>3974</v>
      </c>
      <c r="D583" s="25"/>
      <c r="E583" s="108" t="s">
        <v>3877</v>
      </c>
      <c r="F583" s="108" t="s">
        <v>3877</v>
      </c>
      <c r="G583" s="108" t="s">
        <v>3877</v>
      </c>
      <c r="H583" s="108" t="s">
        <v>3877</v>
      </c>
      <c r="I583" s="108" t="s">
        <v>3877</v>
      </c>
      <c r="J583" s="108" t="s">
        <v>3877</v>
      </c>
      <c r="K583" s="108" t="s">
        <v>3877</v>
      </c>
      <c r="L583" s="108" t="s">
        <v>3877</v>
      </c>
      <c r="M583" s="108" t="s">
        <v>3877</v>
      </c>
      <c r="N583" s="108" t="s">
        <v>3877</v>
      </c>
    </row>
    <row r="584" spans="1:14" ht="28">
      <c r="A584" s="25" t="s">
        <v>1822</v>
      </c>
      <c r="C584" s="27" t="s">
        <v>3975</v>
      </c>
      <c r="D584" s="25"/>
      <c r="E584" s="108" t="s">
        <v>3877</v>
      </c>
      <c r="F584" s="108" t="s">
        <v>3877</v>
      </c>
      <c r="G584" s="108" t="s">
        <v>3877</v>
      </c>
      <c r="H584" s="108" t="s">
        <v>3877</v>
      </c>
      <c r="I584" s="108" t="s">
        <v>3877</v>
      </c>
      <c r="J584" s="108" t="s">
        <v>3877</v>
      </c>
      <c r="K584" s="108" t="s">
        <v>3877</v>
      </c>
      <c r="L584" s="108" t="s">
        <v>3877</v>
      </c>
      <c r="M584" s="108" t="s">
        <v>3877</v>
      </c>
      <c r="N584" s="108" t="s">
        <v>3877</v>
      </c>
    </row>
    <row r="585" spans="1:14">
      <c r="A585" s="25" t="s">
        <v>1823</v>
      </c>
      <c r="C585" s="27" t="s">
        <v>2977</v>
      </c>
      <c r="D585" s="25"/>
      <c r="E585" s="108" t="s">
        <v>3877</v>
      </c>
      <c r="F585" s="108" t="s">
        <v>3877</v>
      </c>
      <c r="G585" s="108" t="s">
        <v>3877</v>
      </c>
      <c r="H585" s="108" t="s">
        <v>3877</v>
      </c>
      <c r="I585" s="108" t="s">
        <v>3877</v>
      </c>
      <c r="J585" s="108" t="s">
        <v>3877</v>
      </c>
      <c r="K585" s="108" t="s">
        <v>3877</v>
      </c>
      <c r="L585" s="108" t="s">
        <v>3877</v>
      </c>
      <c r="M585" s="108" t="s">
        <v>3877</v>
      </c>
      <c r="N585" s="108" t="s">
        <v>3877</v>
      </c>
    </row>
    <row r="586" spans="1:14">
      <c r="A586" s="25" t="s">
        <v>1824</v>
      </c>
      <c r="C586" s="27" t="s">
        <v>2741</v>
      </c>
      <c r="D586" s="25"/>
      <c r="E586" s="108" t="s">
        <v>3877</v>
      </c>
      <c r="F586" s="108" t="s">
        <v>3877</v>
      </c>
      <c r="G586" s="108" t="s">
        <v>3877</v>
      </c>
      <c r="H586" s="108" t="s">
        <v>3877</v>
      </c>
      <c r="I586" s="108" t="s">
        <v>3877</v>
      </c>
      <c r="J586" s="108" t="s">
        <v>3877</v>
      </c>
      <c r="K586" s="108" t="s">
        <v>3877</v>
      </c>
      <c r="L586" s="108" t="s">
        <v>3877</v>
      </c>
      <c r="M586" s="108" t="s">
        <v>3877</v>
      </c>
      <c r="N586" s="108" t="s">
        <v>3877</v>
      </c>
    </row>
    <row r="587" spans="1:14">
      <c r="A587" s="25" t="s">
        <v>1825</v>
      </c>
      <c r="C587" s="27" t="s">
        <v>3978</v>
      </c>
      <c r="D587" s="25"/>
      <c r="E587" s="108" t="s">
        <v>3877</v>
      </c>
      <c r="F587" s="108" t="s">
        <v>3877</v>
      </c>
      <c r="G587" s="108" t="s">
        <v>3877</v>
      </c>
      <c r="H587" s="108" t="s">
        <v>3877</v>
      </c>
      <c r="I587" s="108" t="s">
        <v>3877</v>
      </c>
      <c r="J587" s="108" t="s">
        <v>3877</v>
      </c>
      <c r="K587" s="108" t="s">
        <v>3877</v>
      </c>
      <c r="L587" s="108" t="s">
        <v>3877</v>
      </c>
      <c r="M587" s="108" t="s">
        <v>3877</v>
      </c>
      <c r="N587" s="108" t="s">
        <v>3877</v>
      </c>
    </row>
    <row r="588" spans="1:14" ht="28">
      <c r="A588" s="25" t="s">
        <v>1826</v>
      </c>
      <c r="C588" s="27" t="s">
        <v>3979</v>
      </c>
      <c r="D588" s="25"/>
      <c r="E588" s="108" t="s">
        <v>3877</v>
      </c>
      <c r="F588" s="108" t="s">
        <v>3877</v>
      </c>
      <c r="G588" s="108" t="s">
        <v>3877</v>
      </c>
      <c r="H588" s="108" t="s">
        <v>3877</v>
      </c>
      <c r="I588" s="108" t="s">
        <v>3877</v>
      </c>
      <c r="J588" s="108" t="s">
        <v>3877</v>
      </c>
      <c r="K588" s="108" t="s">
        <v>3877</v>
      </c>
      <c r="L588" s="108" t="s">
        <v>3877</v>
      </c>
      <c r="M588" s="108" t="s">
        <v>3877</v>
      </c>
      <c r="N588" s="108" t="s">
        <v>3877</v>
      </c>
    </row>
    <row r="589" spans="1:14">
      <c r="A589" s="25" t="s">
        <v>1827</v>
      </c>
      <c r="C589" s="27" t="s">
        <v>3980</v>
      </c>
      <c r="D589" s="25"/>
      <c r="E589" s="108" t="s">
        <v>3877</v>
      </c>
      <c r="F589" s="108" t="s">
        <v>3877</v>
      </c>
      <c r="G589" s="108" t="s">
        <v>3877</v>
      </c>
      <c r="H589" s="108" t="s">
        <v>3877</v>
      </c>
      <c r="I589" s="108" t="s">
        <v>3877</v>
      </c>
      <c r="J589" s="108" t="s">
        <v>3877</v>
      </c>
      <c r="K589" s="108" t="s">
        <v>3877</v>
      </c>
      <c r="L589" s="108" t="s">
        <v>3877</v>
      </c>
      <c r="M589" s="108" t="s">
        <v>3877</v>
      </c>
      <c r="N589" s="108" t="s">
        <v>3877</v>
      </c>
    </row>
    <row r="590" spans="1:14">
      <c r="A590" s="25" t="s">
        <v>1828</v>
      </c>
      <c r="C590" s="27" t="s">
        <v>3981</v>
      </c>
      <c r="D590" s="25"/>
      <c r="E590" s="108" t="s">
        <v>3877</v>
      </c>
      <c r="F590" s="108" t="s">
        <v>3877</v>
      </c>
      <c r="G590" s="108" t="s">
        <v>3877</v>
      </c>
      <c r="H590" s="108" t="s">
        <v>3877</v>
      </c>
      <c r="I590" s="108" t="s">
        <v>3877</v>
      </c>
      <c r="J590" s="108" t="s">
        <v>3877</v>
      </c>
      <c r="K590" s="108" t="s">
        <v>3877</v>
      </c>
      <c r="L590" s="108" t="s">
        <v>3877</v>
      </c>
      <c r="M590" s="108" t="s">
        <v>3877</v>
      </c>
      <c r="N590" s="108" t="s">
        <v>3877</v>
      </c>
    </row>
    <row r="591" spans="1:14">
      <c r="A591" s="25" t="s">
        <v>1829</v>
      </c>
      <c r="C591" s="27" t="s">
        <v>4825</v>
      </c>
      <c r="D591" s="25"/>
      <c r="E591" s="108" t="s">
        <v>3877</v>
      </c>
      <c r="F591" s="108" t="s">
        <v>3877</v>
      </c>
      <c r="G591" s="108" t="s">
        <v>3877</v>
      </c>
      <c r="H591" s="108" t="s">
        <v>3877</v>
      </c>
      <c r="I591" s="108" t="s">
        <v>3877</v>
      </c>
      <c r="J591" s="108" t="s">
        <v>3877</v>
      </c>
      <c r="K591" s="108" t="s">
        <v>3877</v>
      </c>
      <c r="L591" s="108" t="s">
        <v>3877</v>
      </c>
      <c r="M591" s="108" t="s">
        <v>3877</v>
      </c>
      <c r="N591" s="108" t="s">
        <v>3877</v>
      </c>
    </row>
    <row r="592" spans="1:14">
      <c r="A592" s="25" t="s">
        <v>1830</v>
      </c>
      <c r="C592" s="27" t="s">
        <v>4826</v>
      </c>
      <c r="D592" s="25"/>
      <c r="E592" s="108" t="s">
        <v>3877</v>
      </c>
      <c r="F592" s="108" t="s">
        <v>3877</v>
      </c>
      <c r="G592" s="108" t="s">
        <v>3877</v>
      </c>
      <c r="H592" s="108" t="s">
        <v>3877</v>
      </c>
      <c r="I592" s="108" t="s">
        <v>3877</v>
      </c>
      <c r="J592" s="108" t="s">
        <v>3877</v>
      </c>
      <c r="K592" s="108" t="s">
        <v>3877</v>
      </c>
      <c r="L592" s="108" t="s">
        <v>3877</v>
      </c>
      <c r="M592" s="108" t="s">
        <v>3877</v>
      </c>
      <c r="N592" s="108" t="s">
        <v>3877</v>
      </c>
    </row>
    <row r="593" spans="1:14">
      <c r="A593" s="25" t="s">
        <v>1831</v>
      </c>
      <c r="C593" s="27" t="s">
        <v>4827</v>
      </c>
      <c r="D593" s="25"/>
      <c r="E593" s="108" t="s">
        <v>3877</v>
      </c>
      <c r="F593" s="108" t="s">
        <v>3877</v>
      </c>
      <c r="G593" s="108" t="s">
        <v>3877</v>
      </c>
      <c r="H593" s="108" t="s">
        <v>3877</v>
      </c>
      <c r="I593" s="108" t="s">
        <v>3877</v>
      </c>
      <c r="J593" s="108" t="s">
        <v>3877</v>
      </c>
      <c r="K593" s="108" t="s">
        <v>3877</v>
      </c>
      <c r="L593" s="108" t="s">
        <v>3877</v>
      </c>
      <c r="M593" s="108" t="s">
        <v>3877</v>
      </c>
      <c r="N593" s="108" t="s">
        <v>3877</v>
      </c>
    </row>
    <row r="594" spans="1:14">
      <c r="A594" s="25" t="s">
        <v>1832</v>
      </c>
      <c r="C594" s="25"/>
      <c r="D594" s="25" t="s">
        <v>63</v>
      </c>
      <c r="E594" s="108"/>
      <c r="F594" s="108"/>
      <c r="G594" s="108"/>
      <c r="H594" s="108"/>
      <c r="I594" s="108"/>
      <c r="J594" s="108"/>
      <c r="K594" s="108"/>
      <c r="L594" s="108"/>
      <c r="M594" s="108"/>
      <c r="N594" s="108"/>
    </row>
  </sheetData>
  <mergeCells count="2">
    <mergeCell ref="A2:N2"/>
    <mergeCell ref="B564:B565"/>
  </mergeCells>
  <phoneticPr fontId="8"/>
  <dataValidations count="1">
    <dataValidation operator="equal" allowBlank="1" showErrorMessage="1" sqref="D563 D552 D493" xr:uid="{00000000-0002-0000-0400-000000000000}">
      <formula1>0</formula1>
      <formula2>0</formula2>
    </dataValidation>
  </dataValidations>
  <pageMargins left="0.23622047244094491" right="0.23622047244094491" top="0.74803149606299213" bottom="0.74803149606299213" header="0.31496062992125984" footer="0.31496062992125984"/>
  <pageSetup paperSize="9" scale="44" fitToHeight="0" orientation="landscape"/>
  <headerFooter alignWithMargins="0">
    <oddHeader>&amp;C&amp;"Century,標準"&amp;11Section &amp;A</oddHeader>
    <oddFooter>&amp;C&amp;"Century,標準"&amp;11Section C-&amp;P/&amp;N</oddFooter>
  </headerFooter>
  <drawing r:id="rId1"/>
  <mc:AlternateContent xmlns:mc="http://schemas.openxmlformats.org/markup-compatibility/2006">
    <mc:Choice Requires="v">
      <legacyDrawing r:id="rId2"/>
    </mc:Choice>
  </mc:AlternateContent>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N98"/>
  <sheetViews>
    <sheetView view="pageBreakPreview" zoomScale="50" zoomScaleNormal="50" zoomScaleSheetLayoutView="50" zoomScalePageLayoutView="50" workbookViewId="0">
      <selection activeCell="E3" sqref="E3:N98"/>
    </sheetView>
  </sheetViews>
  <sheetFormatPr baseColWidth="10" defaultColWidth="8.83203125" defaultRowHeight="14"/>
  <cols>
    <col min="1" max="2" width="20.6640625" style="13" customWidth="1"/>
    <col min="3" max="3" width="80.6640625" style="68" customWidth="1"/>
    <col min="4" max="4" width="80.6640625" style="80" customWidth="1"/>
    <col min="5" max="14" width="9.6640625" style="6" customWidth="1"/>
    <col min="15" max="16384" width="8.83203125" style="7"/>
  </cols>
  <sheetData>
    <row r="1" spans="1:14" s="92" customFormat="1">
      <c r="A1" s="41" t="s">
        <v>2897</v>
      </c>
      <c r="B1" s="41" t="s">
        <v>4831</v>
      </c>
      <c r="C1" s="41" t="s">
        <v>3669</v>
      </c>
      <c r="D1" s="47" t="s">
        <v>3670</v>
      </c>
      <c r="E1" s="2" t="s">
        <v>271</v>
      </c>
      <c r="F1" s="2" t="s">
        <v>272</v>
      </c>
      <c r="G1" s="2" t="s">
        <v>273</v>
      </c>
      <c r="H1" s="2" t="s">
        <v>274</v>
      </c>
      <c r="I1" s="2" t="s">
        <v>275</v>
      </c>
      <c r="J1" s="2" t="s">
        <v>276</v>
      </c>
      <c r="K1" s="2" t="s">
        <v>2898</v>
      </c>
      <c r="L1" s="2" t="s">
        <v>2899</v>
      </c>
      <c r="M1" s="2" t="s">
        <v>2900</v>
      </c>
      <c r="N1" s="2" t="s">
        <v>2901</v>
      </c>
    </row>
    <row r="2" spans="1:14" s="98" customFormat="1">
      <c r="A2" s="126" t="s">
        <v>5233</v>
      </c>
      <c r="B2" s="126"/>
      <c r="C2" s="126"/>
      <c r="D2" s="126"/>
      <c r="E2" s="126"/>
      <c r="F2" s="126"/>
      <c r="G2" s="126"/>
      <c r="H2" s="126"/>
      <c r="I2" s="126"/>
      <c r="J2" s="126"/>
      <c r="K2" s="126"/>
      <c r="L2" s="126"/>
      <c r="M2" s="126"/>
      <c r="N2" s="126"/>
    </row>
    <row r="3" spans="1:14" s="37" customFormat="1" ht="28">
      <c r="A3" s="15" t="s">
        <v>663</v>
      </c>
      <c r="B3" s="15" t="s">
        <v>664</v>
      </c>
      <c r="C3" s="69" t="s">
        <v>2742</v>
      </c>
      <c r="D3" s="69" t="s">
        <v>3584</v>
      </c>
      <c r="E3" s="121">
        <v>1707</v>
      </c>
      <c r="F3" s="121">
        <v>1.006</v>
      </c>
      <c r="G3" s="121">
        <v>7.6300000000000007E-2</v>
      </c>
      <c r="H3" s="121">
        <v>1</v>
      </c>
      <c r="I3" s="121">
        <v>2</v>
      </c>
      <c r="J3" s="121">
        <v>1</v>
      </c>
      <c r="K3" s="121">
        <v>1</v>
      </c>
      <c r="L3" s="121">
        <v>1</v>
      </c>
      <c r="M3" s="121">
        <v>1</v>
      </c>
      <c r="N3" s="121">
        <v>1</v>
      </c>
    </row>
    <row r="4" spans="1:14" ht="28">
      <c r="A4" s="50" t="s">
        <v>665</v>
      </c>
      <c r="B4" s="50" t="s">
        <v>666</v>
      </c>
      <c r="C4" s="5" t="s">
        <v>2743</v>
      </c>
      <c r="D4" s="5" t="s">
        <v>3584</v>
      </c>
      <c r="E4" s="121">
        <v>478</v>
      </c>
      <c r="F4" s="121">
        <v>1.006</v>
      </c>
      <c r="G4" s="121">
        <v>7.9100000000000004E-2</v>
      </c>
      <c r="H4" s="121">
        <v>1</v>
      </c>
      <c r="I4" s="121">
        <v>2</v>
      </c>
      <c r="J4" s="121">
        <v>1</v>
      </c>
      <c r="K4" s="121">
        <v>1</v>
      </c>
      <c r="L4" s="121">
        <v>1</v>
      </c>
      <c r="M4" s="121">
        <v>1</v>
      </c>
      <c r="N4" s="121">
        <v>1</v>
      </c>
    </row>
    <row r="5" spans="1:14" s="37" customFormat="1" ht="84">
      <c r="A5" s="15" t="s">
        <v>540</v>
      </c>
      <c r="B5" s="15" t="s">
        <v>541</v>
      </c>
      <c r="C5" s="69" t="s">
        <v>2744</v>
      </c>
      <c r="D5" s="69" t="s">
        <v>3585</v>
      </c>
      <c r="E5" s="121">
        <v>2170</v>
      </c>
      <c r="F5" s="121">
        <v>2.4340000000000002</v>
      </c>
      <c r="G5" s="121">
        <v>1.111</v>
      </c>
      <c r="H5" s="121">
        <v>1</v>
      </c>
      <c r="I5" s="121">
        <v>6</v>
      </c>
      <c r="J5" s="121">
        <v>1</v>
      </c>
      <c r="K5" s="121">
        <v>1</v>
      </c>
      <c r="L5" s="121">
        <v>2</v>
      </c>
      <c r="M5" s="121">
        <v>3</v>
      </c>
      <c r="N5" s="121">
        <v>4</v>
      </c>
    </row>
    <row r="6" spans="1:14" ht="84">
      <c r="A6" s="50" t="s">
        <v>542</v>
      </c>
      <c r="B6" s="50" t="s">
        <v>543</v>
      </c>
      <c r="C6" s="5" t="s">
        <v>2745</v>
      </c>
      <c r="D6" s="5" t="s">
        <v>3586</v>
      </c>
      <c r="E6" s="121">
        <v>2171</v>
      </c>
      <c r="F6" s="121">
        <v>3.0819999999999999</v>
      </c>
      <c r="G6" s="121">
        <v>0.51700000000000002</v>
      </c>
      <c r="H6" s="121">
        <v>1</v>
      </c>
      <c r="I6" s="121">
        <v>6</v>
      </c>
      <c r="J6" s="121">
        <v>3</v>
      </c>
      <c r="K6" s="121">
        <v>3</v>
      </c>
      <c r="L6" s="121">
        <v>3</v>
      </c>
      <c r="M6" s="121">
        <v>3</v>
      </c>
      <c r="N6" s="121">
        <v>4</v>
      </c>
    </row>
    <row r="7" spans="1:14" s="37" customFormat="1" ht="70">
      <c r="A7" s="15" t="s">
        <v>544</v>
      </c>
      <c r="B7" s="15" t="s">
        <v>545</v>
      </c>
      <c r="C7" s="69" t="s">
        <v>2746</v>
      </c>
      <c r="D7" s="69" t="s">
        <v>3587</v>
      </c>
      <c r="E7" s="121">
        <v>2171</v>
      </c>
      <c r="F7" s="121">
        <v>3.335</v>
      </c>
      <c r="G7" s="121">
        <v>0.86799999999999999</v>
      </c>
      <c r="H7" s="121">
        <v>1</v>
      </c>
      <c r="I7" s="121">
        <v>5</v>
      </c>
      <c r="J7" s="121">
        <v>2</v>
      </c>
      <c r="K7" s="121">
        <v>3</v>
      </c>
      <c r="L7" s="121">
        <v>4</v>
      </c>
      <c r="M7" s="121">
        <v>4</v>
      </c>
      <c r="N7" s="121">
        <v>4</v>
      </c>
    </row>
    <row r="8" spans="1:14" ht="42">
      <c r="A8" s="50" t="s">
        <v>2555</v>
      </c>
      <c r="B8" s="50" t="s">
        <v>2556</v>
      </c>
      <c r="C8" s="5" t="s">
        <v>2747</v>
      </c>
      <c r="D8" s="5" t="s">
        <v>3588</v>
      </c>
      <c r="E8" s="121">
        <v>2171</v>
      </c>
      <c r="F8" s="121">
        <v>1.038</v>
      </c>
      <c r="G8" s="121">
        <v>0.24</v>
      </c>
      <c r="H8" s="121">
        <v>1</v>
      </c>
      <c r="I8" s="121">
        <v>3</v>
      </c>
      <c r="J8" s="121">
        <v>1</v>
      </c>
      <c r="K8" s="121">
        <v>1</v>
      </c>
      <c r="L8" s="121">
        <v>1</v>
      </c>
      <c r="M8" s="121">
        <v>1</v>
      </c>
      <c r="N8" s="121">
        <v>1</v>
      </c>
    </row>
    <row r="9" spans="1:14" s="37" customFormat="1">
      <c r="A9" s="15" t="s">
        <v>2557</v>
      </c>
      <c r="B9" s="15"/>
      <c r="C9" s="69"/>
      <c r="D9" s="69" t="s">
        <v>4404</v>
      </c>
      <c r="E9" s="121">
        <v>2111</v>
      </c>
      <c r="F9" s="121">
        <v>58.72</v>
      </c>
      <c r="G9" s="121">
        <v>10.54</v>
      </c>
      <c r="H9" s="121">
        <v>25</v>
      </c>
      <c r="I9" s="121">
        <v>100</v>
      </c>
      <c r="J9" s="121">
        <v>46</v>
      </c>
      <c r="K9" s="121">
        <v>51</v>
      </c>
      <c r="L9" s="121">
        <v>58</v>
      </c>
      <c r="M9" s="121">
        <v>65</v>
      </c>
      <c r="N9" s="121">
        <v>73</v>
      </c>
    </row>
    <row r="10" spans="1:14" ht="42">
      <c r="A10" s="50" t="s">
        <v>2558</v>
      </c>
      <c r="B10" s="50" t="s">
        <v>2559</v>
      </c>
      <c r="C10" s="5" t="s">
        <v>2748</v>
      </c>
      <c r="D10" s="5" t="s">
        <v>4405</v>
      </c>
      <c r="E10" s="121">
        <v>2171</v>
      </c>
      <c r="F10" s="121">
        <v>1.0189999999999999</v>
      </c>
      <c r="G10" s="121">
        <v>0.16700000000000001</v>
      </c>
      <c r="H10" s="121">
        <v>1</v>
      </c>
      <c r="I10" s="121">
        <v>3</v>
      </c>
      <c r="J10" s="121">
        <v>1</v>
      </c>
      <c r="K10" s="121">
        <v>1</v>
      </c>
      <c r="L10" s="121">
        <v>1</v>
      </c>
      <c r="M10" s="121">
        <v>1</v>
      </c>
      <c r="N10" s="121">
        <v>1</v>
      </c>
    </row>
    <row r="11" spans="1:14" s="37" customFormat="1">
      <c r="A11" s="15" t="s">
        <v>2560</v>
      </c>
      <c r="B11" s="15"/>
      <c r="C11" s="69"/>
      <c r="D11" s="69" t="s">
        <v>4406</v>
      </c>
      <c r="E11" s="121">
        <v>2139</v>
      </c>
      <c r="F11" s="121">
        <v>160.5</v>
      </c>
      <c r="G11" s="121">
        <v>8.6509999999999998</v>
      </c>
      <c r="H11" s="121">
        <v>133</v>
      </c>
      <c r="I11" s="121">
        <v>196</v>
      </c>
      <c r="J11" s="121">
        <v>150</v>
      </c>
      <c r="K11" s="121">
        <v>153</v>
      </c>
      <c r="L11" s="121">
        <v>160</v>
      </c>
      <c r="M11" s="121">
        <v>167</v>
      </c>
      <c r="N11" s="121">
        <v>172</v>
      </c>
    </row>
    <row r="12" spans="1:14" ht="28">
      <c r="A12" s="50" t="s">
        <v>2561</v>
      </c>
      <c r="B12" s="50" t="s">
        <v>2562</v>
      </c>
      <c r="C12" s="5" t="s">
        <v>2749</v>
      </c>
      <c r="D12" s="5" t="s">
        <v>59</v>
      </c>
      <c r="E12" s="121">
        <v>2171</v>
      </c>
      <c r="F12" s="121">
        <v>1.29</v>
      </c>
      <c r="G12" s="121">
        <v>0.45400000000000001</v>
      </c>
      <c r="H12" s="121">
        <v>1</v>
      </c>
      <c r="I12" s="121">
        <v>2</v>
      </c>
      <c r="J12" s="121">
        <v>1</v>
      </c>
      <c r="K12" s="121">
        <v>1</v>
      </c>
      <c r="L12" s="121">
        <v>1</v>
      </c>
      <c r="M12" s="121">
        <v>2</v>
      </c>
      <c r="N12" s="121">
        <v>2</v>
      </c>
    </row>
    <row r="13" spans="1:14" s="37" customFormat="1" ht="84">
      <c r="A13" s="15" t="s">
        <v>2563</v>
      </c>
      <c r="B13" s="15" t="s">
        <v>2564</v>
      </c>
      <c r="C13" s="69" t="s">
        <v>2750</v>
      </c>
      <c r="D13" s="69" t="s">
        <v>4407</v>
      </c>
      <c r="E13" s="121">
        <v>2171</v>
      </c>
      <c r="F13" s="121">
        <v>2.694</v>
      </c>
      <c r="G13" s="121">
        <v>0.83699999999999997</v>
      </c>
      <c r="H13" s="121">
        <v>1</v>
      </c>
      <c r="I13" s="121">
        <v>6</v>
      </c>
      <c r="J13" s="121">
        <v>2</v>
      </c>
      <c r="K13" s="121">
        <v>2</v>
      </c>
      <c r="L13" s="121">
        <v>3</v>
      </c>
      <c r="M13" s="121">
        <v>3</v>
      </c>
      <c r="N13" s="121">
        <v>4</v>
      </c>
    </row>
    <row r="14" spans="1:14" ht="70">
      <c r="A14" s="50" t="s">
        <v>2565</v>
      </c>
      <c r="B14" s="50" t="s">
        <v>2566</v>
      </c>
      <c r="C14" s="5" t="s">
        <v>2751</v>
      </c>
      <c r="D14" s="5" t="s">
        <v>4408</v>
      </c>
      <c r="E14" s="121">
        <v>2166</v>
      </c>
      <c r="F14" s="121">
        <v>2.6360000000000001</v>
      </c>
      <c r="G14" s="121">
        <v>0.84299999999999997</v>
      </c>
      <c r="H14" s="121">
        <v>1</v>
      </c>
      <c r="I14" s="121">
        <v>5</v>
      </c>
      <c r="J14" s="121">
        <v>2</v>
      </c>
      <c r="K14" s="121">
        <v>2</v>
      </c>
      <c r="L14" s="121">
        <v>3</v>
      </c>
      <c r="M14" s="121">
        <v>3</v>
      </c>
      <c r="N14" s="121">
        <v>4</v>
      </c>
    </row>
    <row r="15" spans="1:14" s="37" customFormat="1" ht="70">
      <c r="A15" s="15" t="s">
        <v>2567</v>
      </c>
      <c r="B15" s="15" t="s">
        <v>2568</v>
      </c>
      <c r="C15" s="69" t="s">
        <v>2983</v>
      </c>
      <c r="D15" s="69" t="s">
        <v>4408</v>
      </c>
      <c r="E15" s="121">
        <v>2166</v>
      </c>
      <c r="F15" s="121">
        <v>2.6459999999999999</v>
      </c>
      <c r="G15" s="121">
        <v>0.85399999999999998</v>
      </c>
      <c r="H15" s="121">
        <v>1</v>
      </c>
      <c r="I15" s="121">
        <v>5</v>
      </c>
      <c r="J15" s="121">
        <v>2</v>
      </c>
      <c r="K15" s="121">
        <v>2</v>
      </c>
      <c r="L15" s="121">
        <v>3</v>
      </c>
      <c r="M15" s="121">
        <v>3</v>
      </c>
      <c r="N15" s="121">
        <v>4</v>
      </c>
    </row>
    <row r="16" spans="1:14" ht="28">
      <c r="A16" s="50" t="s">
        <v>2569</v>
      </c>
      <c r="B16" s="50" t="s">
        <v>2570</v>
      </c>
      <c r="C16" s="5" t="s">
        <v>2984</v>
      </c>
      <c r="D16" s="5" t="s">
        <v>59</v>
      </c>
      <c r="E16" s="121">
        <v>2171</v>
      </c>
      <c r="F16" s="121">
        <v>1.9830000000000001</v>
      </c>
      <c r="G16" s="121">
        <v>0.129</v>
      </c>
      <c r="H16" s="121">
        <v>1</v>
      </c>
      <c r="I16" s="121">
        <v>2</v>
      </c>
      <c r="J16" s="121">
        <v>2</v>
      </c>
      <c r="K16" s="121">
        <v>2</v>
      </c>
      <c r="L16" s="121">
        <v>2</v>
      </c>
      <c r="M16" s="121">
        <v>2</v>
      </c>
      <c r="N16" s="121">
        <v>2</v>
      </c>
    </row>
    <row r="17" spans="1:14" s="37" customFormat="1" ht="84">
      <c r="A17" s="15" t="s">
        <v>2571</v>
      </c>
      <c r="B17" s="15" t="s">
        <v>2572</v>
      </c>
      <c r="C17" s="69" t="s">
        <v>2985</v>
      </c>
      <c r="D17" s="69" t="s">
        <v>4409</v>
      </c>
      <c r="E17" s="121">
        <v>2171</v>
      </c>
      <c r="F17" s="121">
        <v>2.528</v>
      </c>
      <c r="G17" s="121">
        <v>0.83299999999999996</v>
      </c>
      <c r="H17" s="121">
        <v>1</v>
      </c>
      <c r="I17" s="121">
        <v>5</v>
      </c>
      <c r="J17" s="121">
        <v>1</v>
      </c>
      <c r="K17" s="121">
        <v>2</v>
      </c>
      <c r="L17" s="121">
        <v>3</v>
      </c>
      <c r="M17" s="121">
        <v>3</v>
      </c>
      <c r="N17" s="121">
        <v>3</v>
      </c>
    </row>
    <row r="18" spans="1:14" ht="70">
      <c r="A18" s="50" t="s">
        <v>2573</v>
      </c>
      <c r="B18" s="50" t="s">
        <v>2574</v>
      </c>
      <c r="C18" s="5" t="s">
        <v>2986</v>
      </c>
      <c r="D18" s="5" t="s">
        <v>4410</v>
      </c>
      <c r="E18" s="121">
        <v>2171</v>
      </c>
      <c r="F18" s="121">
        <v>2.7160000000000002</v>
      </c>
      <c r="G18" s="121">
        <v>0.86399999999999999</v>
      </c>
      <c r="H18" s="121">
        <v>1</v>
      </c>
      <c r="I18" s="121">
        <v>5</v>
      </c>
      <c r="J18" s="121">
        <v>2</v>
      </c>
      <c r="K18" s="121">
        <v>2</v>
      </c>
      <c r="L18" s="121">
        <v>3</v>
      </c>
      <c r="M18" s="121">
        <v>3</v>
      </c>
      <c r="N18" s="121">
        <v>4</v>
      </c>
    </row>
    <row r="19" spans="1:14" s="37" customFormat="1" ht="70">
      <c r="A19" s="15" t="s">
        <v>2575</v>
      </c>
      <c r="B19" s="15" t="s">
        <v>2576</v>
      </c>
      <c r="C19" s="69" t="s">
        <v>2987</v>
      </c>
      <c r="D19" s="69" t="s">
        <v>4410</v>
      </c>
      <c r="E19" s="121">
        <v>2171</v>
      </c>
      <c r="F19" s="121">
        <v>2.6669999999999998</v>
      </c>
      <c r="G19" s="121">
        <v>0.79500000000000004</v>
      </c>
      <c r="H19" s="121">
        <v>1</v>
      </c>
      <c r="I19" s="121">
        <v>5</v>
      </c>
      <c r="J19" s="121">
        <v>2</v>
      </c>
      <c r="K19" s="121">
        <v>2</v>
      </c>
      <c r="L19" s="121">
        <v>3</v>
      </c>
      <c r="M19" s="121">
        <v>3</v>
      </c>
      <c r="N19" s="121">
        <v>3</v>
      </c>
    </row>
    <row r="20" spans="1:14" ht="70">
      <c r="A20" s="50" t="s">
        <v>2577</v>
      </c>
      <c r="B20" s="50" t="s">
        <v>2578</v>
      </c>
      <c r="C20" s="5" t="s">
        <v>2988</v>
      </c>
      <c r="D20" s="5" t="s">
        <v>4410</v>
      </c>
      <c r="E20" s="121">
        <v>2171</v>
      </c>
      <c r="F20" s="121">
        <v>2.415</v>
      </c>
      <c r="G20" s="121">
        <v>0.75700000000000001</v>
      </c>
      <c r="H20" s="121">
        <v>1</v>
      </c>
      <c r="I20" s="121">
        <v>5</v>
      </c>
      <c r="J20" s="121">
        <v>1</v>
      </c>
      <c r="K20" s="121">
        <v>2</v>
      </c>
      <c r="L20" s="121">
        <v>2</v>
      </c>
      <c r="M20" s="121">
        <v>3</v>
      </c>
      <c r="N20" s="121">
        <v>3</v>
      </c>
    </row>
    <row r="21" spans="1:14" s="37" customFormat="1" ht="28">
      <c r="A21" s="15" t="s">
        <v>2579</v>
      </c>
      <c r="B21" s="15" t="s">
        <v>2580</v>
      </c>
      <c r="C21" s="69" t="s">
        <v>2989</v>
      </c>
      <c r="D21" s="69" t="s">
        <v>59</v>
      </c>
      <c r="E21" s="121">
        <v>2171</v>
      </c>
      <c r="F21" s="121">
        <v>1.643</v>
      </c>
      <c r="G21" s="121">
        <v>0.47899999999999998</v>
      </c>
      <c r="H21" s="121">
        <v>1</v>
      </c>
      <c r="I21" s="121">
        <v>2</v>
      </c>
      <c r="J21" s="121">
        <v>1</v>
      </c>
      <c r="K21" s="121">
        <v>1</v>
      </c>
      <c r="L21" s="121">
        <v>2</v>
      </c>
      <c r="M21" s="121">
        <v>2</v>
      </c>
      <c r="N21" s="121">
        <v>2</v>
      </c>
    </row>
    <row r="22" spans="1:14" ht="70">
      <c r="A22" s="50" t="s">
        <v>2581</v>
      </c>
      <c r="B22" s="50" t="s">
        <v>667</v>
      </c>
      <c r="C22" s="5" t="s">
        <v>2990</v>
      </c>
      <c r="D22" s="5" t="s">
        <v>4411</v>
      </c>
      <c r="E22" s="121">
        <v>2171</v>
      </c>
      <c r="F22" s="121">
        <v>1.35</v>
      </c>
      <c r="G22" s="121">
        <v>0.53500000000000003</v>
      </c>
      <c r="H22" s="121">
        <v>1</v>
      </c>
      <c r="I22" s="121">
        <v>5</v>
      </c>
      <c r="J22" s="121">
        <v>1</v>
      </c>
      <c r="K22" s="121">
        <v>1</v>
      </c>
      <c r="L22" s="121">
        <v>1</v>
      </c>
      <c r="M22" s="121">
        <v>2</v>
      </c>
      <c r="N22" s="121">
        <v>2</v>
      </c>
    </row>
    <row r="23" spans="1:14" s="37" customFormat="1" ht="28">
      <c r="A23" s="15" t="s">
        <v>668</v>
      </c>
      <c r="B23" s="15" t="s">
        <v>669</v>
      </c>
      <c r="C23" s="69" t="s">
        <v>5335</v>
      </c>
      <c r="D23" s="69" t="s">
        <v>5234</v>
      </c>
      <c r="E23" s="121">
        <v>2171</v>
      </c>
      <c r="F23" s="121">
        <v>3.27E-2</v>
      </c>
      <c r="G23" s="121">
        <v>0.17799999999999999</v>
      </c>
      <c r="H23" s="121">
        <v>0</v>
      </c>
      <c r="I23" s="121">
        <v>1</v>
      </c>
      <c r="J23" s="121">
        <v>0</v>
      </c>
      <c r="K23" s="121">
        <v>0</v>
      </c>
      <c r="L23" s="121">
        <v>0</v>
      </c>
      <c r="M23" s="121">
        <v>0</v>
      </c>
      <c r="N23" s="121">
        <v>0</v>
      </c>
    </row>
    <row r="24" spans="1:14">
      <c r="A24" s="50"/>
      <c r="B24" s="50"/>
      <c r="C24" s="5" t="s">
        <v>4270</v>
      </c>
      <c r="D24" s="5"/>
      <c r="E24" s="107" t="s">
        <v>3877</v>
      </c>
      <c r="F24" s="107" t="s">
        <v>3877</v>
      </c>
      <c r="G24" s="107" t="s">
        <v>3877</v>
      </c>
      <c r="H24" s="107" t="s">
        <v>3877</v>
      </c>
      <c r="I24" s="107" t="s">
        <v>3877</v>
      </c>
      <c r="J24" s="107" t="s">
        <v>3877</v>
      </c>
      <c r="K24" s="107" t="s">
        <v>3877</v>
      </c>
      <c r="L24" s="107" t="s">
        <v>3877</v>
      </c>
      <c r="M24" s="107" t="s">
        <v>3877</v>
      </c>
      <c r="N24" s="107" t="s">
        <v>3877</v>
      </c>
    </row>
    <row r="25" spans="1:14" s="37" customFormat="1">
      <c r="A25" s="15" t="s">
        <v>670</v>
      </c>
      <c r="B25" s="15"/>
      <c r="C25" s="69" t="s">
        <v>4412</v>
      </c>
      <c r="D25" s="69"/>
      <c r="E25" s="121">
        <v>70</v>
      </c>
      <c r="F25" s="121">
        <v>0.214</v>
      </c>
      <c r="G25" s="121">
        <v>0.41299999999999998</v>
      </c>
      <c r="H25" s="121">
        <v>0</v>
      </c>
      <c r="I25" s="121">
        <v>1</v>
      </c>
      <c r="J25" s="121">
        <v>0</v>
      </c>
      <c r="K25" s="121">
        <v>0</v>
      </c>
      <c r="L25" s="121">
        <v>0</v>
      </c>
      <c r="M25" s="121">
        <v>0</v>
      </c>
      <c r="N25" s="121">
        <v>1</v>
      </c>
    </row>
    <row r="26" spans="1:14">
      <c r="A26" s="50" t="s">
        <v>671</v>
      </c>
      <c r="B26" s="50"/>
      <c r="C26" s="5" t="s">
        <v>4413</v>
      </c>
      <c r="D26" s="5"/>
      <c r="E26" s="121">
        <v>70</v>
      </c>
      <c r="F26" s="121">
        <v>5.7099999999999998E-2</v>
      </c>
      <c r="G26" s="121">
        <v>0.23400000000000001</v>
      </c>
      <c r="H26" s="121">
        <v>0</v>
      </c>
      <c r="I26" s="121">
        <v>1</v>
      </c>
      <c r="J26" s="121">
        <v>0</v>
      </c>
      <c r="K26" s="121">
        <v>0</v>
      </c>
      <c r="L26" s="121">
        <v>0</v>
      </c>
      <c r="M26" s="121">
        <v>0</v>
      </c>
      <c r="N26" s="121">
        <v>0</v>
      </c>
    </row>
    <row r="27" spans="1:14" s="37" customFormat="1">
      <c r="A27" s="15" t="s">
        <v>672</v>
      </c>
      <c r="B27" s="15"/>
      <c r="C27" s="69" t="s">
        <v>4414</v>
      </c>
      <c r="D27" s="69"/>
      <c r="E27" s="121">
        <v>70</v>
      </c>
      <c r="F27" s="121">
        <v>7.1400000000000005E-2</v>
      </c>
      <c r="G27" s="121">
        <v>0.25900000000000001</v>
      </c>
      <c r="H27" s="121">
        <v>0</v>
      </c>
      <c r="I27" s="121">
        <v>1</v>
      </c>
      <c r="J27" s="121">
        <v>0</v>
      </c>
      <c r="K27" s="121">
        <v>0</v>
      </c>
      <c r="L27" s="121">
        <v>0</v>
      </c>
      <c r="M27" s="121">
        <v>0</v>
      </c>
      <c r="N27" s="121">
        <v>0</v>
      </c>
    </row>
    <row r="28" spans="1:14">
      <c r="A28" s="50" t="s">
        <v>673</v>
      </c>
      <c r="B28" s="50"/>
      <c r="C28" s="5" t="s">
        <v>4415</v>
      </c>
      <c r="D28" s="5"/>
      <c r="E28" s="121">
        <v>70</v>
      </c>
      <c r="F28" s="121">
        <v>2.86E-2</v>
      </c>
      <c r="G28" s="121">
        <v>0.16800000000000001</v>
      </c>
      <c r="H28" s="121">
        <v>0</v>
      </c>
      <c r="I28" s="121">
        <v>1</v>
      </c>
      <c r="J28" s="121">
        <v>0</v>
      </c>
      <c r="K28" s="121">
        <v>0</v>
      </c>
      <c r="L28" s="121">
        <v>0</v>
      </c>
      <c r="M28" s="121">
        <v>0</v>
      </c>
      <c r="N28" s="121">
        <v>0</v>
      </c>
    </row>
    <row r="29" spans="1:14" s="37" customFormat="1">
      <c r="A29" s="15" t="s">
        <v>674</v>
      </c>
      <c r="B29" s="15"/>
      <c r="C29" s="69" t="s">
        <v>4416</v>
      </c>
      <c r="D29" s="69"/>
      <c r="E29" s="121">
        <v>70</v>
      </c>
      <c r="F29" s="121">
        <v>1.43E-2</v>
      </c>
      <c r="G29" s="121">
        <v>0.12</v>
      </c>
      <c r="H29" s="121">
        <v>0</v>
      </c>
      <c r="I29" s="121">
        <v>1</v>
      </c>
      <c r="J29" s="121">
        <v>0</v>
      </c>
      <c r="K29" s="121">
        <v>0</v>
      </c>
      <c r="L29" s="121">
        <v>0</v>
      </c>
      <c r="M29" s="121">
        <v>0</v>
      </c>
      <c r="N29" s="121">
        <v>0</v>
      </c>
    </row>
    <row r="30" spans="1:14">
      <c r="A30" s="50" t="s">
        <v>675</v>
      </c>
      <c r="B30" s="50"/>
      <c r="C30" s="5" t="s">
        <v>3570</v>
      </c>
      <c r="D30" s="5"/>
      <c r="E30" s="121">
        <v>70</v>
      </c>
      <c r="F30" s="121">
        <v>0.114</v>
      </c>
      <c r="G30" s="121">
        <v>0.32</v>
      </c>
      <c r="H30" s="121">
        <v>0</v>
      </c>
      <c r="I30" s="121">
        <v>1</v>
      </c>
      <c r="J30" s="121">
        <v>0</v>
      </c>
      <c r="K30" s="121">
        <v>0</v>
      </c>
      <c r="L30" s="121">
        <v>0</v>
      </c>
      <c r="M30" s="121">
        <v>0</v>
      </c>
      <c r="N30" s="121">
        <v>1</v>
      </c>
    </row>
    <row r="31" spans="1:14" s="37" customFormat="1" ht="28">
      <c r="A31" s="15" t="s">
        <v>676</v>
      </c>
      <c r="B31" s="15" t="s">
        <v>677</v>
      </c>
      <c r="C31" s="69" t="s">
        <v>5338</v>
      </c>
      <c r="D31" s="69" t="s">
        <v>5234</v>
      </c>
      <c r="E31" s="121">
        <v>2171</v>
      </c>
      <c r="F31" s="121">
        <v>1.66E-2</v>
      </c>
      <c r="G31" s="121">
        <v>0.128</v>
      </c>
      <c r="H31" s="121">
        <v>0</v>
      </c>
      <c r="I31" s="121">
        <v>1</v>
      </c>
      <c r="J31" s="121">
        <v>0</v>
      </c>
      <c r="K31" s="121">
        <v>0</v>
      </c>
      <c r="L31" s="121">
        <v>0</v>
      </c>
      <c r="M31" s="121">
        <v>0</v>
      </c>
      <c r="N31" s="121">
        <v>0</v>
      </c>
    </row>
    <row r="32" spans="1:14">
      <c r="A32" s="50"/>
      <c r="B32" s="50"/>
      <c r="C32" s="5" t="s">
        <v>4270</v>
      </c>
      <c r="D32" s="5"/>
      <c r="E32" s="107" t="s">
        <v>3877</v>
      </c>
      <c r="F32" s="107" t="s">
        <v>3877</v>
      </c>
      <c r="G32" s="107" t="s">
        <v>3877</v>
      </c>
      <c r="H32" s="107" t="s">
        <v>3877</v>
      </c>
      <c r="I32" s="107" t="s">
        <v>3877</v>
      </c>
      <c r="J32" s="107" t="s">
        <v>3877</v>
      </c>
      <c r="K32" s="107" t="s">
        <v>3877</v>
      </c>
      <c r="L32" s="107" t="s">
        <v>3877</v>
      </c>
      <c r="M32" s="107" t="s">
        <v>3877</v>
      </c>
      <c r="N32" s="107" t="s">
        <v>3877</v>
      </c>
    </row>
    <row r="33" spans="1:14" s="37" customFormat="1">
      <c r="A33" s="15" t="s">
        <v>1102</v>
      </c>
      <c r="B33" s="15"/>
      <c r="C33" s="69" t="s">
        <v>4412</v>
      </c>
      <c r="D33" s="69"/>
      <c r="E33" s="121">
        <v>36</v>
      </c>
      <c r="F33" s="121">
        <v>0.27800000000000002</v>
      </c>
      <c r="G33" s="121">
        <v>0.45400000000000001</v>
      </c>
      <c r="H33" s="121">
        <v>0</v>
      </c>
      <c r="I33" s="121">
        <v>1</v>
      </c>
      <c r="J33" s="121">
        <v>0</v>
      </c>
      <c r="K33" s="121">
        <v>0</v>
      </c>
      <c r="L33" s="121">
        <v>0</v>
      </c>
      <c r="M33" s="121">
        <v>1</v>
      </c>
      <c r="N33" s="121">
        <v>1</v>
      </c>
    </row>
    <row r="34" spans="1:14">
      <c r="A34" s="50" t="s">
        <v>1103</v>
      </c>
      <c r="B34" s="50"/>
      <c r="C34" s="5" t="s">
        <v>4413</v>
      </c>
      <c r="D34" s="5"/>
      <c r="E34" s="121">
        <v>36</v>
      </c>
      <c r="F34" s="121">
        <v>8.3299999999999999E-2</v>
      </c>
      <c r="G34" s="121">
        <v>0.28000000000000003</v>
      </c>
      <c r="H34" s="121">
        <v>0</v>
      </c>
      <c r="I34" s="121">
        <v>1</v>
      </c>
      <c r="J34" s="121">
        <v>0</v>
      </c>
      <c r="K34" s="121">
        <v>0</v>
      </c>
      <c r="L34" s="121">
        <v>0</v>
      </c>
      <c r="M34" s="121">
        <v>0</v>
      </c>
      <c r="N34" s="121">
        <v>0</v>
      </c>
    </row>
    <row r="35" spans="1:14" s="37" customFormat="1">
      <c r="A35" s="15" t="s">
        <v>1104</v>
      </c>
      <c r="B35" s="15"/>
      <c r="C35" s="69" t="s">
        <v>4414</v>
      </c>
      <c r="D35" s="69"/>
      <c r="E35" s="121">
        <v>36</v>
      </c>
      <c r="F35" s="121">
        <v>5.5599999999999997E-2</v>
      </c>
      <c r="G35" s="121">
        <v>0.23200000000000001</v>
      </c>
      <c r="H35" s="121">
        <v>0</v>
      </c>
      <c r="I35" s="121">
        <v>1</v>
      </c>
      <c r="J35" s="121">
        <v>0</v>
      </c>
      <c r="K35" s="121">
        <v>0</v>
      </c>
      <c r="L35" s="121">
        <v>0</v>
      </c>
      <c r="M35" s="121">
        <v>0</v>
      </c>
      <c r="N35" s="121">
        <v>0</v>
      </c>
    </row>
    <row r="36" spans="1:14">
      <c r="A36" s="50" t="s">
        <v>1105</v>
      </c>
      <c r="B36" s="50"/>
      <c r="C36" s="5" t="s">
        <v>4415</v>
      </c>
      <c r="D36" s="5"/>
      <c r="E36" s="121">
        <v>36</v>
      </c>
      <c r="F36" s="121">
        <v>2.7799999999999998E-2</v>
      </c>
      <c r="G36" s="121">
        <v>0.16700000000000001</v>
      </c>
      <c r="H36" s="121">
        <v>0</v>
      </c>
      <c r="I36" s="121">
        <v>1</v>
      </c>
      <c r="J36" s="121">
        <v>0</v>
      </c>
      <c r="K36" s="121">
        <v>0</v>
      </c>
      <c r="L36" s="121">
        <v>0</v>
      </c>
      <c r="M36" s="121">
        <v>0</v>
      </c>
      <c r="N36" s="121">
        <v>0</v>
      </c>
    </row>
    <row r="37" spans="1:14" s="37" customFormat="1">
      <c r="A37" s="15" t="s">
        <v>1106</v>
      </c>
      <c r="B37" s="15"/>
      <c r="C37" s="69" t="s">
        <v>4416</v>
      </c>
      <c r="D37" s="69"/>
      <c r="E37" s="121">
        <v>36</v>
      </c>
      <c r="F37" s="121">
        <v>0</v>
      </c>
      <c r="G37" s="121">
        <v>0</v>
      </c>
      <c r="H37" s="121">
        <v>0</v>
      </c>
      <c r="I37" s="121">
        <v>0</v>
      </c>
      <c r="J37" s="121">
        <v>0</v>
      </c>
      <c r="K37" s="121">
        <v>0</v>
      </c>
      <c r="L37" s="121">
        <v>0</v>
      </c>
      <c r="M37" s="121">
        <v>0</v>
      </c>
      <c r="N37" s="121">
        <v>0</v>
      </c>
    </row>
    <row r="38" spans="1:14">
      <c r="A38" s="50" t="s">
        <v>1107</v>
      </c>
      <c r="B38" s="50"/>
      <c r="C38" s="5" t="s">
        <v>3570</v>
      </c>
      <c r="D38" s="5"/>
      <c r="E38" s="121">
        <v>36</v>
      </c>
      <c r="F38" s="121">
        <v>0.13900000000000001</v>
      </c>
      <c r="G38" s="121">
        <v>0.35099999999999998</v>
      </c>
      <c r="H38" s="121">
        <v>0</v>
      </c>
      <c r="I38" s="121">
        <v>1</v>
      </c>
      <c r="J38" s="121">
        <v>0</v>
      </c>
      <c r="K38" s="121">
        <v>0</v>
      </c>
      <c r="L38" s="121">
        <v>0</v>
      </c>
      <c r="M38" s="121">
        <v>0</v>
      </c>
      <c r="N38" s="121">
        <v>1</v>
      </c>
    </row>
    <row r="39" spans="1:14" s="37" customFormat="1" ht="28">
      <c r="A39" s="15" t="s">
        <v>1108</v>
      </c>
      <c r="B39" s="15" t="s">
        <v>1109</v>
      </c>
      <c r="C39" s="69" t="s">
        <v>5341</v>
      </c>
      <c r="D39" s="69" t="s">
        <v>5234</v>
      </c>
      <c r="E39" s="121">
        <v>2171</v>
      </c>
      <c r="F39" s="121">
        <v>1.34E-2</v>
      </c>
      <c r="G39" s="121">
        <v>0.115</v>
      </c>
      <c r="H39" s="121">
        <v>0</v>
      </c>
      <c r="I39" s="121">
        <v>1</v>
      </c>
      <c r="J39" s="121">
        <v>0</v>
      </c>
      <c r="K39" s="121">
        <v>0</v>
      </c>
      <c r="L39" s="121">
        <v>0</v>
      </c>
      <c r="M39" s="121">
        <v>0</v>
      </c>
      <c r="N39" s="121">
        <v>0</v>
      </c>
    </row>
    <row r="40" spans="1:14">
      <c r="A40" s="50"/>
      <c r="B40" s="50"/>
      <c r="C40" s="5" t="s">
        <v>4270</v>
      </c>
      <c r="D40" s="5"/>
      <c r="E40" s="107" t="s">
        <v>3877</v>
      </c>
      <c r="F40" s="107" t="s">
        <v>3877</v>
      </c>
      <c r="G40" s="107" t="s">
        <v>3877</v>
      </c>
      <c r="H40" s="107" t="s">
        <v>3877</v>
      </c>
      <c r="I40" s="107" t="s">
        <v>3877</v>
      </c>
      <c r="J40" s="107" t="s">
        <v>3877</v>
      </c>
      <c r="K40" s="107" t="s">
        <v>3877</v>
      </c>
      <c r="L40" s="107" t="s">
        <v>3877</v>
      </c>
      <c r="M40" s="107" t="s">
        <v>3877</v>
      </c>
      <c r="N40" s="107" t="s">
        <v>3877</v>
      </c>
    </row>
    <row r="41" spans="1:14" s="37" customFormat="1">
      <c r="A41" s="15" t="s">
        <v>1512</v>
      </c>
      <c r="B41" s="15"/>
      <c r="C41" s="69" t="s">
        <v>4412</v>
      </c>
      <c r="D41" s="69"/>
      <c r="E41" s="121">
        <v>29</v>
      </c>
      <c r="F41" s="121">
        <v>0.31</v>
      </c>
      <c r="G41" s="121">
        <v>0.47099999999999997</v>
      </c>
      <c r="H41" s="121">
        <v>0</v>
      </c>
      <c r="I41" s="121">
        <v>1</v>
      </c>
      <c r="J41" s="121">
        <v>0</v>
      </c>
      <c r="K41" s="121">
        <v>0</v>
      </c>
      <c r="L41" s="121">
        <v>0</v>
      </c>
      <c r="M41" s="121">
        <v>1</v>
      </c>
      <c r="N41" s="121">
        <v>1</v>
      </c>
    </row>
    <row r="42" spans="1:14">
      <c r="A42" s="50" t="s">
        <v>1513</v>
      </c>
      <c r="B42" s="50"/>
      <c r="C42" s="5" t="s">
        <v>4413</v>
      </c>
      <c r="D42" s="5"/>
      <c r="E42" s="121">
        <v>29</v>
      </c>
      <c r="F42" s="121">
        <v>0.13800000000000001</v>
      </c>
      <c r="G42" s="121">
        <v>0.35099999999999998</v>
      </c>
      <c r="H42" s="121">
        <v>0</v>
      </c>
      <c r="I42" s="121">
        <v>1</v>
      </c>
      <c r="J42" s="121">
        <v>0</v>
      </c>
      <c r="K42" s="121">
        <v>0</v>
      </c>
      <c r="L42" s="121">
        <v>0</v>
      </c>
      <c r="M42" s="121">
        <v>0</v>
      </c>
      <c r="N42" s="121">
        <v>1</v>
      </c>
    </row>
    <row r="43" spans="1:14" s="37" customFormat="1">
      <c r="A43" s="15" t="s">
        <v>1514</v>
      </c>
      <c r="B43" s="15"/>
      <c r="C43" s="69" t="s">
        <v>4414</v>
      </c>
      <c r="D43" s="69"/>
      <c r="E43" s="121">
        <v>29</v>
      </c>
      <c r="F43" s="121">
        <v>6.9000000000000006E-2</v>
      </c>
      <c r="G43" s="121">
        <v>0.25800000000000001</v>
      </c>
      <c r="H43" s="121">
        <v>0</v>
      </c>
      <c r="I43" s="121">
        <v>1</v>
      </c>
      <c r="J43" s="121">
        <v>0</v>
      </c>
      <c r="K43" s="121">
        <v>0</v>
      </c>
      <c r="L43" s="121">
        <v>0</v>
      </c>
      <c r="M43" s="121">
        <v>0</v>
      </c>
      <c r="N43" s="121">
        <v>0</v>
      </c>
    </row>
    <row r="44" spans="1:14">
      <c r="A44" s="50" t="s">
        <v>1515</v>
      </c>
      <c r="B44" s="50"/>
      <c r="C44" s="5" t="s">
        <v>4415</v>
      </c>
      <c r="D44" s="5"/>
      <c r="E44" s="121">
        <v>29</v>
      </c>
      <c r="F44" s="121">
        <v>0</v>
      </c>
      <c r="G44" s="121">
        <v>0</v>
      </c>
      <c r="H44" s="121">
        <v>0</v>
      </c>
      <c r="I44" s="121">
        <v>0</v>
      </c>
      <c r="J44" s="121">
        <v>0</v>
      </c>
      <c r="K44" s="121">
        <v>0</v>
      </c>
      <c r="L44" s="121">
        <v>0</v>
      </c>
      <c r="M44" s="121">
        <v>0</v>
      </c>
      <c r="N44" s="121">
        <v>0</v>
      </c>
    </row>
    <row r="45" spans="1:14" s="37" customFormat="1">
      <c r="A45" s="15" t="s">
        <v>1516</v>
      </c>
      <c r="B45" s="15"/>
      <c r="C45" s="69" t="s">
        <v>4416</v>
      </c>
      <c r="D45" s="69"/>
      <c r="E45" s="121">
        <v>29</v>
      </c>
      <c r="F45" s="121">
        <v>0</v>
      </c>
      <c r="G45" s="121">
        <v>0</v>
      </c>
      <c r="H45" s="121">
        <v>0</v>
      </c>
      <c r="I45" s="121">
        <v>0</v>
      </c>
      <c r="J45" s="121">
        <v>0</v>
      </c>
      <c r="K45" s="121">
        <v>0</v>
      </c>
      <c r="L45" s="121">
        <v>0</v>
      </c>
      <c r="M45" s="121">
        <v>0</v>
      </c>
      <c r="N45" s="121">
        <v>0</v>
      </c>
    </row>
    <row r="46" spans="1:14">
      <c r="A46" s="50" t="s">
        <v>1517</v>
      </c>
      <c r="B46" s="50"/>
      <c r="C46" s="5" t="s">
        <v>3570</v>
      </c>
      <c r="D46" s="5"/>
      <c r="E46" s="121">
        <v>29</v>
      </c>
      <c r="F46" s="121">
        <v>0.379</v>
      </c>
      <c r="G46" s="121">
        <v>0.49399999999999999</v>
      </c>
      <c r="H46" s="121">
        <v>0</v>
      </c>
      <c r="I46" s="121">
        <v>1</v>
      </c>
      <c r="J46" s="121">
        <v>0</v>
      </c>
      <c r="K46" s="121">
        <v>0</v>
      </c>
      <c r="L46" s="121">
        <v>0</v>
      </c>
      <c r="M46" s="121">
        <v>1</v>
      </c>
      <c r="N46" s="121">
        <v>1</v>
      </c>
    </row>
    <row r="47" spans="1:14" s="37" customFormat="1" ht="28">
      <c r="A47" s="15" t="s">
        <v>1518</v>
      </c>
      <c r="B47" s="15" t="s">
        <v>1519</v>
      </c>
      <c r="C47" s="69" t="s">
        <v>5344</v>
      </c>
      <c r="D47" s="69" t="s">
        <v>5234</v>
      </c>
      <c r="E47" s="121">
        <v>2171</v>
      </c>
      <c r="F47" s="121">
        <v>4.6100000000000004E-3</v>
      </c>
      <c r="G47" s="121">
        <v>6.7699999999999996E-2</v>
      </c>
      <c r="H47" s="121">
        <v>0</v>
      </c>
      <c r="I47" s="121">
        <v>1</v>
      </c>
      <c r="J47" s="121">
        <v>0</v>
      </c>
      <c r="K47" s="121">
        <v>0</v>
      </c>
      <c r="L47" s="121">
        <v>0</v>
      </c>
      <c r="M47" s="121">
        <v>0</v>
      </c>
      <c r="N47" s="121">
        <v>0</v>
      </c>
    </row>
    <row r="48" spans="1:14">
      <c r="A48" s="50"/>
      <c r="B48" s="50"/>
      <c r="C48" s="5" t="s">
        <v>4270</v>
      </c>
      <c r="D48" s="5"/>
      <c r="E48" s="107" t="s">
        <v>3877</v>
      </c>
      <c r="F48" s="107" t="s">
        <v>3877</v>
      </c>
      <c r="G48" s="107" t="s">
        <v>3877</v>
      </c>
      <c r="H48" s="107" t="s">
        <v>3877</v>
      </c>
      <c r="I48" s="107" t="s">
        <v>3877</v>
      </c>
      <c r="J48" s="107" t="s">
        <v>3877</v>
      </c>
      <c r="K48" s="107" t="s">
        <v>3877</v>
      </c>
      <c r="L48" s="107" t="s">
        <v>3877</v>
      </c>
      <c r="M48" s="107" t="s">
        <v>3877</v>
      </c>
      <c r="N48" s="107" t="s">
        <v>3877</v>
      </c>
    </row>
    <row r="49" spans="1:14" s="37" customFormat="1">
      <c r="A49" s="15" t="s">
        <v>1520</v>
      </c>
      <c r="B49" s="15"/>
      <c r="C49" s="69" t="s">
        <v>4412</v>
      </c>
      <c r="D49" s="69"/>
      <c r="E49" s="121">
        <v>10</v>
      </c>
      <c r="F49" s="121">
        <v>0.2</v>
      </c>
      <c r="G49" s="121">
        <v>0.42199999999999999</v>
      </c>
      <c r="H49" s="121">
        <v>0</v>
      </c>
      <c r="I49" s="121">
        <v>1</v>
      </c>
      <c r="J49" s="121">
        <v>0</v>
      </c>
      <c r="K49" s="121">
        <v>0</v>
      </c>
      <c r="L49" s="121">
        <v>0</v>
      </c>
      <c r="M49" s="121">
        <v>0</v>
      </c>
      <c r="N49" s="121">
        <v>1</v>
      </c>
    </row>
    <row r="50" spans="1:14">
      <c r="A50" s="50" t="s">
        <v>1521</v>
      </c>
      <c r="B50" s="50"/>
      <c r="C50" s="5" t="s">
        <v>4413</v>
      </c>
      <c r="D50" s="5"/>
      <c r="E50" s="121">
        <v>10</v>
      </c>
      <c r="F50" s="121">
        <v>0.2</v>
      </c>
      <c r="G50" s="121">
        <v>0.42199999999999999</v>
      </c>
      <c r="H50" s="121">
        <v>0</v>
      </c>
      <c r="I50" s="121">
        <v>1</v>
      </c>
      <c r="J50" s="121">
        <v>0</v>
      </c>
      <c r="K50" s="121">
        <v>0</v>
      </c>
      <c r="L50" s="121">
        <v>0</v>
      </c>
      <c r="M50" s="121">
        <v>0</v>
      </c>
      <c r="N50" s="121">
        <v>1</v>
      </c>
    </row>
    <row r="51" spans="1:14" s="37" customFormat="1">
      <c r="A51" s="15" t="s">
        <v>1522</v>
      </c>
      <c r="B51" s="15"/>
      <c r="C51" s="69" t="s">
        <v>4414</v>
      </c>
      <c r="D51" s="69"/>
      <c r="E51" s="121">
        <v>10</v>
      </c>
      <c r="F51" s="121">
        <v>0</v>
      </c>
      <c r="G51" s="121">
        <v>0</v>
      </c>
      <c r="H51" s="121">
        <v>0</v>
      </c>
      <c r="I51" s="121">
        <v>0</v>
      </c>
      <c r="J51" s="121">
        <v>0</v>
      </c>
      <c r="K51" s="121">
        <v>0</v>
      </c>
      <c r="L51" s="121">
        <v>0</v>
      </c>
      <c r="M51" s="121">
        <v>0</v>
      </c>
      <c r="N51" s="121">
        <v>0</v>
      </c>
    </row>
    <row r="52" spans="1:14">
      <c r="A52" s="50" t="s">
        <v>1523</v>
      </c>
      <c r="B52" s="50"/>
      <c r="C52" s="5" t="s">
        <v>4415</v>
      </c>
      <c r="D52" s="5"/>
      <c r="E52" s="121">
        <v>10</v>
      </c>
      <c r="F52" s="121">
        <v>0</v>
      </c>
      <c r="G52" s="121">
        <v>0</v>
      </c>
      <c r="H52" s="121">
        <v>0</v>
      </c>
      <c r="I52" s="121">
        <v>0</v>
      </c>
      <c r="J52" s="121">
        <v>0</v>
      </c>
      <c r="K52" s="121">
        <v>0</v>
      </c>
      <c r="L52" s="121">
        <v>0</v>
      </c>
      <c r="M52" s="121">
        <v>0</v>
      </c>
      <c r="N52" s="121">
        <v>0</v>
      </c>
    </row>
    <row r="53" spans="1:14" s="37" customFormat="1">
      <c r="A53" s="15" t="s">
        <v>1524</v>
      </c>
      <c r="B53" s="15"/>
      <c r="C53" s="69" t="s">
        <v>4416</v>
      </c>
      <c r="D53" s="69"/>
      <c r="E53" s="121">
        <v>10</v>
      </c>
      <c r="F53" s="121">
        <v>0</v>
      </c>
      <c r="G53" s="121">
        <v>0</v>
      </c>
      <c r="H53" s="121">
        <v>0</v>
      </c>
      <c r="I53" s="121">
        <v>0</v>
      </c>
      <c r="J53" s="121">
        <v>0</v>
      </c>
      <c r="K53" s="121">
        <v>0</v>
      </c>
      <c r="L53" s="121">
        <v>0</v>
      </c>
      <c r="M53" s="121">
        <v>0</v>
      </c>
      <c r="N53" s="121">
        <v>0</v>
      </c>
    </row>
    <row r="54" spans="1:14">
      <c r="A54" s="50" t="s">
        <v>1525</v>
      </c>
      <c r="B54" s="50"/>
      <c r="C54" s="5" t="s">
        <v>3570</v>
      </c>
      <c r="D54" s="5"/>
      <c r="E54" s="121">
        <v>10</v>
      </c>
      <c r="F54" s="121">
        <v>0.2</v>
      </c>
      <c r="G54" s="121">
        <v>0.42199999999999999</v>
      </c>
      <c r="H54" s="121">
        <v>0</v>
      </c>
      <c r="I54" s="121">
        <v>1</v>
      </c>
      <c r="J54" s="121">
        <v>0</v>
      </c>
      <c r="K54" s="121">
        <v>0</v>
      </c>
      <c r="L54" s="121">
        <v>0</v>
      </c>
      <c r="M54" s="121">
        <v>0</v>
      </c>
      <c r="N54" s="121">
        <v>1</v>
      </c>
    </row>
    <row r="55" spans="1:14" s="37" customFormat="1" ht="28">
      <c r="A55" s="15" t="s">
        <v>1526</v>
      </c>
      <c r="B55" s="15" t="s">
        <v>3671</v>
      </c>
      <c r="C55" s="69" t="s">
        <v>5347</v>
      </c>
      <c r="D55" s="69" t="s">
        <v>5234</v>
      </c>
      <c r="E55" s="121">
        <v>2171</v>
      </c>
      <c r="F55" s="121">
        <v>9.2099999999999994E-3</v>
      </c>
      <c r="G55" s="121">
        <v>9.5600000000000004E-2</v>
      </c>
      <c r="H55" s="121">
        <v>0</v>
      </c>
      <c r="I55" s="121">
        <v>1</v>
      </c>
      <c r="J55" s="121">
        <v>0</v>
      </c>
      <c r="K55" s="121">
        <v>0</v>
      </c>
      <c r="L55" s="121">
        <v>0</v>
      </c>
      <c r="M55" s="121">
        <v>0</v>
      </c>
      <c r="N55" s="121">
        <v>0</v>
      </c>
    </row>
    <row r="56" spans="1:14">
      <c r="A56" s="50"/>
      <c r="B56" s="50"/>
      <c r="C56" s="5" t="s">
        <v>4270</v>
      </c>
      <c r="D56" s="5"/>
      <c r="E56" s="107" t="s">
        <v>3877</v>
      </c>
      <c r="F56" s="107" t="s">
        <v>3877</v>
      </c>
      <c r="G56" s="107" t="s">
        <v>3877</v>
      </c>
      <c r="H56" s="107" t="s">
        <v>3877</v>
      </c>
      <c r="I56" s="107" t="s">
        <v>3877</v>
      </c>
      <c r="J56" s="107" t="s">
        <v>3877</v>
      </c>
      <c r="K56" s="107" t="s">
        <v>3877</v>
      </c>
      <c r="L56" s="107" t="s">
        <v>3877</v>
      </c>
      <c r="M56" s="107" t="s">
        <v>3877</v>
      </c>
      <c r="N56" s="107" t="s">
        <v>3877</v>
      </c>
    </row>
    <row r="57" spans="1:14" s="37" customFormat="1">
      <c r="A57" s="15" t="s">
        <v>1527</v>
      </c>
      <c r="B57" s="15"/>
      <c r="C57" s="69" t="s">
        <v>4412</v>
      </c>
      <c r="D57" s="69"/>
      <c r="E57" s="121">
        <v>20</v>
      </c>
      <c r="F57" s="121">
        <v>0.25</v>
      </c>
      <c r="G57" s="121">
        <v>0.44400000000000001</v>
      </c>
      <c r="H57" s="121">
        <v>0</v>
      </c>
      <c r="I57" s="121">
        <v>1</v>
      </c>
      <c r="J57" s="121">
        <v>0</v>
      </c>
      <c r="K57" s="121">
        <v>0</v>
      </c>
      <c r="L57" s="121">
        <v>0</v>
      </c>
      <c r="M57" s="121">
        <v>0.5</v>
      </c>
      <c r="N57" s="121">
        <v>1</v>
      </c>
    </row>
    <row r="58" spans="1:14">
      <c r="A58" s="50" t="s">
        <v>1528</v>
      </c>
      <c r="B58" s="50"/>
      <c r="C58" s="5" t="s">
        <v>4413</v>
      </c>
      <c r="D58" s="5"/>
      <c r="E58" s="121">
        <v>20</v>
      </c>
      <c r="F58" s="121">
        <v>0.1</v>
      </c>
      <c r="G58" s="121">
        <v>0.308</v>
      </c>
      <c r="H58" s="121">
        <v>0</v>
      </c>
      <c r="I58" s="121">
        <v>1</v>
      </c>
      <c r="J58" s="121">
        <v>0</v>
      </c>
      <c r="K58" s="121">
        <v>0</v>
      </c>
      <c r="L58" s="121">
        <v>0</v>
      </c>
      <c r="M58" s="121">
        <v>0</v>
      </c>
      <c r="N58" s="121">
        <v>0.5</v>
      </c>
    </row>
    <row r="59" spans="1:14" s="37" customFormat="1">
      <c r="A59" s="15" t="s">
        <v>1529</v>
      </c>
      <c r="B59" s="15"/>
      <c r="C59" s="69" t="s">
        <v>4414</v>
      </c>
      <c r="D59" s="69"/>
      <c r="E59" s="121">
        <v>20</v>
      </c>
      <c r="F59" s="121">
        <v>0.05</v>
      </c>
      <c r="G59" s="121">
        <v>0.224</v>
      </c>
      <c r="H59" s="121">
        <v>0</v>
      </c>
      <c r="I59" s="121">
        <v>1</v>
      </c>
      <c r="J59" s="121">
        <v>0</v>
      </c>
      <c r="K59" s="121">
        <v>0</v>
      </c>
      <c r="L59" s="121">
        <v>0</v>
      </c>
      <c r="M59" s="121">
        <v>0</v>
      </c>
      <c r="N59" s="121">
        <v>0</v>
      </c>
    </row>
    <row r="60" spans="1:14">
      <c r="A60" s="50" t="s">
        <v>1530</v>
      </c>
      <c r="B60" s="50"/>
      <c r="C60" s="5" t="s">
        <v>4415</v>
      </c>
      <c r="D60" s="5"/>
      <c r="E60" s="121">
        <v>20</v>
      </c>
      <c r="F60" s="121">
        <v>0</v>
      </c>
      <c r="G60" s="121">
        <v>0</v>
      </c>
      <c r="H60" s="121">
        <v>0</v>
      </c>
      <c r="I60" s="121">
        <v>0</v>
      </c>
      <c r="J60" s="121">
        <v>0</v>
      </c>
      <c r="K60" s="121">
        <v>0</v>
      </c>
      <c r="L60" s="121">
        <v>0</v>
      </c>
      <c r="M60" s="121">
        <v>0</v>
      </c>
      <c r="N60" s="121">
        <v>0</v>
      </c>
    </row>
    <row r="61" spans="1:14" s="37" customFormat="1">
      <c r="A61" s="15" t="s">
        <v>1531</v>
      </c>
      <c r="B61" s="15"/>
      <c r="C61" s="69" t="s">
        <v>4416</v>
      </c>
      <c r="D61" s="69"/>
      <c r="E61" s="121">
        <v>20</v>
      </c>
      <c r="F61" s="121">
        <v>0</v>
      </c>
      <c r="G61" s="121">
        <v>0</v>
      </c>
      <c r="H61" s="121">
        <v>0</v>
      </c>
      <c r="I61" s="121">
        <v>0</v>
      </c>
      <c r="J61" s="121">
        <v>0</v>
      </c>
      <c r="K61" s="121">
        <v>0</v>
      </c>
      <c r="L61" s="121">
        <v>0</v>
      </c>
      <c r="M61" s="121">
        <v>0</v>
      </c>
      <c r="N61" s="121">
        <v>0</v>
      </c>
    </row>
    <row r="62" spans="1:14">
      <c r="A62" s="50" t="s">
        <v>1532</v>
      </c>
      <c r="B62" s="50"/>
      <c r="C62" s="5" t="s">
        <v>3570</v>
      </c>
      <c r="D62" s="5"/>
      <c r="E62" s="121">
        <v>20</v>
      </c>
      <c r="F62" s="121">
        <v>0.15</v>
      </c>
      <c r="G62" s="121">
        <v>0.36599999999999999</v>
      </c>
      <c r="H62" s="121">
        <v>0</v>
      </c>
      <c r="I62" s="121">
        <v>1</v>
      </c>
      <c r="J62" s="121">
        <v>0</v>
      </c>
      <c r="K62" s="121">
        <v>0</v>
      </c>
      <c r="L62" s="121">
        <v>0</v>
      </c>
      <c r="M62" s="121">
        <v>0</v>
      </c>
      <c r="N62" s="121">
        <v>1</v>
      </c>
    </row>
    <row r="63" spans="1:14" s="37" customFormat="1" ht="28">
      <c r="A63" s="15" t="s">
        <v>1533</v>
      </c>
      <c r="B63" s="15" t="s">
        <v>1534</v>
      </c>
      <c r="C63" s="69" t="s">
        <v>5350</v>
      </c>
      <c r="D63" s="69" t="s">
        <v>5234</v>
      </c>
      <c r="E63" s="121">
        <v>2171</v>
      </c>
      <c r="F63" s="121">
        <v>6.9100000000000003E-3</v>
      </c>
      <c r="G63" s="121">
        <v>8.2900000000000001E-2</v>
      </c>
      <c r="H63" s="121">
        <v>0</v>
      </c>
      <c r="I63" s="121">
        <v>1</v>
      </c>
      <c r="J63" s="121">
        <v>0</v>
      </c>
      <c r="K63" s="121">
        <v>0</v>
      </c>
      <c r="L63" s="121">
        <v>0</v>
      </c>
      <c r="M63" s="121">
        <v>0</v>
      </c>
      <c r="N63" s="121">
        <v>0</v>
      </c>
    </row>
    <row r="64" spans="1:14">
      <c r="A64" s="50"/>
      <c r="B64" s="50"/>
      <c r="C64" s="5" t="s">
        <v>4270</v>
      </c>
      <c r="D64" s="5"/>
      <c r="E64" s="107" t="s">
        <v>3877</v>
      </c>
      <c r="F64" s="107" t="s">
        <v>3877</v>
      </c>
      <c r="G64" s="107" t="s">
        <v>3877</v>
      </c>
      <c r="H64" s="107" t="s">
        <v>3877</v>
      </c>
      <c r="I64" s="107" t="s">
        <v>3877</v>
      </c>
      <c r="J64" s="107" t="s">
        <v>3877</v>
      </c>
      <c r="K64" s="107" t="s">
        <v>3877</v>
      </c>
      <c r="L64" s="107" t="s">
        <v>3877</v>
      </c>
      <c r="M64" s="107" t="s">
        <v>3877</v>
      </c>
      <c r="N64" s="107" t="s">
        <v>3877</v>
      </c>
    </row>
    <row r="65" spans="1:14" s="37" customFormat="1">
      <c r="A65" s="15" t="s">
        <v>1535</v>
      </c>
      <c r="B65" s="15"/>
      <c r="C65" s="69" t="s">
        <v>4412</v>
      </c>
      <c r="D65" s="69"/>
      <c r="E65" s="121">
        <v>15</v>
      </c>
      <c r="F65" s="121">
        <v>0.2</v>
      </c>
      <c r="G65" s="121">
        <v>0.41399999999999998</v>
      </c>
      <c r="H65" s="121">
        <v>0</v>
      </c>
      <c r="I65" s="121">
        <v>1</v>
      </c>
      <c r="J65" s="121">
        <v>0</v>
      </c>
      <c r="K65" s="121">
        <v>0</v>
      </c>
      <c r="L65" s="121">
        <v>0</v>
      </c>
      <c r="M65" s="121">
        <v>0</v>
      </c>
      <c r="N65" s="121">
        <v>1</v>
      </c>
    </row>
    <row r="66" spans="1:14">
      <c r="A66" s="50" t="s">
        <v>1536</v>
      </c>
      <c r="B66" s="50"/>
      <c r="C66" s="5" t="s">
        <v>4413</v>
      </c>
      <c r="D66" s="5"/>
      <c r="E66" s="121">
        <v>15</v>
      </c>
      <c r="F66" s="121">
        <v>0.13300000000000001</v>
      </c>
      <c r="G66" s="121">
        <v>0.35199999999999998</v>
      </c>
      <c r="H66" s="121">
        <v>0</v>
      </c>
      <c r="I66" s="121">
        <v>1</v>
      </c>
      <c r="J66" s="121">
        <v>0</v>
      </c>
      <c r="K66" s="121">
        <v>0</v>
      </c>
      <c r="L66" s="121">
        <v>0</v>
      </c>
      <c r="M66" s="121">
        <v>0</v>
      </c>
      <c r="N66" s="121">
        <v>1</v>
      </c>
    </row>
    <row r="67" spans="1:14" s="37" customFormat="1">
      <c r="A67" s="15" t="s">
        <v>1537</v>
      </c>
      <c r="B67" s="15"/>
      <c r="C67" s="69" t="s">
        <v>4414</v>
      </c>
      <c r="D67" s="69"/>
      <c r="E67" s="121">
        <v>15</v>
      </c>
      <c r="F67" s="121">
        <v>6.6699999999999995E-2</v>
      </c>
      <c r="G67" s="121">
        <v>0.25800000000000001</v>
      </c>
      <c r="H67" s="121">
        <v>0</v>
      </c>
      <c r="I67" s="121">
        <v>1</v>
      </c>
      <c r="J67" s="121">
        <v>0</v>
      </c>
      <c r="K67" s="121">
        <v>0</v>
      </c>
      <c r="L67" s="121">
        <v>0</v>
      </c>
      <c r="M67" s="121">
        <v>0</v>
      </c>
      <c r="N67" s="121">
        <v>0</v>
      </c>
    </row>
    <row r="68" spans="1:14">
      <c r="A68" s="50" t="s">
        <v>1538</v>
      </c>
      <c r="B68" s="50"/>
      <c r="C68" s="5" t="s">
        <v>4415</v>
      </c>
      <c r="D68" s="5"/>
      <c r="E68" s="121">
        <v>15</v>
      </c>
      <c r="F68" s="121">
        <v>0</v>
      </c>
      <c r="G68" s="121">
        <v>0</v>
      </c>
      <c r="H68" s="121">
        <v>0</v>
      </c>
      <c r="I68" s="121">
        <v>0</v>
      </c>
      <c r="J68" s="121">
        <v>0</v>
      </c>
      <c r="K68" s="121">
        <v>0</v>
      </c>
      <c r="L68" s="121">
        <v>0</v>
      </c>
      <c r="M68" s="121">
        <v>0</v>
      </c>
      <c r="N68" s="121">
        <v>0</v>
      </c>
    </row>
    <row r="69" spans="1:14" s="37" customFormat="1">
      <c r="A69" s="15" t="s">
        <v>1539</v>
      </c>
      <c r="B69" s="15"/>
      <c r="C69" s="69" t="s">
        <v>4416</v>
      </c>
      <c r="D69" s="69"/>
      <c r="E69" s="121">
        <v>15</v>
      </c>
      <c r="F69" s="121">
        <v>0</v>
      </c>
      <c r="G69" s="121">
        <v>0</v>
      </c>
      <c r="H69" s="121">
        <v>0</v>
      </c>
      <c r="I69" s="121">
        <v>0</v>
      </c>
      <c r="J69" s="121">
        <v>0</v>
      </c>
      <c r="K69" s="121">
        <v>0</v>
      </c>
      <c r="L69" s="121">
        <v>0</v>
      </c>
      <c r="M69" s="121">
        <v>0</v>
      </c>
      <c r="N69" s="121">
        <v>0</v>
      </c>
    </row>
    <row r="70" spans="1:14">
      <c r="A70" s="50" t="s">
        <v>1540</v>
      </c>
      <c r="B70" s="50"/>
      <c r="C70" s="5" t="s">
        <v>3570</v>
      </c>
      <c r="D70" s="5"/>
      <c r="E70" s="121">
        <v>15</v>
      </c>
      <c r="F70" s="121">
        <v>0.2</v>
      </c>
      <c r="G70" s="121">
        <v>0.41399999999999998</v>
      </c>
      <c r="H70" s="121">
        <v>0</v>
      </c>
      <c r="I70" s="121">
        <v>1</v>
      </c>
      <c r="J70" s="121">
        <v>0</v>
      </c>
      <c r="K70" s="121">
        <v>0</v>
      </c>
      <c r="L70" s="121">
        <v>0</v>
      </c>
      <c r="M70" s="121">
        <v>0</v>
      </c>
      <c r="N70" s="121">
        <v>1</v>
      </c>
    </row>
    <row r="71" spans="1:14" s="37" customFormat="1" ht="28">
      <c r="A71" s="15" t="s">
        <v>1541</v>
      </c>
      <c r="B71" s="15" t="s">
        <v>1542</v>
      </c>
      <c r="C71" s="69" t="s">
        <v>5336</v>
      </c>
      <c r="D71" s="69" t="s">
        <v>5234</v>
      </c>
      <c r="E71" s="121">
        <v>2171</v>
      </c>
      <c r="F71" s="121">
        <v>3.3599999999999998E-2</v>
      </c>
      <c r="G71" s="121">
        <v>0.18</v>
      </c>
      <c r="H71" s="121">
        <v>0</v>
      </c>
      <c r="I71" s="121">
        <v>1</v>
      </c>
      <c r="J71" s="121">
        <v>0</v>
      </c>
      <c r="K71" s="121">
        <v>0</v>
      </c>
      <c r="L71" s="121">
        <v>0</v>
      </c>
      <c r="M71" s="121">
        <v>0</v>
      </c>
      <c r="N71" s="121">
        <v>0</v>
      </c>
    </row>
    <row r="72" spans="1:14" ht="28">
      <c r="A72" s="50" t="s">
        <v>1543</v>
      </c>
      <c r="B72" s="50" t="s">
        <v>1544</v>
      </c>
      <c r="C72" s="5" t="s">
        <v>5339</v>
      </c>
      <c r="D72" s="5" t="s">
        <v>5234</v>
      </c>
      <c r="E72" s="121">
        <v>2171</v>
      </c>
      <c r="F72" s="121">
        <v>4.19E-2</v>
      </c>
      <c r="G72" s="121">
        <v>0.2</v>
      </c>
      <c r="H72" s="121">
        <v>0</v>
      </c>
      <c r="I72" s="121">
        <v>1</v>
      </c>
      <c r="J72" s="121">
        <v>0</v>
      </c>
      <c r="K72" s="121">
        <v>0</v>
      </c>
      <c r="L72" s="121">
        <v>0</v>
      </c>
      <c r="M72" s="121">
        <v>0</v>
      </c>
      <c r="N72" s="121">
        <v>0</v>
      </c>
    </row>
    <row r="73" spans="1:14" s="37" customFormat="1" ht="28">
      <c r="A73" s="15" t="s">
        <v>1545</v>
      </c>
      <c r="B73" s="15" t="s">
        <v>1546</v>
      </c>
      <c r="C73" s="69" t="s">
        <v>5342</v>
      </c>
      <c r="D73" s="69" t="s">
        <v>5234</v>
      </c>
      <c r="E73" s="121">
        <v>2171</v>
      </c>
      <c r="F73" s="121">
        <v>5.7599999999999998E-2</v>
      </c>
      <c r="G73" s="121">
        <v>0.23300000000000001</v>
      </c>
      <c r="H73" s="121">
        <v>0</v>
      </c>
      <c r="I73" s="121">
        <v>1</v>
      </c>
      <c r="J73" s="121">
        <v>0</v>
      </c>
      <c r="K73" s="121">
        <v>0</v>
      </c>
      <c r="L73" s="121">
        <v>0</v>
      </c>
      <c r="M73" s="121">
        <v>0</v>
      </c>
      <c r="N73" s="121">
        <v>0</v>
      </c>
    </row>
    <row r="74" spans="1:14" ht="28">
      <c r="A74" s="50" t="s">
        <v>1547</v>
      </c>
      <c r="B74" s="50" t="s">
        <v>1548</v>
      </c>
      <c r="C74" s="5" t="s">
        <v>5345</v>
      </c>
      <c r="D74" s="5" t="s">
        <v>5234</v>
      </c>
      <c r="E74" s="121">
        <v>2171</v>
      </c>
      <c r="F74" s="121">
        <v>7.7399999999999997E-2</v>
      </c>
      <c r="G74" s="121">
        <v>0.26700000000000002</v>
      </c>
      <c r="H74" s="121">
        <v>0</v>
      </c>
      <c r="I74" s="121">
        <v>1</v>
      </c>
      <c r="J74" s="121">
        <v>0</v>
      </c>
      <c r="K74" s="121">
        <v>0</v>
      </c>
      <c r="L74" s="121">
        <v>0</v>
      </c>
      <c r="M74" s="121">
        <v>0</v>
      </c>
      <c r="N74" s="121">
        <v>0</v>
      </c>
    </row>
    <row r="75" spans="1:14" s="37" customFormat="1" ht="28">
      <c r="A75" s="15" t="s">
        <v>1549</v>
      </c>
      <c r="B75" s="15" t="s">
        <v>1550</v>
      </c>
      <c r="C75" s="69" t="s">
        <v>5348</v>
      </c>
      <c r="D75" s="69" t="s">
        <v>5234</v>
      </c>
      <c r="E75" s="121">
        <v>2171</v>
      </c>
      <c r="F75" s="121">
        <v>4.2799999999999998E-2</v>
      </c>
      <c r="G75" s="121">
        <v>0.20300000000000001</v>
      </c>
      <c r="H75" s="121">
        <v>0</v>
      </c>
      <c r="I75" s="121">
        <v>1</v>
      </c>
      <c r="J75" s="121">
        <v>0</v>
      </c>
      <c r="K75" s="121">
        <v>0</v>
      </c>
      <c r="L75" s="121">
        <v>0</v>
      </c>
      <c r="M75" s="121">
        <v>0</v>
      </c>
      <c r="N75" s="121">
        <v>0</v>
      </c>
    </row>
    <row r="76" spans="1:14" ht="28">
      <c r="A76" s="50" t="s">
        <v>1551</v>
      </c>
      <c r="B76" s="50" t="s">
        <v>1552</v>
      </c>
      <c r="C76" s="5" t="s">
        <v>5351</v>
      </c>
      <c r="D76" s="5" t="s">
        <v>5234</v>
      </c>
      <c r="E76" s="121">
        <v>2171</v>
      </c>
      <c r="F76" s="121">
        <v>7.3200000000000001E-2</v>
      </c>
      <c r="G76" s="121">
        <v>0.26100000000000001</v>
      </c>
      <c r="H76" s="121">
        <v>0</v>
      </c>
      <c r="I76" s="121">
        <v>1</v>
      </c>
      <c r="J76" s="121">
        <v>0</v>
      </c>
      <c r="K76" s="121">
        <v>0</v>
      </c>
      <c r="L76" s="121">
        <v>0</v>
      </c>
      <c r="M76" s="121">
        <v>0</v>
      </c>
      <c r="N76" s="121">
        <v>0</v>
      </c>
    </row>
    <row r="77" spans="1:14" s="37" customFormat="1" ht="28">
      <c r="A77" s="15" t="s">
        <v>1553</v>
      </c>
      <c r="B77" s="15" t="s">
        <v>1554</v>
      </c>
      <c r="C77" s="69" t="s">
        <v>5353</v>
      </c>
      <c r="D77" s="69" t="s">
        <v>5234</v>
      </c>
      <c r="E77" s="121">
        <v>2171</v>
      </c>
      <c r="F77" s="121">
        <v>2.0299999999999999E-2</v>
      </c>
      <c r="G77" s="121">
        <v>0.14099999999999999</v>
      </c>
      <c r="H77" s="121">
        <v>0</v>
      </c>
      <c r="I77" s="121">
        <v>1</v>
      </c>
      <c r="J77" s="121">
        <v>0</v>
      </c>
      <c r="K77" s="121">
        <v>0</v>
      </c>
      <c r="L77" s="121">
        <v>0</v>
      </c>
      <c r="M77" s="121">
        <v>0</v>
      </c>
      <c r="N77" s="121">
        <v>0</v>
      </c>
    </row>
    <row r="78" spans="1:14" ht="28">
      <c r="A78" s="50" t="s">
        <v>1555</v>
      </c>
      <c r="B78" s="50" t="s">
        <v>1556</v>
      </c>
      <c r="C78" s="5" t="s">
        <v>5355</v>
      </c>
      <c r="D78" s="5" t="s">
        <v>5234</v>
      </c>
      <c r="E78" s="121">
        <v>2171</v>
      </c>
      <c r="F78" s="121">
        <v>4.8399999999999999E-2</v>
      </c>
      <c r="G78" s="121">
        <v>0.215</v>
      </c>
      <c r="H78" s="121">
        <v>0</v>
      </c>
      <c r="I78" s="121">
        <v>1</v>
      </c>
      <c r="J78" s="121">
        <v>0</v>
      </c>
      <c r="K78" s="121">
        <v>0</v>
      </c>
      <c r="L78" s="121">
        <v>0</v>
      </c>
      <c r="M78" s="121">
        <v>0</v>
      </c>
      <c r="N78" s="121">
        <v>0</v>
      </c>
    </row>
    <row r="79" spans="1:14" s="37" customFormat="1" ht="28">
      <c r="A79" s="15" t="s">
        <v>1557</v>
      </c>
      <c r="B79" s="15" t="s">
        <v>1558</v>
      </c>
      <c r="C79" s="69" t="s">
        <v>5357</v>
      </c>
      <c r="D79" s="69" t="s">
        <v>5234</v>
      </c>
      <c r="E79" s="121">
        <v>2171</v>
      </c>
      <c r="F79" s="121">
        <v>5.4399999999999997E-2</v>
      </c>
      <c r="G79" s="121">
        <v>0.22700000000000001</v>
      </c>
      <c r="H79" s="121">
        <v>0</v>
      </c>
      <c r="I79" s="121">
        <v>1</v>
      </c>
      <c r="J79" s="121">
        <v>0</v>
      </c>
      <c r="K79" s="121">
        <v>0</v>
      </c>
      <c r="L79" s="121">
        <v>0</v>
      </c>
      <c r="M79" s="121">
        <v>0</v>
      </c>
      <c r="N79" s="121">
        <v>0</v>
      </c>
    </row>
    <row r="80" spans="1:14" ht="28">
      <c r="A80" s="50" t="s">
        <v>1559</v>
      </c>
      <c r="B80" s="50" t="s">
        <v>3668</v>
      </c>
      <c r="C80" s="5" t="s">
        <v>5359</v>
      </c>
      <c r="D80" s="5" t="s">
        <v>5234</v>
      </c>
      <c r="E80" s="121">
        <v>2171</v>
      </c>
      <c r="F80" s="121">
        <v>1.5699999999999999E-2</v>
      </c>
      <c r="G80" s="121">
        <v>0.124</v>
      </c>
      <c r="H80" s="121">
        <v>0</v>
      </c>
      <c r="I80" s="121">
        <v>1</v>
      </c>
      <c r="J80" s="121">
        <v>0</v>
      </c>
      <c r="K80" s="121">
        <v>0</v>
      </c>
      <c r="L80" s="121">
        <v>0</v>
      </c>
      <c r="M80" s="121">
        <v>0</v>
      </c>
      <c r="N80" s="121">
        <v>0</v>
      </c>
    </row>
    <row r="81" spans="1:14" s="37" customFormat="1" ht="84">
      <c r="A81" s="15" t="s">
        <v>1560</v>
      </c>
      <c r="B81" s="15" t="s">
        <v>1561</v>
      </c>
      <c r="C81" s="69" t="s">
        <v>3557</v>
      </c>
      <c r="D81" s="69" t="s">
        <v>3585</v>
      </c>
      <c r="E81" s="121">
        <v>1697</v>
      </c>
      <c r="F81" s="121">
        <v>2.3679999999999999</v>
      </c>
      <c r="G81" s="121">
        <v>1.155</v>
      </c>
      <c r="H81" s="121">
        <v>1</v>
      </c>
      <c r="I81" s="121">
        <v>6</v>
      </c>
      <c r="J81" s="121">
        <v>1</v>
      </c>
      <c r="K81" s="121">
        <v>1</v>
      </c>
      <c r="L81" s="121">
        <v>3</v>
      </c>
      <c r="M81" s="121">
        <v>3</v>
      </c>
      <c r="N81" s="121">
        <v>4</v>
      </c>
    </row>
    <row r="82" spans="1:14" ht="42">
      <c r="A82" s="50" t="s">
        <v>1562</v>
      </c>
      <c r="B82" s="50" t="s">
        <v>1563</v>
      </c>
      <c r="C82" s="5" t="s">
        <v>5337</v>
      </c>
      <c r="D82" s="5" t="s">
        <v>3571</v>
      </c>
      <c r="E82" s="121">
        <v>1697</v>
      </c>
      <c r="F82" s="121">
        <v>2.0009999999999999</v>
      </c>
      <c r="G82" s="121">
        <v>0.19600000000000001</v>
      </c>
      <c r="H82" s="121">
        <v>1</v>
      </c>
      <c r="I82" s="121">
        <v>3</v>
      </c>
      <c r="J82" s="121">
        <v>2</v>
      </c>
      <c r="K82" s="121">
        <v>2</v>
      </c>
      <c r="L82" s="121">
        <v>2</v>
      </c>
      <c r="M82" s="121">
        <v>2</v>
      </c>
      <c r="N82" s="121">
        <v>2</v>
      </c>
    </row>
    <row r="83" spans="1:14" s="37" customFormat="1" ht="42">
      <c r="A83" s="15" t="s">
        <v>1747</v>
      </c>
      <c r="B83" s="15" t="s">
        <v>1748</v>
      </c>
      <c r="C83" s="69" t="s">
        <v>5340</v>
      </c>
      <c r="D83" s="69" t="s">
        <v>3571</v>
      </c>
      <c r="E83" s="121">
        <v>1697</v>
      </c>
      <c r="F83" s="121">
        <v>2.0019999999999998</v>
      </c>
      <c r="G83" s="121">
        <v>0.191</v>
      </c>
      <c r="H83" s="121">
        <v>1</v>
      </c>
      <c r="I83" s="121">
        <v>3</v>
      </c>
      <c r="J83" s="121">
        <v>2</v>
      </c>
      <c r="K83" s="121">
        <v>2</v>
      </c>
      <c r="L83" s="121">
        <v>2</v>
      </c>
      <c r="M83" s="121">
        <v>2</v>
      </c>
      <c r="N83" s="121">
        <v>2</v>
      </c>
    </row>
    <row r="84" spans="1:14" ht="42">
      <c r="A84" s="50" t="s">
        <v>1749</v>
      </c>
      <c r="B84" s="50" t="s">
        <v>1750</v>
      </c>
      <c r="C84" s="5" t="s">
        <v>5343</v>
      </c>
      <c r="D84" s="5" t="s">
        <v>3571</v>
      </c>
      <c r="E84" s="121">
        <v>1697</v>
      </c>
      <c r="F84" s="121">
        <v>2.0009999999999999</v>
      </c>
      <c r="G84" s="121">
        <v>0.19600000000000001</v>
      </c>
      <c r="H84" s="121">
        <v>1</v>
      </c>
      <c r="I84" s="121">
        <v>3</v>
      </c>
      <c r="J84" s="121">
        <v>2</v>
      </c>
      <c r="K84" s="121">
        <v>2</v>
      </c>
      <c r="L84" s="121">
        <v>2</v>
      </c>
      <c r="M84" s="121">
        <v>2</v>
      </c>
      <c r="N84" s="121">
        <v>2</v>
      </c>
    </row>
    <row r="85" spans="1:14" s="37" customFormat="1" ht="42">
      <c r="A85" s="15" t="s">
        <v>1751</v>
      </c>
      <c r="B85" s="15" t="s">
        <v>1752</v>
      </c>
      <c r="C85" s="69" t="s">
        <v>5346</v>
      </c>
      <c r="D85" s="69" t="s">
        <v>3571</v>
      </c>
      <c r="E85" s="121">
        <v>1697</v>
      </c>
      <c r="F85" s="121">
        <v>2.0099999999999998</v>
      </c>
      <c r="G85" s="121">
        <v>0.16600000000000001</v>
      </c>
      <c r="H85" s="121">
        <v>1</v>
      </c>
      <c r="I85" s="121">
        <v>3</v>
      </c>
      <c r="J85" s="121">
        <v>2</v>
      </c>
      <c r="K85" s="121">
        <v>2</v>
      </c>
      <c r="L85" s="121">
        <v>2</v>
      </c>
      <c r="M85" s="121">
        <v>2</v>
      </c>
      <c r="N85" s="121">
        <v>2</v>
      </c>
    </row>
    <row r="86" spans="1:14" ht="42">
      <c r="A86" s="50" t="s">
        <v>1753</v>
      </c>
      <c r="B86" s="50" t="s">
        <v>1754</v>
      </c>
      <c r="C86" s="5" t="s">
        <v>5349</v>
      </c>
      <c r="D86" s="5" t="s">
        <v>3571</v>
      </c>
      <c r="E86" s="121">
        <v>1697</v>
      </c>
      <c r="F86" s="121">
        <v>2.0059999999999998</v>
      </c>
      <c r="G86" s="121">
        <v>0.17799999999999999</v>
      </c>
      <c r="H86" s="121">
        <v>1</v>
      </c>
      <c r="I86" s="121">
        <v>3</v>
      </c>
      <c r="J86" s="121">
        <v>2</v>
      </c>
      <c r="K86" s="121">
        <v>2</v>
      </c>
      <c r="L86" s="121">
        <v>2</v>
      </c>
      <c r="M86" s="121">
        <v>2</v>
      </c>
      <c r="N86" s="121">
        <v>2</v>
      </c>
    </row>
    <row r="87" spans="1:14" s="37" customFormat="1" ht="42">
      <c r="A87" s="15" t="s">
        <v>1755</v>
      </c>
      <c r="B87" s="15" t="s">
        <v>1756</v>
      </c>
      <c r="C87" s="69" t="s">
        <v>5352</v>
      </c>
      <c r="D87" s="69" t="s">
        <v>3571</v>
      </c>
      <c r="E87" s="121">
        <v>1697</v>
      </c>
      <c r="F87" s="121">
        <v>2.0049999999999999</v>
      </c>
      <c r="G87" s="121">
        <v>0.18</v>
      </c>
      <c r="H87" s="121">
        <v>1</v>
      </c>
      <c r="I87" s="121">
        <v>3</v>
      </c>
      <c r="J87" s="121">
        <v>2</v>
      </c>
      <c r="K87" s="121">
        <v>2</v>
      </c>
      <c r="L87" s="121">
        <v>2</v>
      </c>
      <c r="M87" s="121">
        <v>2</v>
      </c>
      <c r="N87" s="121">
        <v>2</v>
      </c>
    </row>
    <row r="88" spans="1:14" ht="42">
      <c r="A88" s="50" t="s">
        <v>1757</v>
      </c>
      <c r="B88" s="50" t="s">
        <v>1758</v>
      </c>
      <c r="C88" s="5" t="s">
        <v>5354</v>
      </c>
      <c r="D88" s="5" t="s">
        <v>3571</v>
      </c>
      <c r="E88" s="121">
        <v>1697</v>
      </c>
      <c r="F88" s="121">
        <v>1.994</v>
      </c>
      <c r="G88" s="121">
        <v>0.217</v>
      </c>
      <c r="H88" s="121">
        <v>1</v>
      </c>
      <c r="I88" s="121">
        <v>3</v>
      </c>
      <c r="J88" s="121">
        <v>2</v>
      </c>
      <c r="K88" s="121">
        <v>2</v>
      </c>
      <c r="L88" s="121">
        <v>2</v>
      </c>
      <c r="M88" s="121">
        <v>2</v>
      </c>
      <c r="N88" s="121">
        <v>2</v>
      </c>
    </row>
    <row r="89" spans="1:14" s="37" customFormat="1" ht="42">
      <c r="A89" s="15" t="s">
        <v>1759</v>
      </c>
      <c r="B89" s="15" t="s">
        <v>1760</v>
      </c>
      <c r="C89" s="69" t="s">
        <v>5356</v>
      </c>
      <c r="D89" s="69" t="s">
        <v>3571</v>
      </c>
      <c r="E89" s="121">
        <v>1697</v>
      </c>
      <c r="F89" s="121">
        <v>1.994</v>
      </c>
      <c r="G89" s="121">
        <v>0.224</v>
      </c>
      <c r="H89" s="121">
        <v>1</v>
      </c>
      <c r="I89" s="121">
        <v>3</v>
      </c>
      <c r="J89" s="121">
        <v>2</v>
      </c>
      <c r="K89" s="121">
        <v>2</v>
      </c>
      <c r="L89" s="121">
        <v>2</v>
      </c>
      <c r="M89" s="121">
        <v>2</v>
      </c>
      <c r="N89" s="121">
        <v>2</v>
      </c>
    </row>
    <row r="90" spans="1:14" ht="42">
      <c r="A90" s="50" t="s">
        <v>1761</v>
      </c>
      <c r="B90" s="50" t="s">
        <v>1762</v>
      </c>
      <c r="C90" s="5" t="s">
        <v>5358</v>
      </c>
      <c r="D90" s="5" t="s">
        <v>3571</v>
      </c>
      <c r="E90" s="121">
        <v>1697</v>
      </c>
      <c r="F90" s="121">
        <v>1.9850000000000001</v>
      </c>
      <c r="G90" s="121">
        <v>0.24099999999999999</v>
      </c>
      <c r="H90" s="121">
        <v>1</v>
      </c>
      <c r="I90" s="121">
        <v>3</v>
      </c>
      <c r="J90" s="121">
        <v>2</v>
      </c>
      <c r="K90" s="121">
        <v>2</v>
      </c>
      <c r="L90" s="121">
        <v>2</v>
      </c>
      <c r="M90" s="121">
        <v>2</v>
      </c>
      <c r="N90" s="121">
        <v>2</v>
      </c>
    </row>
    <row r="91" spans="1:14" s="37" customFormat="1" ht="42">
      <c r="A91" s="15" t="s">
        <v>1763</v>
      </c>
      <c r="B91" s="15" t="s">
        <v>1764</v>
      </c>
      <c r="C91" s="69" t="s">
        <v>5360</v>
      </c>
      <c r="D91" s="69" t="s">
        <v>3571</v>
      </c>
      <c r="E91" s="121">
        <v>1697</v>
      </c>
      <c r="F91" s="121">
        <v>1.9750000000000001</v>
      </c>
      <c r="G91" s="121">
        <v>0.252</v>
      </c>
      <c r="H91" s="121">
        <v>1</v>
      </c>
      <c r="I91" s="121">
        <v>3</v>
      </c>
      <c r="J91" s="121">
        <v>2</v>
      </c>
      <c r="K91" s="121">
        <v>2</v>
      </c>
      <c r="L91" s="121">
        <v>2</v>
      </c>
      <c r="M91" s="121">
        <v>2</v>
      </c>
      <c r="N91" s="121">
        <v>2</v>
      </c>
    </row>
    <row r="92" spans="1:14" ht="42">
      <c r="A92" s="50" t="s">
        <v>3465</v>
      </c>
      <c r="B92" s="50" t="s">
        <v>3466</v>
      </c>
      <c r="C92" s="5" t="s">
        <v>5361</v>
      </c>
      <c r="D92" s="5" t="s">
        <v>3571</v>
      </c>
      <c r="E92" s="121">
        <v>1697</v>
      </c>
      <c r="F92" s="121">
        <v>1.9910000000000001</v>
      </c>
      <c r="G92" s="121">
        <v>0.216</v>
      </c>
      <c r="H92" s="121">
        <v>1</v>
      </c>
      <c r="I92" s="121">
        <v>3</v>
      </c>
      <c r="J92" s="121">
        <v>2</v>
      </c>
      <c r="K92" s="121">
        <v>2</v>
      </c>
      <c r="L92" s="121">
        <v>2</v>
      </c>
      <c r="M92" s="121">
        <v>2</v>
      </c>
      <c r="N92" s="121">
        <v>2</v>
      </c>
    </row>
    <row r="93" spans="1:14" s="37" customFormat="1" ht="42">
      <c r="A93" s="15" t="s">
        <v>3467</v>
      </c>
      <c r="B93" s="15" t="s">
        <v>4007</v>
      </c>
      <c r="C93" s="69" t="s">
        <v>5362</v>
      </c>
      <c r="D93" s="69" t="s">
        <v>3571</v>
      </c>
      <c r="E93" s="121">
        <v>1697</v>
      </c>
      <c r="F93" s="121">
        <v>1.9790000000000001</v>
      </c>
      <c r="G93" s="121">
        <v>0.24299999999999999</v>
      </c>
      <c r="H93" s="121">
        <v>1</v>
      </c>
      <c r="I93" s="121">
        <v>3</v>
      </c>
      <c r="J93" s="121">
        <v>2</v>
      </c>
      <c r="K93" s="121">
        <v>2</v>
      </c>
      <c r="L93" s="121">
        <v>2</v>
      </c>
      <c r="M93" s="121">
        <v>2</v>
      </c>
      <c r="N93" s="121">
        <v>2</v>
      </c>
    </row>
    <row r="94" spans="1:14" ht="42">
      <c r="A94" s="50" t="s">
        <v>4008</v>
      </c>
      <c r="B94" s="50" t="s">
        <v>4009</v>
      </c>
      <c r="C94" s="5" t="s">
        <v>5363</v>
      </c>
      <c r="D94" s="5" t="s">
        <v>3571</v>
      </c>
      <c r="E94" s="121">
        <v>1697</v>
      </c>
      <c r="F94" s="121">
        <v>2</v>
      </c>
      <c r="G94" s="121">
        <v>0.2</v>
      </c>
      <c r="H94" s="121">
        <v>1</v>
      </c>
      <c r="I94" s="121">
        <v>3</v>
      </c>
      <c r="J94" s="121">
        <v>2</v>
      </c>
      <c r="K94" s="121">
        <v>2</v>
      </c>
      <c r="L94" s="121">
        <v>2</v>
      </c>
      <c r="M94" s="121">
        <v>2</v>
      </c>
      <c r="N94" s="121">
        <v>2</v>
      </c>
    </row>
    <row r="95" spans="1:14" s="37" customFormat="1" ht="42">
      <c r="A95" s="15" t="s">
        <v>4010</v>
      </c>
      <c r="B95" s="15" t="s">
        <v>4011</v>
      </c>
      <c r="C95" s="69" t="s">
        <v>5364</v>
      </c>
      <c r="D95" s="69" t="s">
        <v>3571</v>
      </c>
      <c r="E95" s="121">
        <v>1697</v>
      </c>
      <c r="F95" s="121">
        <v>1.9810000000000001</v>
      </c>
      <c r="G95" s="121">
        <v>0.245</v>
      </c>
      <c r="H95" s="121">
        <v>1</v>
      </c>
      <c r="I95" s="121">
        <v>3</v>
      </c>
      <c r="J95" s="121">
        <v>2</v>
      </c>
      <c r="K95" s="121">
        <v>2</v>
      </c>
      <c r="L95" s="121">
        <v>2</v>
      </c>
      <c r="M95" s="121">
        <v>2</v>
      </c>
      <c r="N95" s="121">
        <v>2</v>
      </c>
    </row>
    <row r="96" spans="1:14" ht="42">
      <c r="A96" s="50" t="s">
        <v>4012</v>
      </c>
      <c r="B96" s="50" t="s">
        <v>4013</v>
      </c>
      <c r="C96" s="5" t="s">
        <v>5365</v>
      </c>
      <c r="D96" s="5" t="s">
        <v>3571</v>
      </c>
      <c r="E96" s="121">
        <v>1697</v>
      </c>
      <c r="F96" s="121">
        <v>1.98</v>
      </c>
      <c r="G96" s="121">
        <v>0.25600000000000001</v>
      </c>
      <c r="H96" s="121">
        <v>1</v>
      </c>
      <c r="I96" s="121">
        <v>3</v>
      </c>
      <c r="J96" s="121">
        <v>2</v>
      </c>
      <c r="K96" s="121">
        <v>2</v>
      </c>
      <c r="L96" s="121">
        <v>2</v>
      </c>
      <c r="M96" s="121">
        <v>2</v>
      </c>
      <c r="N96" s="121">
        <v>2</v>
      </c>
    </row>
    <row r="97" spans="1:14" s="37" customFormat="1" ht="42">
      <c r="A97" s="15" t="s">
        <v>4014</v>
      </c>
      <c r="B97" s="15" t="s">
        <v>4015</v>
      </c>
      <c r="C97" s="69" t="s">
        <v>5366</v>
      </c>
      <c r="D97" s="69" t="s">
        <v>3571</v>
      </c>
      <c r="E97" s="121">
        <v>1697</v>
      </c>
      <c r="F97" s="121">
        <v>2.0049999999999999</v>
      </c>
      <c r="G97" s="121">
        <v>0.193</v>
      </c>
      <c r="H97" s="121">
        <v>1</v>
      </c>
      <c r="I97" s="121">
        <v>3</v>
      </c>
      <c r="J97" s="121">
        <v>2</v>
      </c>
      <c r="K97" s="121">
        <v>2</v>
      </c>
      <c r="L97" s="121">
        <v>2</v>
      </c>
      <c r="M97" s="121">
        <v>2</v>
      </c>
      <c r="N97" s="121">
        <v>2</v>
      </c>
    </row>
    <row r="98" spans="1:14" ht="84">
      <c r="A98" s="50" t="s">
        <v>4016</v>
      </c>
      <c r="B98" s="13" t="s">
        <v>4017</v>
      </c>
      <c r="C98" s="5" t="s">
        <v>3583</v>
      </c>
      <c r="D98" s="5" t="s">
        <v>3572</v>
      </c>
      <c r="E98" s="121">
        <v>2171</v>
      </c>
      <c r="F98" s="121">
        <v>1.26</v>
      </c>
      <c r="G98" s="121">
        <v>0.69199999999999995</v>
      </c>
      <c r="H98" s="121">
        <v>1</v>
      </c>
      <c r="I98" s="121">
        <v>6</v>
      </c>
      <c r="J98" s="121">
        <v>1</v>
      </c>
      <c r="K98" s="121">
        <v>1</v>
      </c>
      <c r="L98" s="121">
        <v>1</v>
      </c>
      <c r="M98" s="121">
        <v>1</v>
      </c>
      <c r="N98" s="121">
        <v>2</v>
      </c>
    </row>
  </sheetData>
  <sheetProtection selectLockedCells="1" selectUnlockedCells="1"/>
  <mergeCells count="1">
    <mergeCell ref="A2:N2"/>
  </mergeCells>
  <phoneticPr fontId="4"/>
  <printOptions horizontalCentered="1"/>
  <pageMargins left="0.25" right="0.25" top="0.75" bottom="0.75" header="0.3" footer="0.3"/>
  <pageSetup paperSize="9" scale="44" firstPageNumber="0" fitToHeight="0" orientation="landscape" horizontalDpi="300" verticalDpi="300"/>
  <headerFooter alignWithMargins="0">
    <oddHeader>&amp;C&amp;"Times New Roman,標準"&amp;11Section &amp;A</oddHeader>
    <oddFooter>&amp;C&amp;"Times New Roman,Regular"&amp;11Section D-&amp;P/&amp;N</oddFooter>
  </headerFooter>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N596"/>
  <sheetViews>
    <sheetView view="pageBreakPreview" topLeftCell="C1" zoomScaleSheetLayoutView="80" workbookViewId="0">
      <selection activeCell="E3" sqref="E3:N595"/>
    </sheetView>
  </sheetViews>
  <sheetFormatPr baseColWidth="10" defaultColWidth="7.83203125" defaultRowHeight="14"/>
  <cols>
    <col min="1" max="2" width="20.6640625" style="54" customWidth="1"/>
    <col min="3" max="4" width="80.6640625" style="73" customWidth="1"/>
    <col min="5" max="14" width="9.6640625" style="109" customWidth="1"/>
    <col min="15" max="16384" width="7.83203125" style="39"/>
  </cols>
  <sheetData>
    <row r="1" spans="1:14" s="99" customFormat="1">
      <c r="A1" s="41" t="s">
        <v>2897</v>
      </c>
      <c r="B1" s="41" t="s">
        <v>4831</v>
      </c>
      <c r="C1" s="41" t="s">
        <v>4123</v>
      </c>
      <c r="D1" s="47" t="s">
        <v>4124</v>
      </c>
      <c r="E1" s="2" t="s">
        <v>271</v>
      </c>
      <c r="F1" s="2" t="s">
        <v>272</v>
      </c>
      <c r="G1" s="2" t="s">
        <v>273</v>
      </c>
      <c r="H1" s="2" t="s">
        <v>274</v>
      </c>
      <c r="I1" s="2" t="s">
        <v>275</v>
      </c>
      <c r="J1" s="2" t="s">
        <v>276</v>
      </c>
      <c r="K1" s="2" t="s">
        <v>2898</v>
      </c>
      <c r="L1" s="2" t="s">
        <v>2899</v>
      </c>
      <c r="M1" s="2" t="s">
        <v>2900</v>
      </c>
      <c r="N1" s="2" t="s">
        <v>2901</v>
      </c>
    </row>
    <row r="2" spans="1:14" s="99" customFormat="1">
      <c r="A2" s="126" t="s">
        <v>5235</v>
      </c>
      <c r="B2" s="126"/>
      <c r="C2" s="126"/>
      <c r="D2" s="126"/>
      <c r="E2" s="126"/>
      <c r="F2" s="126"/>
      <c r="G2" s="126"/>
      <c r="H2" s="126"/>
      <c r="I2" s="126"/>
      <c r="J2" s="126"/>
      <c r="K2" s="126"/>
      <c r="L2" s="126"/>
      <c r="M2" s="126"/>
      <c r="N2" s="126"/>
    </row>
    <row r="3" spans="1:14" ht="28">
      <c r="A3" s="15" t="s">
        <v>956</v>
      </c>
      <c r="B3" s="54" t="s">
        <v>957</v>
      </c>
      <c r="C3" s="54" t="s">
        <v>5236</v>
      </c>
      <c r="D3" s="54" t="s">
        <v>4230</v>
      </c>
      <c r="E3" s="121">
        <v>2184</v>
      </c>
      <c r="F3" s="121">
        <v>1.024</v>
      </c>
      <c r="G3" s="121">
        <v>0.152</v>
      </c>
      <c r="H3" s="121">
        <v>1</v>
      </c>
      <c r="I3" s="121">
        <v>2</v>
      </c>
      <c r="J3" s="121">
        <v>1</v>
      </c>
      <c r="K3" s="121">
        <v>1</v>
      </c>
      <c r="L3" s="121">
        <v>1</v>
      </c>
      <c r="M3" s="121">
        <v>1</v>
      </c>
      <c r="N3" s="121">
        <v>1</v>
      </c>
    </row>
    <row r="4" spans="1:14" ht="28">
      <c r="A4" s="44" t="s">
        <v>4119</v>
      </c>
      <c r="B4" s="116"/>
      <c r="C4" s="116" t="s">
        <v>5375</v>
      </c>
      <c r="D4" s="54" t="s">
        <v>5376</v>
      </c>
      <c r="E4" s="121">
        <v>1990</v>
      </c>
      <c r="F4" s="121">
        <v>1</v>
      </c>
      <c r="G4" s="121">
        <v>0</v>
      </c>
      <c r="H4" s="121">
        <v>1</v>
      </c>
      <c r="I4" s="121">
        <v>1</v>
      </c>
      <c r="J4" s="121">
        <v>1</v>
      </c>
      <c r="K4" s="121">
        <v>1</v>
      </c>
      <c r="L4" s="121">
        <v>1</v>
      </c>
      <c r="M4" s="121">
        <v>1</v>
      </c>
      <c r="N4" s="121">
        <v>1</v>
      </c>
    </row>
    <row r="5" spans="1:14" s="67" customFormat="1" ht="56">
      <c r="A5" s="50" t="s">
        <v>958</v>
      </c>
      <c r="B5" s="13" t="s">
        <v>959</v>
      </c>
      <c r="C5" s="13" t="s">
        <v>3573</v>
      </c>
      <c r="D5" s="13" t="s">
        <v>4231</v>
      </c>
      <c r="E5" s="121">
        <v>1667</v>
      </c>
      <c r="F5" s="121">
        <v>1.087</v>
      </c>
      <c r="G5" s="121">
        <v>0.314</v>
      </c>
      <c r="H5" s="121">
        <v>1</v>
      </c>
      <c r="I5" s="121">
        <v>4</v>
      </c>
      <c r="J5" s="121">
        <v>1</v>
      </c>
      <c r="K5" s="121">
        <v>1</v>
      </c>
      <c r="L5" s="121">
        <v>1</v>
      </c>
      <c r="M5" s="121">
        <v>1</v>
      </c>
      <c r="N5" s="121">
        <v>1</v>
      </c>
    </row>
    <row r="6" spans="1:14" ht="70">
      <c r="A6" s="9" t="s">
        <v>960</v>
      </c>
      <c r="B6" s="53" t="s">
        <v>961</v>
      </c>
      <c r="C6" s="60" t="s">
        <v>4100</v>
      </c>
      <c r="D6" s="60" t="s">
        <v>3446</v>
      </c>
      <c r="E6" s="121">
        <v>125</v>
      </c>
      <c r="F6" s="121">
        <v>2.16</v>
      </c>
      <c r="G6" s="121">
        <v>0.995</v>
      </c>
      <c r="H6" s="121">
        <v>1</v>
      </c>
      <c r="I6" s="121">
        <v>5</v>
      </c>
      <c r="J6" s="121">
        <v>1</v>
      </c>
      <c r="K6" s="121">
        <v>1</v>
      </c>
      <c r="L6" s="121">
        <v>2</v>
      </c>
      <c r="M6" s="121">
        <v>3</v>
      </c>
      <c r="N6" s="121">
        <v>3</v>
      </c>
    </row>
    <row r="7" spans="1:14" s="67" customFormat="1" ht="42">
      <c r="A7" s="3" t="s">
        <v>962</v>
      </c>
      <c r="B7" s="16" t="s">
        <v>963</v>
      </c>
      <c r="C7" s="10" t="s">
        <v>4101</v>
      </c>
      <c r="D7" s="10" t="s">
        <v>3447</v>
      </c>
      <c r="E7" s="121">
        <v>65</v>
      </c>
      <c r="F7" s="121">
        <v>1.385</v>
      </c>
      <c r="G7" s="121">
        <v>0.52100000000000002</v>
      </c>
      <c r="H7" s="121">
        <v>1</v>
      </c>
      <c r="I7" s="121">
        <v>3</v>
      </c>
      <c r="J7" s="121">
        <v>1</v>
      </c>
      <c r="K7" s="121">
        <v>1</v>
      </c>
      <c r="L7" s="121">
        <v>1</v>
      </c>
      <c r="M7" s="121">
        <v>2</v>
      </c>
      <c r="N7" s="121">
        <v>2</v>
      </c>
    </row>
    <row r="8" spans="1:14">
      <c r="A8" s="9" t="s">
        <v>964</v>
      </c>
      <c r="B8" s="53"/>
      <c r="C8" s="60"/>
      <c r="D8" s="60" t="s">
        <v>4167</v>
      </c>
      <c r="E8" s="121">
        <v>39</v>
      </c>
      <c r="F8" s="121">
        <v>5.5129999999999999</v>
      </c>
      <c r="G8" s="121">
        <v>3.2509999999999999</v>
      </c>
      <c r="H8" s="121">
        <v>0</v>
      </c>
      <c r="I8" s="121">
        <v>10</v>
      </c>
      <c r="J8" s="121">
        <v>1</v>
      </c>
      <c r="K8" s="121">
        <v>3</v>
      </c>
      <c r="L8" s="121">
        <v>5</v>
      </c>
      <c r="M8" s="121">
        <v>9</v>
      </c>
      <c r="N8" s="121">
        <v>10</v>
      </c>
    </row>
    <row r="9" spans="1:14" s="67" customFormat="1" ht="98">
      <c r="A9" s="3" t="s">
        <v>965</v>
      </c>
      <c r="B9" s="16" t="s">
        <v>966</v>
      </c>
      <c r="C9" s="72" t="s">
        <v>4102</v>
      </c>
      <c r="D9" s="10" t="s">
        <v>3448</v>
      </c>
      <c r="E9" s="121">
        <v>125</v>
      </c>
      <c r="F9" s="121">
        <v>1.6479999999999999</v>
      </c>
      <c r="G9" s="121">
        <v>1.18</v>
      </c>
      <c r="H9" s="121">
        <v>1</v>
      </c>
      <c r="I9" s="121">
        <v>7</v>
      </c>
      <c r="J9" s="121">
        <v>1</v>
      </c>
      <c r="K9" s="121">
        <v>1</v>
      </c>
      <c r="L9" s="121">
        <v>1</v>
      </c>
      <c r="M9" s="121">
        <v>2</v>
      </c>
      <c r="N9" s="121">
        <v>2</v>
      </c>
    </row>
    <row r="10" spans="1:14">
      <c r="A10" s="9" t="s">
        <v>967</v>
      </c>
      <c r="B10" s="53"/>
      <c r="C10" s="60"/>
      <c r="D10" s="60"/>
      <c r="E10" s="107"/>
      <c r="F10" s="107"/>
      <c r="G10" s="107"/>
      <c r="H10" s="107"/>
      <c r="I10" s="107"/>
      <c r="J10" s="107"/>
      <c r="K10" s="107"/>
      <c r="L10" s="107"/>
      <c r="M10" s="107"/>
      <c r="N10" s="107"/>
    </row>
    <row r="11" spans="1:14" s="67" customFormat="1" ht="56">
      <c r="A11" s="50" t="s">
        <v>968</v>
      </c>
      <c r="B11" s="13" t="s">
        <v>969</v>
      </c>
      <c r="C11" s="13" t="s">
        <v>4103</v>
      </c>
      <c r="D11" s="13" t="s">
        <v>3449</v>
      </c>
      <c r="E11" s="121">
        <v>2132</v>
      </c>
      <c r="F11" s="121">
        <v>1.1020000000000001</v>
      </c>
      <c r="G11" s="121">
        <v>0.34399999999999997</v>
      </c>
      <c r="H11" s="121">
        <v>1</v>
      </c>
      <c r="I11" s="121">
        <v>4</v>
      </c>
      <c r="J11" s="121">
        <v>1</v>
      </c>
      <c r="K11" s="121">
        <v>1</v>
      </c>
      <c r="L11" s="121">
        <v>1</v>
      </c>
      <c r="M11" s="121">
        <v>1</v>
      </c>
      <c r="N11" s="121">
        <v>1</v>
      </c>
    </row>
    <row r="12" spans="1:14">
      <c r="A12" s="15"/>
      <c r="B12" s="54" t="s">
        <v>971</v>
      </c>
      <c r="C12" s="70" t="s">
        <v>5237</v>
      </c>
      <c r="D12" s="54"/>
      <c r="E12" s="107" t="s">
        <v>3877</v>
      </c>
      <c r="F12" s="107" t="s">
        <v>3877</v>
      </c>
      <c r="G12" s="107" t="s">
        <v>3877</v>
      </c>
      <c r="H12" s="107" t="s">
        <v>3877</v>
      </c>
      <c r="I12" s="107" t="s">
        <v>3877</v>
      </c>
      <c r="J12" s="107" t="s">
        <v>3877</v>
      </c>
      <c r="K12" s="107" t="s">
        <v>3877</v>
      </c>
      <c r="L12" s="107" t="s">
        <v>3877</v>
      </c>
      <c r="M12" s="107" t="s">
        <v>3877</v>
      </c>
      <c r="N12" s="107" t="s">
        <v>3877</v>
      </c>
    </row>
    <row r="13" spans="1:14" s="67" customFormat="1">
      <c r="A13" s="50" t="s">
        <v>970</v>
      </c>
      <c r="B13" s="13"/>
      <c r="C13" s="13" t="s">
        <v>4006</v>
      </c>
      <c r="D13" s="13"/>
      <c r="E13" s="121">
        <v>20</v>
      </c>
      <c r="F13" s="121">
        <v>1</v>
      </c>
      <c r="G13" s="121">
        <v>0</v>
      </c>
      <c r="H13" s="121">
        <v>1</v>
      </c>
      <c r="I13" s="121">
        <v>1</v>
      </c>
      <c r="J13" s="121">
        <v>1</v>
      </c>
      <c r="K13" s="121">
        <v>1</v>
      </c>
      <c r="L13" s="121">
        <v>1</v>
      </c>
      <c r="M13" s="121">
        <v>1</v>
      </c>
      <c r="N13" s="121">
        <v>1</v>
      </c>
    </row>
    <row r="14" spans="1:14">
      <c r="A14" s="15" t="s">
        <v>972</v>
      </c>
      <c r="C14" s="54" t="s">
        <v>4104</v>
      </c>
      <c r="D14" s="54"/>
      <c r="E14" s="121">
        <v>34</v>
      </c>
      <c r="F14" s="121">
        <v>1</v>
      </c>
      <c r="G14" s="121">
        <v>0</v>
      </c>
      <c r="H14" s="121">
        <v>1</v>
      </c>
      <c r="I14" s="121">
        <v>1</v>
      </c>
      <c r="J14" s="121">
        <v>1</v>
      </c>
      <c r="K14" s="121">
        <v>1</v>
      </c>
      <c r="L14" s="121">
        <v>1</v>
      </c>
      <c r="M14" s="121">
        <v>1</v>
      </c>
      <c r="N14" s="121">
        <v>1</v>
      </c>
    </row>
    <row r="15" spans="1:14" s="67" customFormat="1">
      <c r="A15" s="50" t="s">
        <v>973</v>
      </c>
      <c r="B15" s="13"/>
      <c r="C15" s="13" t="s">
        <v>4794</v>
      </c>
      <c r="D15" s="13"/>
      <c r="E15" s="121">
        <v>5</v>
      </c>
      <c r="F15" s="121">
        <v>1</v>
      </c>
      <c r="G15" s="121">
        <v>0</v>
      </c>
      <c r="H15" s="121">
        <v>1</v>
      </c>
      <c r="I15" s="121">
        <v>1</v>
      </c>
      <c r="J15" s="121">
        <v>1</v>
      </c>
      <c r="K15" s="121">
        <v>1</v>
      </c>
      <c r="L15" s="121">
        <v>1</v>
      </c>
      <c r="M15" s="121">
        <v>1</v>
      </c>
      <c r="N15" s="121">
        <v>1</v>
      </c>
    </row>
    <row r="16" spans="1:14">
      <c r="A16" s="15" t="s">
        <v>974</v>
      </c>
      <c r="C16" s="54" t="s">
        <v>4795</v>
      </c>
      <c r="D16" s="54"/>
      <c r="E16" s="121">
        <v>7</v>
      </c>
      <c r="F16" s="121">
        <v>1</v>
      </c>
      <c r="G16" s="121">
        <v>0</v>
      </c>
      <c r="H16" s="121">
        <v>1</v>
      </c>
      <c r="I16" s="121">
        <v>1</v>
      </c>
      <c r="J16" s="121">
        <v>1</v>
      </c>
      <c r="K16" s="121">
        <v>1</v>
      </c>
      <c r="L16" s="121">
        <v>1</v>
      </c>
      <c r="M16" s="121">
        <v>1</v>
      </c>
      <c r="N16" s="121">
        <v>1</v>
      </c>
    </row>
    <row r="17" spans="1:14" s="67" customFormat="1">
      <c r="A17" s="50" t="s">
        <v>975</v>
      </c>
      <c r="B17" s="13"/>
      <c r="C17" s="13" t="s">
        <v>4796</v>
      </c>
      <c r="D17" s="13"/>
      <c r="E17" s="121">
        <v>119</v>
      </c>
      <c r="F17" s="121">
        <v>1</v>
      </c>
      <c r="G17" s="121">
        <v>0</v>
      </c>
      <c r="H17" s="121">
        <v>1</v>
      </c>
      <c r="I17" s="121">
        <v>1</v>
      </c>
      <c r="J17" s="121">
        <v>1</v>
      </c>
      <c r="K17" s="121">
        <v>1</v>
      </c>
      <c r="L17" s="121">
        <v>1</v>
      </c>
      <c r="M17" s="121">
        <v>1</v>
      </c>
      <c r="N17" s="121">
        <v>1</v>
      </c>
    </row>
    <row r="18" spans="1:14">
      <c r="A18" s="15" t="s">
        <v>976</v>
      </c>
      <c r="C18" s="54" t="s">
        <v>4797</v>
      </c>
      <c r="D18" s="54"/>
      <c r="E18" s="121">
        <v>1</v>
      </c>
      <c r="F18" s="121">
        <v>1</v>
      </c>
      <c r="G18" s="107" t="s">
        <v>510</v>
      </c>
      <c r="H18" s="121">
        <v>1</v>
      </c>
      <c r="I18" s="121">
        <v>1</v>
      </c>
      <c r="J18" s="121">
        <v>1</v>
      </c>
      <c r="K18" s="121">
        <v>1</v>
      </c>
      <c r="L18" s="121">
        <v>1</v>
      </c>
      <c r="M18" s="121">
        <v>1</v>
      </c>
      <c r="N18" s="121">
        <v>1</v>
      </c>
    </row>
    <row r="19" spans="1:14" s="67" customFormat="1">
      <c r="A19" s="50" t="s">
        <v>977</v>
      </c>
      <c r="B19" s="13"/>
      <c r="C19" s="13" t="s">
        <v>3450</v>
      </c>
      <c r="D19" s="13"/>
      <c r="E19" s="107" t="s">
        <v>3877</v>
      </c>
      <c r="F19" s="107" t="s">
        <v>3877</v>
      </c>
      <c r="G19" s="107" t="s">
        <v>3877</v>
      </c>
      <c r="H19" s="107" t="s">
        <v>3877</v>
      </c>
      <c r="I19" s="107" t="s">
        <v>3877</v>
      </c>
      <c r="J19" s="107" t="s">
        <v>3877</v>
      </c>
      <c r="K19" s="107" t="s">
        <v>3877</v>
      </c>
      <c r="L19" s="107" t="s">
        <v>3877</v>
      </c>
      <c r="M19" s="107" t="s">
        <v>3877</v>
      </c>
      <c r="N19" s="107" t="s">
        <v>3877</v>
      </c>
    </row>
    <row r="20" spans="1:14">
      <c r="A20" s="15" t="s">
        <v>978</v>
      </c>
      <c r="C20" s="54" t="s">
        <v>3451</v>
      </c>
      <c r="D20" s="54"/>
      <c r="E20" s="107" t="s">
        <v>3877</v>
      </c>
      <c r="F20" s="107" t="s">
        <v>3877</v>
      </c>
      <c r="G20" s="107" t="s">
        <v>3877</v>
      </c>
      <c r="H20" s="107" t="s">
        <v>3877</v>
      </c>
      <c r="I20" s="107" t="s">
        <v>3877</v>
      </c>
      <c r="J20" s="107" t="s">
        <v>3877</v>
      </c>
      <c r="K20" s="107" t="s">
        <v>3877</v>
      </c>
      <c r="L20" s="107" t="s">
        <v>3877</v>
      </c>
      <c r="M20" s="107" t="s">
        <v>3877</v>
      </c>
      <c r="N20" s="107" t="s">
        <v>3877</v>
      </c>
    </row>
    <row r="21" spans="1:14" s="67" customFormat="1">
      <c r="A21" s="50" t="s">
        <v>979</v>
      </c>
      <c r="B21" s="13"/>
      <c r="C21" s="13" t="s">
        <v>4798</v>
      </c>
      <c r="D21" s="13"/>
      <c r="E21" s="121">
        <v>17</v>
      </c>
      <c r="F21" s="121">
        <v>1</v>
      </c>
      <c r="G21" s="121">
        <v>0</v>
      </c>
      <c r="H21" s="121">
        <v>1</v>
      </c>
      <c r="I21" s="121">
        <v>1</v>
      </c>
      <c r="J21" s="121">
        <v>1</v>
      </c>
      <c r="K21" s="121">
        <v>1</v>
      </c>
      <c r="L21" s="121">
        <v>1</v>
      </c>
      <c r="M21" s="121">
        <v>1</v>
      </c>
      <c r="N21" s="121">
        <v>1</v>
      </c>
    </row>
    <row r="22" spans="1:14">
      <c r="A22" s="15" t="s">
        <v>980</v>
      </c>
      <c r="C22" s="54" t="s">
        <v>3452</v>
      </c>
      <c r="D22" s="54"/>
      <c r="E22" s="121">
        <v>1</v>
      </c>
      <c r="F22" s="121">
        <v>1</v>
      </c>
      <c r="G22" s="107" t="s">
        <v>510</v>
      </c>
      <c r="H22" s="121">
        <v>1</v>
      </c>
      <c r="I22" s="121">
        <v>1</v>
      </c>
      <c r="J22" s="121">
        <v>1</v>
      </c>
      <c r="K22" s="121">
        <v>1</v>
      </c>
      <c r="L22" s="121">
        <v>1</v>
      </c>
      <c r="M22" s="121">
        <v>1</v>
      </c>
      <c r="N22" s="121">
        <v>1</v>
      </c>
    </row>
    <row r="23" spans="1:14" s="67" customFormat="1">
      <c r="A23" s="50" t="s">
        <v>981</v>
      </c>
      <c r="B23" s="13"/>
      <c r="C23" s="13" t="s">
        <v>3453</v>
      </c>
      <c r="D23" s="13"/>
      <c r="E23" s="121">
        <v>1</v>
      </c>
      <c r="F23" s="121">
        <v>1</v>
      </c>
      <c r="G23" s="107" t="s">
        <v>510</v>
      </c>
      <c r="H23" s="121">
        <v>1</v>
      </c>
      <c r="I23" s="121">
        <v>1</v>
      </c>
      <c r="J23" s="121">
        <v>1</v>
      </c>
      <c r="K23" s="121">
        <v>1</v>
      </c>
      <c r="L23" s="121">
        <v>1</v>
      </c>
      <c r="M23" s="121">
        <v>1</v>
      </c>
      <c r="N23" s="121">
        <v>1</v>
      </c>
    </row>
    <row r="24" spans="1:14" ht="350">
      <c r="A24" s="15" t="s">
        <v>982</v>
      </c>
      <c r="C24" s="69" t="s">
        <v>4104</v>
      </c>
      <c r="D24" s="61" t="s">
        <v>5238</v>
      </c>
      <c r="E24" s="121">
        <v>17</v>
      </c>
      <c r="F24" s="121">
        <v>411.2</v>
      </c>
      <c r="G24" s="121">
        <v>228.8</v>
      </c>
      <c r="H24" s="121">
        <v>301</v>
      </c>
      <c r="I24" s="121">
        <v>888</v>
      </c>
      <c r="J24" s="121">
        <v>301</v>
      </c>
      <c r="K24" s="121">
        <v>302</v>
      </c>
      <c r="L24" s="121">
        <v>302</v>
      </c>
      <c r="M24" s="121">
        <v>304</v>
      </c>
      <c r="N24" s="121">
        <v>888</v>
      </c>
    </row>
    <row r="25" spans="1:14" s="67" customFormat="1" ht="350">
      <c r="A25" s="50" t="s">
        <v>983</v>
      </c>
      <c r="B25" s="13"/>
      <c r="C25" s="5" t="s">
        <v>4794</v>
      </c>
      <c r="D25" s="62" t="s">
        <v>5238</v>
      </c>
      <c r="E25" s="121">
        <v>3</v>
      </c>
      <c r="F25" s="121">
        <v>368.3</v>
      </c>
      <c r="G25" s="121">
        <v>57.45</v>
      </c>
      <c r="H25" s="121">
        <v>302</v>
      </c>
      <c r="I25" s="121">
        <v>402</v>
      </c>
      <c r="J25" s="121">
        <v>302</v>
      </c>
      <c r="K25" s="121">
        <v>302</v>
      </c>
      <c r="L25" s="121">
        <v>401</v>
      </c>
      <c r="M25" s="121">
        <v>402</v>
      </c>
      <c r="N25" s="121">
        <v>402</v>
      </c>
    </row>
    <row r="26" spans="1:14" ht="350">
      <c r="A26" s="15" t="s">
        <v>984</v>
      </c>
      <c r="C26" s="69" t="s">
        <v>4795</v>
      </c>
      <c r="D26" s="61" t="s">
        <v>5238</v>
      </c>
      <c r="E26" s="121">
        <v>1</v>
      </c>
      <c r="F26" s="121">
        <v>888</v>
      </c>
      <c r="G26" s="107" t="s">
        <v>510</v>
      </c>
      <c r="H26" s="121">
        <v>888</v>
      </c>
      <c r="I26" s="121">
        <v>888</v>
      </c>
      <c r="J26" s="121">
        <v>888</v>
      </c>
      <c r="K26" s="121">
        <v>888</v>
      </c>
      <c r="L26" s="121">
        <v>888</v>
      </c>
      <c r="M26" s="121">
        <v>888</v>
      </c>
      <c r="N26" s="121">
        <v>888</v>
      </c>
    </row>
    <row r="27" spans="1:14" s="67" customFormat="1" ht="350">
      <c r="A27" s="50" t="s">
        <v>985</v>
      </c>
      <c r="B27" s="13"/>
      <c r="C27" s="5" t="s">
        <v>4796</v>
      </c>
      <c r="D27" s="62" t="s">
        <v>5238</v>
      </c>
      <c r="E27" s="121">
        <v>56</v>
      </c>
      <c r="F27" s="121">
        <v>375.4</v>
      </c>
      <c r="G27" s="121">
        <v>303.60000000000002</v>
      </c>
      <c r="H27" s="121">
        <v>201</v>
      </c>
      <c r="I27" s="121">
        <v>999</v>
      </c>
      <c r="J27" s="121">
        <v>201</v>
      </c>
      <c r="K27" s="121">
        <v>201</v>
      </c>
      <c r="L27" s="121">
        <v>202</v>
      </c>
      <c r="M27" s="121">
        <v>549</v>
      </c>
      <c r="N27" s="121">
        <v>888</v>
      </c>
    </row>
    <row r="28" spans="1:14" ht="350">
      <c r="A28" s="15" t="s">
        <v>986</v>
      </c>
      <c r="C28" s="69" t="s">
        <v>4797</v>
      </c>
      <c r="D28" s="61" t="s">
        <v>5238</v>
      </c>
      <c r="E28" s="121">
        <v>0</v>
      </c>
      <c r="F28" s="107" t="s">
        <v>510</v>
      </c>
      <c r="G28" s="107" t="s">
        <v>510</v>
      </c>
      <c r="H28" s="107" t="s">
        <v>510</v>
      </c>
      <c r="I28" s="107" t="s">
        <v>510</v>
      </c>
      <c r="J28" s="107" t="s">
        <v>510</v>
      </c>
      <c r="K28" s="107" t="s">
        <v>510</v>
      </c>
      <c r="L28" s="107" t="s">
        <v>510</v>
      </c>
      <c r="M28" s="107" t="s">
        <v>510</v>
      </c>
      <c r="N28" s="107" t="s">
        <v>510</v>
      </c>
    </row>
    <row r="29" spans="1:14" s="67" customFormat="1" ht="350">
      <c r="A29" s="50" t="s">
        <v>987</v>
      </c>
      <c r="B29" s="13"/>
      <c r="C29" s="13" t="s">
        <v>4798</v>
      </c>
      <c r="D29" s="62" t="s">
        <v>5238</v>
      </c>
      <c r="E29" s="121">
        <v>3</v>
      </c>
      <c r="F29" s="121">
        <v>888</v>
      </c>
      <c r="G29" s="121">
        <v>0</v>
      </c>
      <c r="H29" s="121">
        <v>888</v>
      </c>
      <c r="I29" s="121">
        <v>888</v>
      </c>
      <c r="J29" s="121">
        <v>888</v>
      </c>
      <c r="K29" s="121">
        <v>888</v>
      </c>
      <c r="L29" s="121">
        <v>888</v>
      </c>
      <c r="M29" s="121">
        <v>888</v>
      </c>
      <c r="N29" s="121">
        <v>888</v>
      </c>
    </row>
    <row r="30" spans="1:14" ht="56">
      <c r="A30" s="15" t="s">
        <v>988</v>
      </c>
      <c r="B30" s="54" t="s">
        <v>989</v>
      </c>
      <c r="C30" s="69" t="s">
        <v>4799</v>
      </c>
      <c r="D30" s="54" t="s">
        <v>3694</v>
      </c>
      <c r="E30" s="121">
        <v>175</v>
      </c>
      <c r="F30" s="121">
        <v>1.1200000000000001</v>
      </c>
      <c r="G30" s="121">
        <v>0.35899999999999999</v>
      </c>
      <c r="H30" s="121">
        <v>1</v>
      </c>
      <c r="I30" s="121">
        <v>3</v>
      </c>
      <c r="J30" s="121">
        <v>1</v>
      </c>
      <c r="K30" s="121">
        <v>1</v>
      </c>
      <c r="L30" s="121">
        <v>1</v>
      </c>
      <c r="M30" s="121">
        <v>1</v>
      </c>
      <c r="N30" s="121">
        <v>2</v>
      </c>
    </row>
    <row r="31" spans="1:14" s="67" customFormat="1" ht="42">
      <c r="A31" s="50" t="s">
        <v>990</v>
      </c>
      <c r="B31" s="13" t="s">
        <v>4478</v>
      </c>
      <c r="C31" s="5" t="s">
        <v>4800</v>
      </c>
      <c r="D31" s="13" t="s">
        <v>4253</v>
      </c>
      <c r="E31" s="121">
        <v>155</v>
      </c>
      <c r="F31" s="121">
        <v>1.194</v>
      </c>
      <c r="G31" s="121">
        <v>0.48499999999999999</v>
      </c>
      <c r="H31" s="121">
        <v>1</v>
      </c>
      <c r="I31" s="121">
        <v>3</v>
      </c>
      <c r="J31" s="121">
        <v>1</v>
      </c>
      <c r="K31" s="121">
        <v>1</v>
      </c>
      <c r="L31" s="121">
        <v>1</v>
      </c>
      <c r="M31" s="121">
        <v>1</v>
      </c>
      <c r="N31" s="121">
        <v>2</v>
      </c>
    </row>
    <row r="32" spans="1:14">
      <c r="A32" s="15" t="s">
        <v>991</v>
      </c>
      <c r="B32" s="37"/>
      <c r="C32" s="54" t="s">
        <v>4801</v>
      </c>
      <c r="D32" s="69" t="s">
        <v>4393</v>
      </c>
      <c r="E32" s="121">
        <v>129</v>
      </c>
      <c r="F32" s="121">
        <v>145601</v>
      </c>
      <c r="G32" s="121">
        <v>777932</v>
      </c>
      <c r="H32" s="121">
        <v>500</v>
      </c>
      <c r="I32" s="122">
        <v>8880000</v>
      </c>
      <c r="J32" s="121">
        <v>25000</v>
      </c>
      <c r="K32" s="121">
        <v>30000</v>
      </c>
      <c r="L32" s="121">
        <v>60000</v>
      </c>
      <c r="M32" s="121">
        <v>100000</v>
      </c>
      <c r="N32" s="121">
        <v>160000</v>
      </c>
    </row>
    <row r="33" spans="1:14" s="67" customFormat="1">
      <c r="A33" s="50" t="s">
        <v>992</v>
      </c>
      <c r="B33" s="7"/>
      <c r="C33" s="13" t="s">
        <v>4802</v>
      </c>
      <c r="D33" s="5" t="s">
        <v>4393</v>
      </c>
      <c r="E33" s="121">
        <v>17</v>
      </c>
      <c r="F33" s="121">
        <v>58824</v>
      </c>
      <c r="G33" s="121">
        <v>41061</v>
      </c>
      <c r="H33" s="121">
        <v>10000</v>
      </c>
      <c r="I33" s="121">
        <v>150000</v>
      </c>
      <c r="J33" s="121">
        <v>20000</v>
      </c>
      <c r="K33" s="121">
        <v>30000</v>
      </c>
      <c r="L33" s="121">
        <v>50000</v>
      </c>
      <c r="M33" s="121">
        <v>70000</v>
      </c>
      <c r="N33" s="121">
        <v>140000</v>
      </c>
    </row>
    <row r="34" spans="1:14">
      <c r="A34" s="15" t="s">
        <v>993</v>
      </c>
      <c r="C34" s="54" t="s">
        <v>4803</v>
      </c>
      <c r="D34" s="69" t="s">
        <v>4393</v>
      </c>
      <c r="E34" s="121">
        <v>4</v>
      </c>
      <c r="F34" s="121">
        <v>82500</v>
      </c>
      <c r="G34" s="121">
        <v>60208</v>
      </c>
      <c r="H34" s="121">
        <v>30000</v>
      </c>
      <c r="I34" s="121">
        <v>160000</v>
      </c>
      <c r="J34" s="121">
        <v>30000</v>
      </c>
      <c r="K34" s="121">
        <v>35000</v>
      </c>
      <c r="L34" s="121">
        <v>70000</v>
      </c>
      <c r="M34" s="121">
        <v>130000</v>
      </c>
      <c r="N34" s="121">
        <v>160000</v>
      </c>
    </row>
    <row r="35" spans="1:14" s="67" customFormat="1">
      <c r="A35" s="50" t="s">
        <v>994</v>
      </c>
      <c r="B35" s="13"/>
      <c r="C35" s="13" t="s">
        <v>4804</v>
      </c>
      <c r="D35" s="5" t="s">
        <v>4393</v>
      </c>
      <c r="E35" s="107" t="s">
        <v>3877</v>
      </c>
      <c r="F35" s="107" t="s">
        <v>3877</v>
      </c>
      <c r="G35" s="107" t="s">
        <v>3877</v>
      </c>
      <c r="H35" s="107" t="s">
        <v>3877</v>
      </c>
      <c r="I35" s="107" t="s">
        <v>3877</v>
      </c>
      <c r="J35" s="107" t="s">
        <v>3877</v>
      </c>
      <c r="K35" s="107" t="s">
        <v>3877</v>
      </c>
      <c r="L35" s="107" t="s">
        <v>3877</v>
      </c>
      <c r="M35" s="107" t="s">
        <v>3877</v>
      </c>
      <c r="N35" s="107" t="s">
        <v>3877</v>
      </c>
    </row>
    <row r="36" spans="1:14">
      <c r="A36" s="15" t="s">
        <v>995</v>
      </c>
      <c r="C36" s="54" t="s">
        <v>4805</v>
      </c>
      <c r="D36" s="69" t="s">
        <v>4393</v>
      </c>
      <c r="E36" s="107" t="s">
        <v>3877</v>
      </c>
      <c r="F36" s="107" t="s">
        <v>3877</v>
      </c>
      <c r="G36" s="107" t="s">
        <v>3877</v>
      </c>
      <c r="H36" s="107" t="s">
        <v>3877</v>
      </c>
      <c r="I36" s="107" t="s">
        <v>3877</v>
      </c>
      <c r="J36" s="107" t="s">
        <v>3877</v>
      </c>
      <c r="K36" s="107" t="s">
        <v>3877</v>
      </c>
      <c r="L36" s="107" t="s">
        <v>3877</v>
      </c>
      <c r="M36" s="107" t="s">
        <v>3877</v>
      </c>
      <c r="N36" s="107" t="s">
        <v>3877</v>
      </c>
    </row>
    <row r="37" spans="1:14" s="67" customFormat="1">
      <c r="A37" s="50" t="s">
        <v>996</v>
      </c>
      <c r="B37" s="13"/>
      <c r="C37" s="13" t="s">
        <v>4806</v>
      </c>
      <c r="D37" s="5" t="s">
        <v>4393</v>
      </c>
      <c r="E37" s="107" t="s">
        <v>3877</v>
      </c>
      <c r="F37" s="107" t="s">
        <v>3877</v>
      </c>
      <c r="G37" s="107" t="s">
        <v>3877</v>
      </c>
      <c r="H37" s="107" t="s">
        <v>3877</v>
      </c>
      <c r="I37" s="107" t="s">
        <v>3877</v>
      </c>
      <c r="J37" s="107" t="s">
        <v>3877</v>
      </c>
      <c r="K37" s="107" t="s">
        <v>3877</v>
      </c>
      <c r="L37" s="107" t="s">
        <v>3877</v>
      </c>
      <c r="M37" s="107" t="s">
        <v>3877</v>
      </c>
      <c r="N37" s="107" t="s">
        <v>3877</v>
      </c>
    </row>
    <row r="38" spans="1:14">
      <c r="A38" s="15" t="s">
        <v>997</v>
      </c>
      <c r="C38" s="54" t="s">
        <v>4807</v>
      </c>
      <c r="D38" s="69" t="s">
        <v>4393</v>
      </c>
      <c r="E38" s="107" t="s">
        <v>3877</v>
      </c>
      <c r="F38" s="107" t="s">
        <v>3877</v>
      </c>
      <c r="G38" s="107" t="s">
        <v>3877</v>
      </c>
      <c r="H38" s="107" t="s">
        <v>3877</v>
      </c>
      <c r="I38" s="107" t="s">
        <v>3877</v>
      </c>
      <c r="J38" s="107" t="s">
        <v>3877</v>
      </c>
      <c r="K38" s="107" t="s">
        <v>3877</v>
      </c>
      <c r="L38" s="107" t="s">
        <v>3877</v>
      </c>
      <c r="M38" s="107" t="s">
        <v>3877</v>
      </c>
      <c r="N38" s="107" t="s">
        <v>3877</v>
      </c>
    </row>
    <row r="39" spans="1:14" s="67" customFormat="1">
      <c r="A39" s="50" t="s">
        <v>998</v>
      </c>
      <c r="B39" s="13"/>
      <c r="C39" s="13" t="s">
        <v>4808</v>
      </c>
      <c r="D39" s="5" t="s">
        <v>4393</v>
      </c>
      <c r="E39" s="107" t="s">
        <v>3877</v>
      </c>
      <c r="F39" s="107" t="s">
        <v>3877</v>
      </c>
      <c r="G39" s="107" t="s">
        <v>3877</v>
      </c>
      <c r="H39" s="107" t="s">
        <v>3877</v>
      </c>
      <c r="I39" s="107" t="s">
        <v>3877</v>
      </c>
      <c r="J39" s="107" t="s">
        <v>3877</v>
      </c>
      <c r="K39" s="107" t="s">
        <v>3877</v>
      </c>
      <c r="L39" s="107" t="s">
        <v>3877</v>
      </c>
      <c r="M39" s="107" t="s">
        <v>3877</v>
      </c>
      <c r="N39" s="107" t="s">
        <v>3877</v>
      </c>
    </row>
    <row r="40" spans="1:14">
      <c r="A40" s="15" t="s">
        <v>999</v>
      </c>
      <c r="C40" s="54" t="s">
        <v>4809</v>
      </c>
      <c r="D40" s="69" t="s">
        <v>4393</v>
      </c>
      <c r="E40" s="107" t="s">
        <v>3877</v>
      </c>
      <c r="F40" s="107" t="s">
        <v>3877</v>
      </c>
      <c r="G40" s="107" t="s">
        <v>3877</v>
      </c>
      <c r="H40" s="107" t="s">
        <v>3877</v>
      </c>
      <c r="I40" s="107" t="s">
        <v>3877</v>
      </c>
      <c r="J40" s="107" t="s">
        <v>3877</v>
      </c>
      <c r="K40" s="107" t="s">
        <v>3877</v>
      </c>
      <c r="L40" s="107" t="s">
        <v>3877</v>
      </c>
      <c r="M40" s="107" t="s">
        <v>3877</v>
      </c>
      <c r="N40" s="107" t="s">
        <v>3877</v>
      </c>
    </row>
    <row r="41" spans="1:14" s="67" customFormat="1" ht="70">
      <c r="A41" s="50" t="s">
        <v>1000</v>
      </c>
      <c r="B41" s="13" t="s">
        <v>1001</v>
      </c>
      <c r="C41" s="13" t="s">
        <v>4063</v>
      </c>
      <c r="D41" s="13" t="s">
        <v>4254</v>
      </c>
      <c r="E41" s="121">
        <v>43</v>
      </c>
      <c r="F41" s="121">
        <v>1.907</v>
      </c>
      <c r="G41" s="121">
        <v>0.71799999999999997</v>
      </c>
      <c r="H41" s="121">
        <v>1</v>
      </c>
      <c r="I41" s="121">
        <v>3</v>
      </c>
      <c r="J41" s="121">
        <v>1</v>
      </c>
      <c r="K41" s="121">
        <v>1</v>
      </c>
      <c r="L41" s="121">
        <v>2</v>
      </c>
      <c r="M41" s="121">
        <v>2</v>
      </c>
      <c r="N41" s="121">
        <v>3</v>
      </c>
    </row>
    <row r="42" spans="1:14">
      <c r="A42" s="15" t="s">
        <v>1002</v>
      </c>
      <c r="C42" s="54" t="s">
        <v>4801</v>
      </c>
      <c r="D42" s="69" t="s">
        <v>4393</v>
      </c>
      <c r="E42" s="121">
        <v>11</v>
      </c>
      <c r="F42" s="121">
        <v>392727</v>
      </c>
      <c r="G42" s="121">
        <v>608541</v>
      </c>
      <c r="H42" s="121">
        <v>0</v>
      </c>
      <c r="I42" s="122">
        <v>2000000</v>
      </c>
      <c r="J42" s="121">
        <v>20000</v>
      </c>
      <c r="K42" s="121">
        <v>30000</v>
      </c>
      <c r="L42" s="121">
        <v>200000</v>
      </c>
      <c r="M42" s="121">
        <v>500000</v>
      </c>
      <c r="N42" s="121">
        <v>1000000</v>
      </c>
    </row>
    <row r="43" spans="1:14" s="67" customFormat="1">
      <c r="A43" s="50" t="s">
        <v>1003</v>
      </c>
      <c r="B43" s="13"/>
      <c r="C43" s="13" t="s">
        <v>4802</v>
      </c>
      <c r="D43" s="5" t="s">
        <v>4393</v>
      </c>
      <c r="E43" s="121">
        <v>2</v>
      </c>
      <c r="F43" s="121">
        <v>20000</v>
      </c>
      <c r="G43" s="121">
        <v>0</v>
      </c>
      <c r="H43" s="121">
        <v>20000</v>
      </c>
      <c r="I43" s="121">
        <v>20000</v>
      </c>
      <c r="J43" s="121">
        <v>20000</v>
      </c>
      <c r="K43" s="121">
        <v>20000</v>
      </c>
      <c r="L43" s="121">
        <v>20000</v>
      </c>
      <c r="M43" s="121">
        <v>20000</v>
      </c>
      <c r="N43" s="121">
        <v>20000</v>
      </c>
    </row>
    <row r="44" spans="1:14">
      <c r="A44" s="15" t="s">
        <v>1004</v>
      </c>
      <c r="C44" s="54" t="s">
        <v>4803</v>
      </c>
      <c r="D44" s="69" t="s">
        <v>4393</v>
      </c>
      <c r="E44" s="107" t="s">
        <v>3877</v>
      </c>
      <c r="F44" s="107" t="s">
        <v>3877</v>
      </c>
      <c r="G44" s="107" t="s">
        <v>3877</v>
      </c>
      <c r="H44" s="107" t="s">
        <v>3877</v>
      </c>
      <c r="I44" s="107" t="s">
        <v>3877</v>
      </c>
      <c r="J44" s="107" t="s">
        <v>3877</v>
      </c>
      <c r="K44" s="107" t="s">
        <v>3877</v>
      </c>
      <c r="L44" s="107" t="s">
        <v>3877</v>
      </c>
      <c r="M44" s="107" t="s">
        <v>3877</v>
      </c>
      <c r="N44" s="107" t="s">
        <v>3877</v>
      </c>
    </row>
    <row r="45" spans="1:14" s="67" customFormat="1">
      <c r="A45" s="50" t="s">
        <v>1005</v>
      </c>
      <c r="B45" s="13"/>
      <c r="C45" s="13" t="s">
        <v>4804</v>
      </c>
      <c r="D45" s="5" t="s">
        <v>4393</v>
      </c>
      <c r="E45" s="107" t="s">
        <v>3877</v>
      </c>
      <c r="F45" s="107" t="s">
        <v>3877</v>
      </c>
      <c r="G45" s="107" t="s">
        <v>3877</v>
      </c>
      <c r="H45" s="107" t="s">
        <v>3877</v>
      </c>
      <c r="I45" s="107" t="s">
        <v>3877</v>
      </c>
      <c r="J45" s="107" t="s">
        <v>3877</v>
      </c>
      <c r="K45" s="107" t="s">
        <v>3877</v>
      </c>
      <c r="L45" s="107" t="s">
        <v>3877</v>
      </c>
      <c r="M45" s="107" t="s">
        <v>3877</v>
      </c>
      <c r="N45" s="107" t="s">
        <v>3877</v>
      </c>
    </row>
    <row r="46" spans="1:14">
      <c r="A46" s="15" t="s">
        <v>1006</v>
      </c>
      <c r="C46" s="54" t="s">
        <v>4805</v>
      </c>
      <c r="D46" s="69" t="s">
        <v>4393</v>
      </c>
      <c r="E46" s="107" t="s">
        <v>3877</v>
      </c>
      <c r="F46" s="107" t="s">
        <v>3877</v>
      </c>
      <c r="G46" s="107" t="s">
        <v>3877</v>
      </c>
      <c r="H46" s="107" t="s">
        <v>3877</v>
      </c>
      <c r="I46" s="107" t="s">
        <v>3877</v>
      </c>
      <c r="J46" s="107" t="s">
        <v>3877</v>
      </c>
      <c r="K46" s="107" t="s">
        <v>3877</v>
      </c>
      <c r="L46" s="107" t="s">
        <v>3877</v>
      </c>
      <c r="M46" s="107" t="s">
        <v>3877</v>
      </c>
      <c r="N46" s="107" t="s">
        <v>3877</v>
      </c>
    </row>
    <row r="47" spans="1:14" s="67" customFormat="1">
      <c r="A47" s="50" t="s">
        <v>1007</v>
      </c>
      <c r="B47" s="13"/>
      <c r="C47" s="13" t="s">
        <v>4806</v>
      </c>
      <c r="D47" s="5" t="s">
        <v>4393</v>
      </c>
      <c r="E47" s="107" t="s">
        <v>3877</v>
      </c>
      <c r="F47" s="107" t="s">
        <v>3877</v>
      </c>
      <c r="G47" s="107" t="s">
        <v>3877</v>
      </c>
      <c r="H47" s="107" t="s">
        <v>3877</v>
      </c>
      <c r="I47" s="107" t="s">
        <v>3877</v>
      </c>
      <c r="J47" s="107" t="s">
        <v>3877</v>
      </c>
      <c r="K47" s="107" t="s">
        <v>3877</v>
      </c>
      <c r="L47" s="107" t="s">
        <v>3877</v>
      </c>
      <c r="M47" s="107" t="s">
        <v>3877</v>
      </c>
      <c r="N47" s="107" t="s">
        <v>3877</v>
      </c>
    </row>
    <row r="48" spans="1:14">
      <c r="A48" s="15" t="s">
        <v>1008</v>
      </c>
      <c r="C48" s="54" t="s">
        <v>4807</v>
      </c>
      <c r="D48" s="69" t="s">
        <v>4393</v>
      </c>
      <c r="E48" s="107" t="s">
        <v>3877</v>
      </c>
      <c r="F48" s="107" t="s">
        <v>3877</v>
      </c>
      <c r="G48" s="107" t="s">
        <v>3877</v>
      </c>
      <c r="H48" s="107" t="s">
        <v>3877</v>
      </c>
      <c r="I48" s="107" t="s">
        <v>3877</v>
      </c>
      <c r="J48" s="107" t="s">
        <v>3877</v>
      </c>
      <c r="K48" s="107" t="s">
        <v>3877</v>
      </c>
      <c r="L48" s="107" t="s">
        <v>3877</v>
      </c>
      <c r="M48" s="107" t="s">
        <v>3877</v>
      </c>
      <c r="N48" s="107" t="s">
        <v>3877</v>
      </c>
    </row>
    <row r="49" spans="1:14" s="67" customFormat="1">
      <c r="A49" s="50" t="s">
        <v>1009</v>
      </c>
      <c r="B49" s="13"/>
      <c r="C49" s="13" t="s">
        <v>4808</v>
      </c>
      <c r="D49" s="5" t="s">
        <v>4393</v>
      </c>
      <c r="E49" s="107" t="s">
        <v>3877</v>
      </c>
      <c r="F49" s="107" t="s">
        <v>3877</v>
      </c>
      <c r="G49" s="107" t="s">
        <v>3877</v>
      </c>
      <c r="H49" s="107" t="s">
        <v>3877</v>
      </c>
      <c r="I49" s="107" t="s">
        <v>3877</v>
      </c>
      <c r="J49" s="107" t="s">
        <v>3877</v>
      </c>
      <c r="K49" s="107" t="s">
        <v>3877</v>
      </c>
      <c r="L49" s="107" t="s">
        <v>3877</v>
      </c>
      <c r="M49" s="107" t="s">
        <v>3877</v>
      </c>
      <c r="N49" s="107" t="s">
        <v>3877</v>
      </c>
    </row>
    <row r="50" spans="1:14">
      <c r="A50" s="15" t="s">
        <v>1010</v>
      </c>
      <c r="C50" s="54" t="s">
        <v>4809</v>
      </c>
      <c r="D50" s="69" t="s">
        <v>4393</v>
      </c>
      <c r="E50" s="107" t="s">
        <v>3877</v>
      </c>
      <c r="F50" s="107" t="s">
        <v>3877</v>
      </c>
      <c r="G50" s="107" t="s">
        <v>3877</v>
      </c>
      <c r="H50" s="107" t="s">
        <v>3877</v>
      </c>
      <c r="I50" s="107" t="s">
        <v>3877</v>
      </c>
      <c r="J50" s="107" t="s">
        <v>3877</v>
      </c>
      <c r="K50" s="107" t="s">
        <v>3877</v>
      </c>
      <c r="L50" s="107" t="s">
        <v>3877</v>
      </c>
      <c r="M50" s="107" t="s">
        <v>3877</v>
      </c>
      <c r="N50" s="107" t="s">
        <v>3877</v>
      </c>
    </row>
    <row r="51" spans="1:14" s="67" customFormat="1" ht="56">
      <c r="A51" s="50" t="s">
        <v>1011</v>
      </c>
      <c r="B51" s="13" t="s">
        <v>1012</v>
      </c>
      <c r="C51" s="13" t="s">
        <v>4064</v>
      </c>
      <c r="D51" s="13" t="s">
        <v>4255</v>
      </c>
      <c r="E51" s="121">
        <v>2132</v>
      </c>
      <c r="F51" s="121">
        <v>1.9470000000000001</v>
      </c>
      <c r="G51" s="121">
        <v>0.28299999999999997</v>
      </c>
      <c r="H51" s="121">
        <v>1</v>
      </c>
      <c r="I51" s="121">
        <v>4</v>
      </c>
      <c r="J51" s="121">
        <v>2</v>
      </c>
      <c r="K51" s="121">
        <v>2</v>
      </c>
      <c r="L51" s="121">
        <v>2</v>
      </c>
      <c r="M51" s="121">
        <v>2</v>
      </c>
      <c r="N51" s="121">
        <v>2</v>
      </c>
    </row>
    <row r="52" spans="1:14">
      <c r="A52" s="15"/>
      <c r="B52" s="54" t="s">
        <v>1014</v>
      </c>
      <c r="C52" s="54" t="s">
        <v>3020</v>
      </c>
      <c r="D52" s="54"/>
      <c r="E52" s="107" t="s">
        <v>3877</v>
      </c>
      <c r="F52" s="107" t="s">
        <v>3877</v>
      </c>
      <c r="G52" s="107" t="s">
        <v>3877</v>
      </c>
      <c r="H52" s="107" t="s">
        <v>3877</v>
      </c>
      <c r="I52" s="107" t="s">
        <v>3877</v>
      </c>
      <c r="J52" s="107" t="s">
        <v>3877</v>
      </c>
      <c r="K52" s="107" t="s">
        <v>3877</v>
      </c>
      <c r="L52" s="107" t="s">
        <v>3877</v>
      </c>
      <c r="M52" s="107" t="s">
        <v>3877</v>
      </c>
      <c r="N52" s="107" t="s">
        <v>3877</v>
      </c>
    </row>
    <row r="53" spans="1:14" s="67" customFormat="1">
      <c r="A53" s="50" t="s">
        <v>1013</v>
      </c>
      <c r="B53" s="13"/>
      <c r="C53" s="11" t="s">
        <v>4006</v>
      </c>
      <c r="D53" s="11"/>
      <c r="E53" s="107" t="s">
        <v>3877</v>
      </c>
      <c r="F53" s="107" t="s">
        <v>3877</v>
      </c>
      <c r="G53" s="107" t="s">
        <v>3877</v>
      </c>
      <c r="H53" s="107" t="s">
        <v>3877</v>
      </c>
      <c r="I53" s="107" t="s">
        <v>3877</v>
      </c>
      <c r="J53" s="107" t="s">
        <v>3877</v>
      </c>
      <c r="K53" s="107" t="s">
        <v>3877</v>
      </c>
      <c r="L53" s="107" t="s">
        <v>3877</v>
      </c>
      <c r="M53" s="107" t="s">
        <v>3877</v>
      </c>
      <c r="N53" s="107" t="s">
        <v>3877</v>
      </c>
    </row>
    <row r="54" spans="1:14">
      <c r="A54" s="15" t="s">
        <v>1015</v>
      </c>
      <c r="C54" s="70" t="s">
        <v>4065</v>
      </c>
      <c r="D54" s="70"/>
      <c r="E54" s="121">
        <v>33</v>
      </c>
      <c r="F54" s="121">
        <v>1</v>
      </c>
      <c r="G54" s="121">
        <v>0</v>
      </c>
      <c r="H54" s="121">
        <v>1</v>
      </c>
      <c r="I54" s="121">
        <v>1</v>
      </c>
      <c r="J54" s="121">
        <v>1</v>
      </c>
      <c r="K54" s="121">
        <v>1</v>
      </c>
      <c r="L54" s="121">
        <v>1</v>
      </c>
      <c r="M54" s="121">
        <v>1</v>
      </c>
      <c r="N54" s="121">
        <v>1</v>
      </c>
    </row>
    <row r="55" spans="1:14" s="67" customFormat="1">
      <c r="A55" s="50" t="s">
        <v>1016</v>
      </c>
      <c r="B55" s="13"/>
      <c r="C55" s="11" t="s">
        <v>4066</v>
      </c>
      <c r="D55" s="11"/>
      <c r="E55" s="121">
        <v>7</v>
      </c>
      <c r="F55" s="121">
        <v>1</v>
      </c>
      <c r="G55" s="121">
        <v>0</v>
      </c>
      <c r="H55" s="121">
        <v>1</v>
      </c>
      <c r="I55" s="121">
        <v>1</v>
      </c>
      <c r="J55" s="121">
        <v>1</v>
      </c>
      <c r="K55" s="121">
        <v>1</v>
      </c>
      <c r="L55" s="121">
        <v>1</v>
      </c>
      <c r="M55" s="121">
        <v>1</v>
      </c>
      <c r="N55" s="121">
        <v>1</v>
      </c>
    </row>
    <row r="56" spans="1:14">
      <c r="A56" s="15" t="s">
        <v>1017</v>
      </c>
      <c r="C56" s="70" t="s">
        <v>4067</v>
      </c>
      <c r="D56" s="70"/>
      <c r="E56" s="121">
        <v>5</v>
      </c>
      <c r="F56" s="121">
        <v>1</v>
      </c>
      <c r="G56" s="121">
        <v>0</v>
      </c>
      <c r="H56" s="121">
        <v>1</v>
      </c>
      <c r="I56" s="121">
        <v>1</v>
      </c>
      <c r="J56" s="121">
        <v>1</v>
      </c>
      <c r="K56" s="121">
        <v>1</v>
      </c>
      <c r="L56" s="121">
        <v>1</v>
      </c>
      <c r="M56" s="121">
        <v>1</v>
      </c>
      <c r="N56" s="121">
        <v>1</v>
      </c>
    </row>
    <row r="57" spans="1:14" s="67" customFormat="1">
      <c r="A57" s="50" t="s">
        <v>1018</v>
      </c>
      <c r="B57" s="13"/>
      <c r="C57" s="11" t="s">
        <v>4068</v>
      </c>
      <c r="D57" s="11"/>
      <c r="E57" s="121">
        <v>73</v>
      </c>
      <c r="F57" s="121">
        <v>1</v>
      </c>
      <c r="G57" s="121">
        <v>0</v>
      </c>
      <c r="H57" s="121">
        <v>1</v>
      </c>
      <c r="I57" s="121">
        <v>1</v>
      </c>
      <c r="J57" s="121">
        <v>1</v>
      </c>
      <c r="K57" s="121">
        <v>1</v>
      </c>
      <c r="L57" s="121">
        <v>1</v>
      </c>
      <c r="M57" s="121">
        <v>1</v>
      </c>
      <c r="N57" s="121">
        <v>1</v>
      </c>
    </row>
    <row r="58" spans="1:14">
      <c r="A58" s="15" t="s">
        <v>1019</v>
      </c>
      <c r="C58" s="70" t="s">
        <v>4069</v>
      </c>
      <c r="D58" s="70"/>
      <c r="E58" s="121">
        <v>5</v>
      </c>
      <c r="F58" s="121">
        <v>1</v>
      </c>
      <c r="G58" s="121">
        <v>0</v>
      </c>
      <c r="H58" s="121">
        <v>1</v>
      </c>
      <c r="I58" s="121">
        <v>1</v>
      </c>
      <c r="J58" s="121">
        <v>1</v>
      </c>
      <c r="K58" s="121">
        <v>1</v>
      </c>
      <c r="L58" s="121">
        <v>1</v>
      </c>
      <c r="M58" s="121">
        <v>1</v>
      </c>
      <c r="N58" s="121">
        <v>1</v>
      </c>
    </row>
    <row r="59" spans="1:14" s="67" customFormat="1">
      <c r="A59" s="50" t="s">
        <v>1020</v>
      </c>
      <c r="B59" s="13"/>
      <c r="C59" s="11" t="s">
        <v>3450</v>
      </c>
      <c r="D59" s="11"/>
      <c r="E59" s="107" t="s">
        <v>3877</v>
      </c>
      <c r="F59" s="107" t="s">
        <v>3877</v>
      </c>
      <c r="G59" s="107" t="s">
        <v>3877</v>
      </c>
      <c r="H59" s="107" t="s">
        <v>3877</v>
      </c>
      <c r="I59" s="107" t="s">
        <v>3877</v>
      </c>
      <c r="J59" s="107" t="s">
        <v>3877</v>
      </c>
      <c r="K59" s="107" t="s">
        <v>3877</v>
      </c>
      <c r="L59" s="107" t="s">
        <v>3877</v>
      </c>
      <c r="M59" s="107" t="s">
        <v>3877</v>
      </c>
      <c r="N59" s="107" t="s">
        <v>3877</v>
      </c>
    </row>
    <row r="60" spans="1:14">
      <c r="A60" s="15" t="s">
        <v>1021</v>
      </c>
      <c r="C60" s="70" t="s">
        <v>3451</v>
      </c>
      <c r="D60" s="70"/>
      <c r="E60" s="121">
        <v>1</v>
      </c>
      <c r="F60" s="121">
        <v>1</v>
      </c>
      <c r="G60" s="107" t="s">
        <v>510</v>
      </c>
      <c r="H60" s="121">
        <v>1</v>
      </c>
      <c r="I60" s="121">
        <v>1</v>
      </c>
      <c r="J60" s="121">
        <v>1</v>
      </c>
      <c r="K60" s="121">
        <v>1</v>
      </c>
      <c r="L60" s="121">
        <v>1</v>
      </c>
      <c r="M60" s="121">
        <v>1</v>
      </c>
      <c r="N60" s="121">
        <v>1</v>
      </c>
    </row>
    <row r="61" spans="1:14" s="67" customFormat="1">
      <c r="A61" s="50" t="s">
        <v>1022</v>
      </c>
      <c r="B61" s="13"/>
      <c r="C61" s="11" t="s">
        <v>1640</v>
      </c>
      <c r="D61" s="11"/>
      <c r="E61" s="121">
        <v>5</v>
      </c>
      <c r="F61" s="121">
        <v>1</v>
      </c>
      <c r="G61" s="121">
        <v>0</v>
      </c>
      <c r="H61" s="121">
        <v>1</v>
      </c>
      <c r="I61" s="121">
        <v>1</v>
      </c>
      <c r="J61" s="121">
        <v>1</v>
      </c>
      <c r="K61" s="121">
        <v>1</v>
      </c>
      <c r="L61" s="121">
        <v>1</v>
      </c>
      <c r="M61" s="121">
        <v>1</v>
      </c>
      <c r="N61" s="121">
        <v>1</v>
      </c>
    </row>
    <row r="62" spans="1:14">
      <c r="A62" s="15" t="s">
        <v>1023</v>
      </c>
      <c r="C62" s="70" t="s">
        <v>3452</v>
      </c>
      <c r="D62" s="70"/>
      <c r="E62" s="121">
        <v>9</v>
      </c>
      <c r="F62" s="121">
        <v>1</v>
      </c>
      <c r="G62" s="121">
        <v>0</v>
      </c>
      <c r="H62" s="121">
        <v>1</v>
      </c>
      <c r="I62" s="121">
        <v>1</v>
      </c>
      <c r="J62" s="121">
        <v>1</v>
      </c>
      <c r="K62" s="121">
        <v>1</v>
      </c>
      <c r="L62" s="121">
        <v>1</v>
      </c>
      <c r="M62" s="121">
        <v>1</v>
      </c>
      <c r="N62" s="121">
        <v>1</v>
      </c>
    </row>
    <row r="63" spans="1:14" s="67" customFormat="1">
      <c r="A63" s="50" t="s">
        <v>1024</v>
      </c>
      <c r="B63" s="13"/>
      <c r="C63" s="11" t="s">
        <v>3453</v>
      </c>
      <c r="D63" s="11"/>
      <c r="E63" s="121">
        <v>6</v>
      </c>
      <c r="F63" s="121">
        <v>1</v>
      </c>
      <c r="G63" s="121">
        <v>0</v>
      </c>
      <c r="H63" s="121">
        <v>1</v>
      </c>
      <c r="I63" s="121">
        <v>1</v>
      </c>
      <c r="J63" s="121">
        <v>1</v>
      </c>
      <c r="K63" s="121">
        <v>1</v>
      </c>
      <c r="L63" s="121">
        <v>1</v>
      </c>
      <c r="M63" s="121">
        <v>1</v>
      </c>
      <c r="N63" s="121">
        <v>1</v>
      </c>
    </row>
    <row r="64" spans="1:14" ht="350">
      <c r="A64" s="15" t="s">
        <v>1025</v>
      </c>
      <c r="C64" s="70" t="s">
        <v>4065</v>
      </c>
      <c r="D64" s="61" t="s">
        <v>5238</v>
      </c>
      <c r="E64" s="121">
        <v>17</v>
      </c>
      <c r="F64" s="121">
        <v>388.6</v>
      </c>
      <c r="G64" s="121">
        <v>195.1</v>
      </c>
      <c r="H64" s="121">
        <v>202</v>
      </c>
      <c r="I64" s="121">
        <v>888</v>
      </c>
      <c r="J64" s="121">
        <v>301</v>
      </c>
      <c r="K64" s="121">
        <v>302</v>
      </c>
      <c r="L64" s="121">
        <v>302</v>
      </c>
      <c r="M64" s="121">
        <v>402</v>
      </c>
      <c r="N64" s="121">
        <v>888</v>
      </c>
    </row>
    <row r="65" spans="1:14" s="67" customFormat="1" ht="350">
      <c r="A65" s="50" t="s">
        <v>1026</v>
      </c>
      <c r="B65" s="13"/>
      <c r="C65" s="11" t="s">
        <v>4066</v>
      </c>
      <c r="D65" s="62" t="s">
        <v>5238</v>
      </c>
      <c r="E65" s="121">
        <v>1</v>
      </c>
      <c r="F65" s="121">
        <v>402</v>
      </c>
      <c r="G65" s="107" t="s">
        <v>510</v>
      </c>
      <c r="H65" s="121">
        <v>402</v>
      </c>
      <c r="I65" s="121">
        <v>402</v>
      </c>
      <c r="J65" s="121">
        <v>402</v>
      </c>
      <c r="K65" s="121">
        <v>402</v>
      </c>
      <c r="L65" s="121">
        <v>402</v>
      </c>
      <c r="M65" s="121">
        <v>402</v>
      </c>
      <c r="N65" s="121">
        <v>402</v>
      </c>
    </row>
    <row r="66" spans="1:14" ht="350">
      <c r="A66" s="15" t="s">
        <v>1027</v>
      </c>
      <c r="C66" s="70" t="s">
        <v>4067</v>
      </c>
      <c r="D66" s="61" t="s">
        <v>5238</v>
      </c>
      <c r="E66" s="121">
        <v>0</v>
      </c>
      <c r="F66" s="107" t="s">
        <v>510</v>
      </c>
      <c r="G66" s="107" t="s">
        <v>510</v>
      </c>
      <c r="H66" s="107" t="s">
        <v>510</v>
      </c>
      <c r="I66" s="107" t="s">
        <v>510</v>
      </c>
      <c r="J66" s="107" t="s">
        <v>510</v>
      </c>
      <c r="K66" s="107" t="s">
        <v>510</v>
      </c>
      <c r="L66" s="107" t="s">
        <v>510</v>
      </c>
      <c r="M66" s="107" t="s">
        <v>510</v>
      </c>
      <c r="N66" s="107" t="s">
        <v>510</v>
      </c>
    </row>
    <row r="67" spans="1:14" s="67" customFormat="1" ht="350">
      <c r="A67" s="50" t="s">
        <v>1028</v>
      </c>
      <c r="B67" s="13"/>
      <c r="C67" s="11" t="s">
        <v>4068</v>
      </c>
      <c r="D67" s="62" t="s">
        <v>5238</v>
      </c>
      <c r="E67" s="121">
        <v>26</v>
      </c>
      <c r="F67" s="121">
        <v>412.7</v>
      </c>
      <c r="G67" s="121">
        <v>323.10000000000002</v>
      </c>
      <c r="H67" s="121">
        <v>201</v>
      </c>
      <c r="I67" s="121">
        <v>888</v>
      </c>
      <c r="J67" s="121">
        <v>201</v>
      </c>
      <c r="K67" s="121">
        <v>201</v>
      </c>
      <c r="L67" s="121">
        <v>202</v>
      </c>
      <c r="M67" s="121">
        <v>888</v>
      </c>
      <c r="N67" s="121">
        <v>888</v>
      </c>
    </row>
    <row r="68" spans="1:14" ht="350">
      <c r="A68" s="15" t="s">
        <v>1029</v>
      </c>
      <c r="C68" s="70" t="s">
        <v>4069</v>
      </c>
      <c r="D68" s="61" t="s">
        <v>5238</v>
      </c>
      <c r="E68" s="121">
        <v>0</v>
      </c>
      <c r="F68" s="107" t="s">
        <v>510</v>
      </c>
      <c r="G68" s="107" t="s">
        <v>510</v>
      </c>
      <c r="H68" s="107" t="s">
        <v>510</v>
      </c>
      <c r="I68" s="107" t="s">
        <v>510</v>
      </c>
      <c r="J68" s="107" t="s">
        <v>510</v>
      </c>
      <c r="K68" s="107" t="s">
        <v>510</v>
      </c>
      <c r="L68" s="107" t="s">
        <v>510</v>
      </c>
      <c r="M68" s="107" t="s">
        <v>510</v>
      </c>
      <c r="N68" s="107" t="s">
        <v>510</v>
      </c>
    </row>
    <row r="69" spans="1:14" s="67" customFormat="1" ht="350">
      <c r="A69" s="50" t="s">
        <v>1030</v>
      </c>
      <c r="B69" s="13"/>
      <c r="C69" s="11" t="s">
        <v>1640</v>
      </c>
      <c r="D69" s="62" t="s">
        <v>5238</v>
      </c>
      <c r="E69" s="121">
        <v>2</v>
      </c>
      <c r="F69" s="121">
        <v>444</v>
      </c>
      <c r="G69" s="121">
        <v>627.9</v>
      </c>
      <c r="H69" s="121">
        <v>0</v>
      </c>
      <c r="I69" s="121">
        <v>888</v>
      </c>
      <c r="J69" s="121">
        <v>0</v>
      </c>
      <c r="K69" s="121">
        <v>0</v>
      </c>
      <c r="L69" s="121">
        <v>444</v>
      </c>
      <c r="M69" s="121">
        <v>888</v>
      </c>
      <c r="N69" s="121">
        <v>888</v>
      </c>
    </row>
    <row r="70" spans="1:14" ht="56">
      <c r="A70" s="15" t="s">
        <v>1043</v>
      </c>
      <c r="B70" s="54" t="s">
        <v>1044</v>
      </c>
      <c r="C70" s="54" t="s">
        <v>4070</v>
      </c>
      <c r="D70" s="54" t="s">
        <v>3694</v>
      </c>
      <c r="E70" s="121">
        <v>121</v>
      </c>
      <c r="F70" s="121">
        <v>1.4710000000000001</v>
      </c>
      <c r="G70" s="121">
        <v>0.54900000000000004</v>
      </c>
      <c r="H70" s="121">
        <v>1</v>
      </c>
      <c r="I70" s="121">
        <v>3</v>
      </c>
      <c r="J70" s="121">
        <v>1</v>
      </c>
      <c r="K70" s="121">
        <v>1</v>
      </c>
      <c r="L70" s="121">
        <v>1</v>
      </c>
      <c r="M70" s="121">
        <v>2</v>
      </c>
      <c r="N70" s="121">
        <v>2</v>
      </c>
    </row>
    <row r="71" spans="1:14" s="67" customFormat="1" ht="42">
      <c r="A71" s="50" t="s">
        <v>1045</v>
      </c>
      <c r="B71" s="13" t="s">
        <v>1046</v>
      </c>
      <c r="C71" s="13" t="s">
        <v>4071</v>
      </c>
      <c r="D71" s="13" t="s">
        <v>4253</v>
      </c>
      <c r="E71" s="121">
        <v>67</v>
      </c>
      <c r="F71" s="121">
        <v>1.1040000000000001</v>
      </c>
      <c r="G71" s="121">
        <v>0.39400000000000002</v>
      </c>
      <c r="H71" s="121">
        <v>1</v>
      </c>
      <c r="I71" s="121">
        <v>3</v>
      </c>
      <c r="J71" s="121">
        <v>1</v>
      </c>
      <c r="K71" s="121">
        <v>1</v>
      </c>
      <c r="L71" s="121">
        <v>1</v>
      </c>
      <c r="M71" s="121">
        <v>1</v>
      </c>
      <c r="N71" s="121">
        <v>1</v>
      </c>
    </row>
    <row r="72" spans="1:14">
      <c r="A72" s="15" t="s">
        <v>1047</v>
      </c>
      <c r="C72" s="54" t="s">
        <v>4801</v>
      </c>
      <c r="D72" s="69" t="s">
        <v>4393</v>
      </c>
      <c r="E72" s="121">
        <v>61</v>
      </c>
      <c r="F72" s="121">
        <v>213246</v>
      </c>
      <c r="G72" s="122">
        <v>1129000</v>
      </c>
      <c r="H72" s="121">
        <v>0</v>
      </c>
      <c r="I72" s="122">
        <v>8880000</v>
      </c>
      <c r="J72" s="121">
        <v>30000</v>
      </c>
      <c r="K72" s="121">
        <v>40000</v>
      </c>
      <c r="L72" s="121">
        <v>60000</v>
      </c>
      <c r="M72" s="121">
        <v>100000</v>
      </c>
      <c r="N72" s="121">
        <v>150000</v>
      </c>
    </row>
    <row r="73" spans="1:14" s="67" customFormat="1">
      <c r="A73" s="50" t="s">
        <v>1048</v>
      </c>
      <c r="B73" s="13"/>
      <c r="C73" s="13" t="s">
        <v>4802</v>
      </c>
      <c r="D73" s="5" t="s">
        <v>4393</v>
      </c>
      <c r="E73" s="121">
        <v>1</v>
      </c>
      <c r="F73" s="121">
        <v>100000</v>
      </c>
      <c r="G73" s="107" t="s">
        <v>510</v>
      </c>
      <c r="H73" s="121">
        <v>100000</v>
      </c>
      <c r="I73" s="121">
        <v>100000</v>
      </c>
      <c r="J73" s="121">
        <v>100000</v>
      </c>
      <c r="K73" s="121">
        <v>100000</v>
      </c>
      <c r="L73" s="121">
        <v>100000</v>
      </c>
      <c r="M73" s="121">
        <v>100000</v>
      </c>
      <c r="N73" s="121">
        <v>100000</v>
      </c>
    </row>
    <row r="74" spans="1:14">
      <c r="A74" s="15" t="s">
        <v>1049</v>
      </c>
      <c r="C74" s="54" t="s">
        <v>4803</v>
      </c>
      <c r="D74" s="69" t="s">
        <v>4393</v>
      </c>
      <c r="E74" s="107" t="s">
        <v>3877</v>
      </c>
      <c r="F74" s="107" t="s">
        <v>3877</v>
      </c>
      <c r="G74" s="107" t="s">
        <v>3877</v>
      </c>
      <c r="H74" s="107" t="s">
        <v>3877</v>
      </c>
      <c r="I74" s="107" t="s">
        <v>3877</v>
      </c>
      <c r="J74" s="107" t="s">
        <v>3877</v>
      </c>
      <c r="K74" s="107" t="s">
        <v>3877</v>
      </c>
      <c r="L74" s="107" t="s">
        <v>3877</v>
      </c>
      <c r="M74" s="107" t="s">
        <v>3877</v>
      </c>
      <c r="N74" s="107" t="s">
        <v>3877</v>
      </c>
    </row>
    <row r="75" spans="1:14" s="67" customFormat="1">
      <c r="A75" s="50" t="s">
        <v>1050</v>
      </c>
      <c r="B75" s="13"/>
      <c r="C75" s="13" t="s">
        <v>4804</v>
      </c>
      <c r="D75" s="5" t="s">
        <v>4393</v>
      </c>
      <c r="E75" s="107" t="s">
        <v>3877</v>
      </c>
      <c r="F75" s="107" t="s">
        <v>3877</v>
      </c>
      <c r="G75" s="107" t="s">
        <v>3877</v>
      </c>
      <c r="H75" s="107" t="s">
        <v>3877</v>
      </c>
      <c r="I75" s="107" t="s">
        <v>3877</v>
      </c>
      <c r="J75" s="107" t="s">
        <v>3877</v>
      </c>
      <c r="K75" s="107" t="s">
        <v>3877</v>
      </c>
      <c r="L75" s="107" t="s">
        <v>3877</v>
      </c>
      <c r="M75" s="107" t="s">
        <v>3877</v>
      </c>
      <c r="N75" s="107" t="s">
        <v>3877</v>
      </c>
    </row>
    <row r="76" spans="1:14">
      <c r="A76" s="15" t="s">
        <v>1051</v>
      </c>
      <c r="C76" s="54" t="s">
        <v>4805</v>
      </c>
      <c r="D76" s="69" t="s">
        <v>4393</v>
      </c>
      <c r="E76" s="107" t="s">
        <v>3877</v>
      </c>
      <c r="F76" s="107" t="s">
        <v>3877</v>
      </c>
      <c r="G76" s="107" t="s">
        <v>3877</v>
      </c>
      <c r="H76" s="107" t="s">
        <v>3877</v>
      </c>
      <c r="I76" s="107" t="s">
        <v>3877</v>
      </c>
      <c r="J76" s="107" t="s">
        <v>3877</v>
      </c>
      <c r="K76" s="107" t="s">
        <v>3877</v>
      </c>
      <c r="L76" s="107" t="s">
        <v>3877</v>
      </c>
      <c r="M76" s="107" t="s">
        <v>3877</v>
      </c>
      <c r="N76" s="107" t="s">
        <v>3877</v>
      </c>
    </row>
    <row r="77" spans="1:14" s="67" customFormat="1">
      <c r="A77" s="50" t="s">
        <v>1052</v>
      </c>
      <c r="B77" s="13"/>
      <c r="C77" s="13" t="s">
        <v>4806</v>
      </c>
      <c r="D77" s="5" t="s">
        <v>4393</v>
      </c>
      <c r="E77" s="107" t="s">
        <v>3877</v>
      </c>
      <c r="F77" s="107" t="s">
        <v>3877</v>
      </c>
      <c r="G77" s="107" t="s">
        <v>3877</v>
      </c>
      <c r="H77" s="107" t="s">
        <v>3877</v>
      </c>
      <c r="I77" s="107" t="s">
        <v>3877</v>
      </c>
      <c r="J77" s="107" t="s">
        <v>3877</v>
      </c>
      <c r="K77" s="107" t="s">
        <v>3877</v>
      </c>
      <c r="L77" s="107" t="s">
        <v>3877</v>
      </c>
      <c r="M77" s="107" t="s">
        <v>3877</v>
      </c>
      <c r="N77" s="107" t="s">
        <v>3877</v>
      </c>
    </row>
    <row r="78" spans="1:14">
      <c r="A78" s="15" t="s">
        <v>1053</v>
      </c>
      <c r="C78" s="54" t="s">
        <v>4807</v>
      </c>
      <c r="D78" s="69" t="s">
        <v>4393</v>
      </c>
      <c r="E78" s="107" t="s">
        <v>3877</v>
      </c>
      <c r="F78" s="107" t="s">
        <v>3877</v>
      </c>
      <c r="G78" s="107" t="s">
        <v>3877</v>
      </c>
      <c r="H78" s="107" t="s">
        <v>3877</v>
      </c>
      <c r="I78" s="107" t="s">
        <v>3877</v>
      </c>
      <c r="J78" s="107" t="s">
        <v>3877</v>
      </c>
      <c r="K78" s="107" t="s">
        <v>3877</v>
      </c>
      <c r="L78" s="107" t="s">
        <v>3877</v>
      </c>
      <c r="M78" s="107" t="s">
        <v>3877</v>
      </c>
      <c r="N78" s="107" t="s">
        <v>3877</v>
      </c>
    </row>
    <row r="79" spans="1:14" s="67" customFormat="1">
      <c r="A79" s="50" t="s">
        <v>1054</v>
      </c>
      <c r="B79" s="13"/>
      <c r="C79" s="13" t="s">
        <v>4808</v>
      </c>
      <c r="D79" s="5" t="s">
        <v>4393</v>
      </c>
      <c r="E79" s="107" t="s">
        <v>3877</v>
      </c>
      <c r="F79" s="107" t="s">
        <v>3877</v>
      </c>
      <c r="G79" s="107" t="s">
        <v>3877</v>
      </c>
      <c r="H79" s="107" t="s">
        <v>3877</v>
      </c>
      <c r="I79" s="107" t="s">
        <v>3877</v>
      </c>
      <c r="J79" s="107" t="s">
        <v>3877</v>
      </c>
      <c r="K79" s="107" t="s">
        <v>3877</v>
      </c>
      <c r="L79" s="107" t="s">
        <v>3877</v>
      </c>
      <c r="M79" s="107" t="s">
        <v>3877</v>
      </c>
      <c r="N79" s="107" t="s">
        <v>3877</v>
      </c>
    </row>
    <row r="80" spans="1:14">
      <c r="A80" s="15" t="s">
        <v>1055</v>
      </c>
      <c r="C80" s="54" t="s">
        <v>4809</v>
      </c>
      <c r="D80" s="69" t="s">
        <v>4393</v>
      </c>
      <c r="E80" s="107" t="s">
        <v>3877</v>
      </c>
      <c r="F80" s="107" t="s">
        <v>3877</v>
      </c>
      <c r="G80" s="107" t="s">
        <v>3877</v>
      </c>
      <c r="H80" s="107" t="s">
        <v>3877</v>
      </c>
      <c r="I80" s="107" t="s">
        <v>3877</v>
      </c>
      <c r="J80" s="107" t="s">
        <v>3877</v>
      </c>
      <c r="K80" s="107" t="s">
        <v>3877</v>
      </c>
      <c r="L80" s="107" t="s">
        <v>3877</v>
      </c>
      <c r="M80" s="107" t="s">
        <v>3877</v>
      </c>
      <c r="N80" s="107" t="s">
        <v>3877</v>
      </c>
    </row>
    <row r="81" spans="1:14" s="67" customFormat="1" ht="42">
      <c r="A81" s="50" t="s">
        <v>1056</v>
      </c>
      <c r="B81" s="13" t="s">
        <v>1057</v>
      </c>
      <c r="C81" s="13" t="s">
        <v>4072</v>
      </c>
      <c r="D81" s="13" t="s">
        <v>4253</v>
      </c>
      <c r="E81" s="121">
        <v>5</v>
      </c>
      <c r="F81" s="121">
        <v>2</v>
      </c>
      <c r="G81" s="121">
        <v>0.70699999999999996</v>
      </c>
      <c r="H81" s="121">
        <v>1</v>
      </c>
      <c r="I81" s="121">
        <v>3</v>
      </c>
      <c r="J81" s="121">
        <v>1</v>
      </c>
      <c r="K81" s="121">
        <v>2</v>
      </c>
      <c r="L81" s="121">
        <v>2</v>
      </c>
      <c r="M81" s="121">
        <v>2</v>
      </c>
      <c r="N81" s="121">
        <v>3</v>
      </c>
    </row>
    <row r="82" spans="1:14">
      <c r="A82" s="15" t="s">
        <v>1058</v>
      </c>
      <c r="C82" s="54" t="s">
        <v>4801</v>
      </c>
      <c r="D82" s="69" t="s">
        <v>4393</v>
      </c>
      <c r="E82" s="121">
        <v>1</v>
      </c>
      <c r="F82" s="121">
        <v>200000</v>
      </c>
      <c r="G82" s="107" t="s">
        <v>510</v>
      </c>
      <c r="H82" s="121">
        <v>200000</v>
      </c>
      <c r="I82" s="121">
        <v>200000</v>
      </c>
      <c r="J82" s="121">
        <v>200000</v>
      </c>
      <c r="K82" s="121">
        <v>200000</v>
      </c>
      <c r="L82" s="121">
        <v>200000</v>
      </c>
      <c r="M82" s="121">
        <v>200000</v>
      </c>
      <c r="N82" s="121">
        <v>200000</v>
      </c>
    </row>
    <row r="83" spans="1:14" s="67" customFormat="1">
      <c r="A83" s="50" t="s">
        <v>1059</v>
      </c>
      <c r="B83" s="13"/>
      <c r="C83" s="13" t="s">
        <v>4802</v>
      </c>
      <c r="D83" s="5" t="s">
        <v>4393</v>
      </c>
      <c r="E83" s="107" t="s">
        <v>3877</v>
      </c>
      <c r="F83" s="107" t="s">
        <v>3877</v>
      </c>
      <c r="G83" s="107" t="s">
        <v>3877</v>
      </c>
      <c r="H83" s="107" t="s">
        <v>3877</v>
      </c>
      <c r="I83" s="107" t="s">
        <v>3877</v>
      </c>
      <c r="J83" s="107" t="s">
        <v>3877</v>
      </c>
      <c r="K83" s="107" t="s">
        <v>3877</v>
      </c>
      <c r="L83" s="107" t="s">
        <v>3877</v>
      </c>
      <c r="M83" s="107" t="s">
        <v>3877</v>
      </c>
      <c r="N83" s="107" t="s">
        <v>3877</v>
      </c>
    </row>
    <row r="84" spans="1:14">
      <c r="A84" s="15" t="s">
        <v>1060</v>
      </c>
      <c r="C84" s="54" t="s">
        <v>4803</v>
      </c>
      <c r="D84" s="69" t="s">
        <v>4393</v>
      </c>
      <c r="E84" s="107" t="s">
        <v>3877</v>
      </c>
      <c r="F84" s="107" t="s">
        <v>3877</v>
      </c>
      <c r="G84" s="107" t="s">
        <v>3877</v>
      </c>
      <c r="H84" s="107" t="s">
        <v>3877</v>
      </c>
      <c r="I84" s="107" t="s">
        <v>3877</v>
      </c>
      <c r="J84" s="107" t="s">
        <v>3877</v>
      </c>
      <c r="K84" s="107" t="s">
        <v>3877</v>
      </c>
      <c r="L84" s="107" t="s">
        <v>3877</v>
      </c>
      <c r="M84" s="107" t="s">
        <v>3877</v>
      </c>
      <c r="N84" s="107" t="s">
        <v>3877</v>
      </c>
    </row>
    <row r="85" spans="1:14" s="67" customFormat="1">
      <c r="A85" s="50" t="s">
        <v>1061</v>
      </c>
      <c r="B85" s="13"/>
      <c r="C85" s="13" t="s">
        <v>4804</v>
      </c>
      <c r="D85" s="5" t="s">
        <v>4393</v>
      </c>
      <c r="E85" s="107" t="s">
        <v>3877</v>
      </c>
      <c r="F85" s="107" t="s">
        <v>3877</v>
      </c>
      <c r="G85" s="107" t="s">
        <v>3877</v>
      </c>
      <c r="H85" s="107" t="s">
        <v>3877</v>
      </c>
      <c r="I85" s="107" t="s">
        <v>3877</v>
      </c>
      <c r="J85" s="107" t="s">
        <v>3877</v>
      </c>
      <c r="K85" s="107" t="s">
        <v>3877</v>
      </c>
      <c r="L85" s="107" t="s">
        <v>3877</v>
      </c>
      <c r="M85" s="107" t="s">
        <v>3877</v>
      </c>
      <c r="N85" s="107" t="s">
        <v>3877</v>
      </c>
    </row>
    <row r="86" spans="1:14">
      <c r="A86" s="15" t="s">
        <v>1062</v>
      </c>
      <c r="C86" s="54" t="s">
        <v>4805</v>
      </c>
      <c r="D86" s="69" t="s">
        <v>4393</v>
      </c>
      <c r="E86" s="107" t="s">
        <v>3877</v>
      </c>
      <c r="F86" s="107" t="s">
        <v>3877</v>
      </c>
      <c r="G86" s="107" t="s">
        <v>3877</v>
      </c>
      <c r="H86" s="107" t="s">
        <v>3877</v>
      </c>
      <c r="I86" s="107" t="s">
        <v>3877</v>
      </c>
      <c r="J86" s="107" t="s">
        <v>3877</v>
      </c>
      <c r="K86" s="107" t="s">
        <v>3877</v>
      </c>
      <c r="L86" s="107" t="s">
        <v>3877</v>
      </c>
      <c r="M86" s="107" t="s">
        <v>3877</v>
      </c>
      <c r="N86" s="107" t="s">
        <v>3877</v>
      </c>
    </row>
    <row r="87" spans="1:14" s="67" customFormat="1">
      <c r="A87" s="50" t="s">
        <v>1063</v>
      </c>
      <c r="B87" s="13"/>
      <c r="C87" s="13" t="s">
        <v>4806</v>
      </c>
      <c r="D87" s="5" t="s">
        <v>4393</v>
      </c>
      <c r="E87" s="107" t="s">
        <v>3877</v>
      </c>
      <c r="F87" s="107" t="s">
        <v>3877</v>
      </c>
      <c r="G87" s="107" t="s">
        <v>3877</v>
      </c>
      <c r="H87" s="107" t="s">
        <v>3877</v>
      </c>
      <c r="I87" s="107" t="s">
        <v>3877</v>
      </c>
      <c r="J87" s="107" t="s">
        <v>3877</v>
      </c>
      <c r="K87" s="107" t="s">
        <v>3877</v>
      </c>
      <c r="L87" s="107" t="s">
        <v>3877</v>
      </c>
      <c r="M87" s="107" t="s">
        <v>3877</v>
      </c>
      <c r="N87" s="107" t="s">
        <v>3877</v>
      </c>
    </row>
    <row r="88" spans="1:14">
      <c r="A88" s="15" t="s">
        <v>1064</v>
      </c>
      <c r="C88" s="54" t="s">
        <v>4807</v>
      </c>
      <c r="D88" s="69" t="s">
        <v>4393</v>
      </c>
      <c r="E88" s="107" t="s">
        <v>3877</v>
      </c>
      <c r="F88" s="107" t="s">
        <v>3877</v>
      </c>
      <c r="G88" s="107" t="s">
        <v>3877</v>
      </c>
      <c r="H88" s="107" t="s">
        <v>3877</v>
      </c>
      <c r="I88" s="107" t="s">
        <v>3877</v>
      </c>
      <c r="J88" s="107" t="s">
        <v>3877</v>
      </c>
      <c r="K88" s="107" t="s">
        <v>3877</v>
      </c>
      <c r="L88" s="107" t="s">
        <v>3877</v>
      </c>
      <c r="M88" s="107" t="s">
        <v>3877</v>
      </c>
      <c r="N88" s="107" t="s">
        <v>3877</v>
      </c>
    </row>
    <row r="89" spans="1:14" s="67" customFormat="1">
      <c r="A89" s="50" t="s">
        <v>1065</v>
      </c>
      <c r="B89" s="13"/>
      <c r="C89" s="13" t="s">
        <v>4808</v>
      </c>
      <c r="D89" s="5" t="s">
        <v>4393</v>
      </c>
      <c r="E89" s="107" t="s">
        <v>3877</v>
      </c>
      <c r="F89" s="107" t="s">
        <v>3877</v>
      </c>
      <c r="G89" s="107" t="s">
        <v>3877</v>
      </c>
      <c r="H89" s="107" t="s">
        <v>3877</v>
      </c>
      <c r="I89" s="107" t="s">
        <v>3877</v>
      </c>
      <c r="J89" s="107" t="s">
        <v>3877</v>
      </c>
      <c r="K89" s="107" t="s">
        <v>3877</v>
      </c>
      <c r="L89" s="107" t="s">
        <v>3877</v>
      </c>
      <c r="M89" s="107" t="s">
        <v>3877</v>
      </c>
      <c r="N89" s="107" t="s">
        <v>3877</v>
      </c>
    </row>
    <row r="90" spans="1:14">
      <c r="A90" s="15" t="s">
        <v>1066</v>
      </c>
      <c r="C90" s="54" t="s">
        <v>4809</v>
      </c>
      <c r="D90" s="69" t="s">
        <v>4393</v>
      </c>
      <c r="E90" s="107" t="s">
        <v>3877</v>
      </c>
      <c r="F90" s="107" t="s">
        <v>3877</v>
      </c>
      <c r="G90" s="107" t="s">
        <v>3877</v>
      </c>
      <c r="H90" s="107" t="s">
        <v>3877</v>
      </c>
      <c r="I90" s="107" t="s">
        <v>3877</v>
      </c>
      <c r="J90" s="107" t="s">
        <v>3877</v>
      </c>
      <c r="K90" s="107" t="s">
        <v>3877</v>
      </c>
      <c r="L90" s="107" t="s">
        <v>3877</v>
      </c>
      <c r="M90" s="107" t="s">
        <v>3877</v>
      </c>
      <c r="N90" s="107" t="s">
        <v>3877</v>
      </c>
    </row>
    <row r="91" spans="1:14" ht="28">
      <c r="A91" s="54" t="s">
        <v>1067</v>
      </c>
      <c r="B91" s="54" t="s">
        <v>1068</v>
      </c>
      <c r="C91" s="69" t="s">
        <v>5239</v>
      </c>
      <c r="D91" s="69" t="s">
        <v>4256</v>
      </c>
      <c r="E91" s="121">
        <v>2132</v>
      </c>
      <c r="F91" s="121">
        <v>1.659</v>
      </c>
      <c r="G91" s="121">
        <v>0.47399999999999998</v>
      </c>
      <c r="H91" s="121">
        <v>1</v>
      </c>
      <c r="I91" s="121">
        <v>2</v>
      </c>
      <c r="J91" s="121">
        <v>1</v>
      </c>
      <c r="K91" s="121">
        <v>1</v>
      </c>
      <c r="L91" s="121">
        <v>2</v>
      </c>
      <c r="M91" s="121">
        <v>2</v>
      </c>
      <c r="N91" s="121">
        <v>2</v>
      </c>
    </row>
    <row r="92" spans="1:14" ht="56">
      <c r="A92" s="54" t="s">
        <v>1069</v>
      </c>
      <c r="B92" s="54" t="s">
        <v>1070</v>
      </c>
      <c r="C92" s="54" t="s">
        <v>4073</v>
      </c>
      <c r="D92" s="54" t="s">
        <v>4257</v>
      </c>
      <c r="E92" s="121">
        <v>1404</v>
      </c>
      <c r="F92" s="121">
        <v>1.145</v>
      </c>
      <c r="G92" s="121">
        <v>0.35199999999999998</v>
      </c>
      <c r="H92" s="121">
        <v>1</v>
      </c>
      <c r="I92" s="121">
        <v>2</v>
      </c>
      <c r="J92" s="121">
        <v>1</v>
      </c>
      <c r="K92" s="121">
        <v>1</v>
      </c>
      <c r="L92" s="121">
        <v>1</v>
      </c>
      <c r="M92" s="121">
        <v>1</v>
      </c>
      <c r="N92" s="121">
        <v>2</v>
      </c>
    </row>
    <row r="93" spans="1:14">
      <c r="A93" s="54" t="s">
        <v>1071</v>
      </c>
      <c r="B93" s="54" t="s">
        <v>1072</v>
      </c>
      <c r="C93" s="54" t="s">
        <v>4074</v>
      </c>
      <c r="D93" s="53" t="s">
        <v>5240</v>
      </c>
      <c r="E93" s="107"/>
      <c r="F93" s="107"/>
      <c r="G93" s="107"/>
      <c r="H93" s="107"/>
      <c r="I93" s="107"/>
      <c r="J93" s="107"/>
      <c r="K93" s="107"/>
      <c r="L93" s="107"/>
      <c r="M93" s="107"/>
      <c r="N93" s="107"/>
    </row>
    <row r="94" spans="1:14" ht="28">
      <c r="A94" s="54" t="s">
        <v>1073</v>
      </c>
      <c r="B94" s="54" t="s">
        <v>1074</v>
      </c>
      <c r="C94" s="54" t="s">
        <v>4075</v>
      </c>
      <c r="D94" s="54" t="s">
        <v>2718</v>
      </c>
      <c r="E94" s="121">
        <v>1201</v>
      </c>
      <c r="F94" s="121">
        <v>1.978</v>
      </c>
      <c r="G94" s="121">
        <v>0.14599999999999999</v>
      </c>
      <c r="H94" s="121">
        <v>1</v>
      </c>
      <c r="I94" s="121">
        <v>2</v>
      </c>
      <c r="J94" s="121">
        <v>2</v>
      </c>
      <c r="K94" s="121">
        <v>2</v>
      </c>
      <c r="L94" s="121">
        <v>2</v>
      </c>
      <c r="M94" s="121">
        <v>2</v>
      </c>
      <c r="N94" s="121">
        <v>2</v>
      </c>
    </row>
    <row r="95" spans="1:14" ht="56">
      <c r="A95" s="54" t="s">
        <v>1075</v>
      </c>
      <c r="B95" s="54" t="s">
        <v>1076</v>
      </c>
      <c r="C95" s="54" t="s">
        <v>4076</v>
      </c>
      <c r="D95" s="54" t="s">
        <v>4258</v>
      </c>
      <c r="E95" s="121">
        <v>26</v>
      </c>
      <c r="F95" s="121">
        <v>1.615</v>
      </c>
      <c r="G95" s="121">
        <v>0.80400000000000005</v>
      </c>
      <c r="H95" s="121">
        <v>1</v>
      </c>
      <c r="I95" s="121">
        <v>3</v>
      </c>
      <c r="J95" s="121">
        <v>1</v>
      </c>
      <c r="K95" s="121">
        <v>1</v>
      </c>
      <c r="L95" s="121">
        <v>1</v>
      </c>
      <c r="M95" s="121">
        <v>2</v>
      </c>
      <c r="N95" s="121">
        <v>3</v>
      </c>
    </row>
    <row r="96" spans="1:14">
      <c r="A96" s="54" t="s">
        <v>1077</v>
      </c>
      <c r="C96" s="54"/>
      <c r="D96" s="69" t="s">
        <v>4392</v>
      </c>
      <c r="E96" s="121">
        <v>15</v>
      </c>
      <c r="F96" s="121">
        <v>1365</v>
      </c>
      <c r="G96" s="121">
        <v>1361</v>
      </c>
      <c r="H96" s="121">
        <v>0</v>
      </c>
      <c r="I96" s="121">
        <v>4500</v>
      </c>
      <c r="J96" s="121">
        <v>0</v>
      </c>
      <c r="K96" s="121">
        <v>0</v>
      </c>
      <c r="L96" s="121">
        <v>1000</v>
      </c>
      <c r="M96" s="121">
        <v>2500</v>
      </c>
      <c r="N96" s="121">
        <v>3000</v>
      </c>
    </row>
    <row r="97" spans="1:14" ht="56">
      <c r="A97" s="54" t="s">
        <v>1078</v>
      </c>
      <c r="B97" s="54" t="s">
        <v>1079</v>
      </c>
      <c r="C97" s="54" t="s">
        <v>4077</v>
      </c>
      <c r="D97" s="54" t="s">
        <v>4259</v>
      </c>
      <c r="E97" s="121">
        <v>857</v>
      </c>
      <c r="F97" s="121">
        <v>1.044</v>
      </c>
      <c r="G97" s="121">
        <v>0.20599999999999999</v>
      </c>
      <c r="H97" s="121">
        <v>1</v>
      </c>
      <c r="I97" s="121">
        <v>2</v>
      </c>
      <c r="J97" s="121">
        <v>1</v>
      </c>
      <c r="K97" s="121">
        <v>1</v>
      </c>
      <c r="L97" s="121">
        <v>1</v>
      </c>
      <c r="M97" s="121">
        <v>1</v>
      </c>
      <c r="N97" s="121">
        <v>1</v>
      </c>
    </row>
    <row r="98" spans="1:14">
      <c r="A98" s="54" t="s">
        <v>1080</v>
      </c>
      <c r="B98" s="54" t="s">
        <v>1081</v>
      </c>
      <c r="C98" s="54" t="s">
        <v>4078</v>
      </c>
      <c r="D98" s="53" t="s">
        <v>5240</v>
      </c>
      <c r="E98" s="107"/>
      <c r="F98" s="107"/>
      <c r="G98" s="107"/>
      <c r="H98" s="107"/>
      <c r="I98" s="107"/>
      <c r="J98" s="107"/>
      <c r="K98" s="107"/>
      <c r="L98" s="107"/>
      <c r="M98" s="107"/>
      <c r="N98" s="107"/>
    </row>
    <row r="99" spans="1:14" ht="42">
      <c r="A99" s="54" t="s">
        <v>1082</v>
      </c>
      <c r="B99" s="54" t="s">
        <v>1083</v>
      </c>
      <c r="C99" s="54" t="s">
        <v>4079</v>
      </c>
      <c r="D99" s="54" t="s">
        <v>2718</v>
      </c>
      <c r="E99" s="121">
        <v>1201</v>
      </c>
      <c r="F99" s="121">
        <v>1.0669999999999999</v>
      </c>
      <c r="G99" s="121">
        <v>0.251</v>
      </c>
      <c r="H99" s="121">
        <v>1</v>
      </c>
      <c r="I99" s="121">
        <v>2</v>
      </c>
      <c r="J99" s="121">
        <v>1</v>
      </c>
      <c r="K99" s="121">
        <v>1</v>
      </c>
      <c r="L99" s="121">
        <v>1</v>
      </c>
      <c r="M99" s="121">
        <v>1</v>
      </c>
      <c r="N99" s="121">
        <v>1</v>
      </c>
    </row>
    <row r="100" spans="1:14" ht="28">
      <c r="A100" s="54" t="s">
        <v>1084</v>
      </c>
      <c r="B100" s="54" t="s">
        <v>1085</v>
      </c>
      <c r="C100" s="54" t="s">
        <v>4114</v>
      </c>
      <c r="D100" s="53" t="s">
        <v>5240</v>
      </c>
      <c r="E100" s="121">
        <v>0</v>
      </c>
      <c r="F100" s="107" t="s">
        <v>510</v>
      </c>
      <c r="G100" s="107" t="s">
        <v>510</v>
      </c>
      <c r="H100" s="107" t="s">
        <v>510</v>
      </c>
      <c r="I100" s="107" t="s">
        <v>510</v>
      </c>
      <c r="J100" s="107" t="s">
        <v>510</v>
      </c>
      <c r="K100" s="107" t="s">
        <v>510</v>
      </c>
      <c r="L100" s="107" t="s">
        <v>510</v>
      </c>
      <c r="M100" s="107" t="s">
        <v>510</v>
      </c>
      <c r="N100" s="107" t="s">
        <v>510</v>
      </c>
    </row>
    <row r="101" spans="1:14" ht="42">
      <c r="A101" s="54" t="s">
        <v>1086</v>
      </c>
      <c r="B101" s="54" t="s">
        <v>1087</v>
      </c>
      <c r="C101" s="69" t="s">
        <v>4115</v>
      </c>
      <c r="D101" s="69" t="s">
        <v>2718</v>
      </c>
      <c r="E101" s="121">
        <v>883</v>
      </c>
      <c r="F101" s="121">
        <v>1.129</v>
      </c>
      <c r="G101" s="121">
        <v>0.33600000000000002</v>
      </c>
      <c r="H101" s="121">
        <v>1</v>
      </c>
      <c r="I101" s="121">
        <v>2</v>
      </c>
      <c r="J101" s="121">
        <v>1</v>
      </c>
      <c r="K101" s="121">
        <v>1</v>
      </c>
      <c r="L101" s="121">
        <v>1</v>
      </c>
      <c r="M101" s="121">
        <v>1</v>
      </c>
      <c r="N101" s="121">
        <v>2</v>
      </c>
    </row>
    <row r="102" spans="1:14" ht="28">
      <c r="A102" s="54" t="s">
        <v>1088</v>
      </c>
      <c r="B102" s="54" t="s">
        <v>1089</v>
      </c>
      <c r="C102" s="54" t="s">
        <v>2604</v>
      </c>
      <c r="D102" s="53" t="s">
        <v>5240</v>
      </c>
      <c r="E102" s="121">
        <v>0</v>
      </c>
      <c r="F102" s="107" t="s">
        <v>510</v>
      </c>
      <c r="G102" s="107" t="s">
        <v>510</v>
      </c>
      <c r="H102" s="107" t="s">
        <v>510</v>
      </c>
      <c r="I102" s="107" t="s">
        <v>510</v>
      </c>
      <c r="J102" s="107" t="s">
        <v>510</v>
      </c>
      <c r="K102" s="107" t="s">
        <v>510</v>
      </c>
      <c r="L102" s="107" t="s">
        <v>510</v>
      </c>
      <c r="M102" s="107" t="s">
        <v>510</v>
      </c>
      <c r="N102" s="107" t="s">
        <v>510</v>
      </c>
    </row>
    <row r="103" spans="1:14" ht="140">
      <c r="A103" s="54" t="s">
        <v>1090</v>
      </c>
      <c r="B103" s="54" t="s">
        <v>1091</v>
      </c>
      <c r="C103" s="54" t="s">
        <v>2605</v>
      </c>
      <c r="D103" s="54" t="s">
        <v>4260</v>
      </c>
      <c r="E103" s="121">
        <v>2132</v>
      </c>
      <c r="F103" s="121">
        <v>1.5269999999999999</v>
      </c>
      <c r="G103" s="121">
        <v>0.88200000000000001</v>
      </c>
      <c r="H103" s="121">
        <v>1</v>
      </c>
      <c r="I103" s="121">
        <v>10</v>
      </c>
      <c r="J103" s="121">
        <v>1</v>
      </c>
      <c r="K103" s="121">
        <v>1</v>
      </c>
      <c r="L103" s="121">
        <v>1</v>
      </c>
      <c r="M103" s="121">
        <v>2</v>
      </c>
      <c r="N103" s="121">
        <v>2</v>
      </c>
    </row>
    <row r="104" spans="1:14" ht="350">
      <c r="A104" s="54" t="s">
        <v>1092</v>
      </c>
      <c r="C104" s="54" t="s">
        <v>2606</v>
      </c>
      <c r="D104" s="61" t="s">
        <v>5238</v>
      </c>
      <c r="E104" s="121">
        <v>3</v>
      </c>
      <c r="F104" s="121">
        <v>301.3</v>
      </c>
      <c r="G104" s="121">
        <v>0.57699999999999996</v>
      </c>
      <c r="H104" s="121">
        <v>301</v>
      </c>
      <c r="I104" s="121">
        <v>302</v>
      </c>
      <c r="J104" s="121">
        <v>301</v>
      </c>
      <c r="K104" s="121">
        <v>301</v>
      </c>
      <c r="L104" s="121">
        <v>301</v>
      </c>
      <c r="M104" s="121">
        <v>302</v>
      </c>
      <c r="N104" s="121">
        <v>302</v>
      </c>
    </row>
    <row r="105" spans="1:14" ht="350">
      <c r="A105" s="54" t="s">
        <v>1093</v>
      </c>
      <c r="C105" s="54" t="s">
        <v>2607</v>
      </c>
      <c r="D105" s="61" t="s">
        <v>5238</v>
      </c>
      <c r="E105" s="121">
        <v>0</v>
      </c>
      <c r="F105" s="107" t="s">
        <v>510</v>
      </c>
      <c r="G105" s="107" t="s">
        <v>510</v>
      </c>
      <c r="H105" s="107" t="s">
        <v>510</v>
      </c>
      <c r="I105" s="107" t="s">
        <v>510</v>
      </c>
      <c r="J105" s="107" t="s">
        <v>510</v>
      </c>
      <c r="K105" s="107" t="s">
        <v>510</v>
      </c>
      <c r="L105" s="107" t="s">
        <v>510</v>
      </c>
      <c r="M105" s="107" t="s">
        <v>510</v>
      </c>
      <c r="N105" s="107" t="s">
        <v>510</v>
      </c>
    </row>
    <row r="106" spans="1:14" ht="350">
      <c r="A106" s="54" t="s">
        <v>1094</v>
      </c>
      <c r="C106" s="54" t="s">
        <v>2608</v>
      </c>
      <c r="D106" s="61" t="s">
        <v>5238</v>
      </c>
      <c r="E106" s="121">
        <v>0</v>
      </c>
      <c r="F106" s="107" t="s">
        <v>510</v>
      </c>
      <c r="G106" s="107" t="s">
        <v>510</v>
      </c>
      <c r="H106" s="107" t="s">
        <v>510</v>
      </c>
      <c r="I106" s="107" t="s">
        <v>510</v>
      </c>
      <c r="J106" s="107" t="s">
        <v>510</v>
      </c>
      <c r="K106" s="107" t="s">
        <v>510</v>
      </c>
      <c r="L106" s="107" t="s">
        <v>510</v>
      </c>
      <c r="M106" s="107" t="s">
        <v>510</v>
      </c>
      <c r="N106" s="107" t="s">
        <v>510</v>
      </c>
    </row>
    <row r="107" spans="1:14" ht="350">
      <c r="A107" s="54" t="s">
        <v>1095</v>
      </c>
      <c r="C107" s="54" t="s">
        <v>2609</v>
      </c>
      <c r="D107" s="61" t="s">
        <v>5238</v>
      </c>
      <c r="E107" s="121">
        <v>0</v>
      </c>
      <c r="F107" s="107" t="s">
        <v>510</v>
      </c>
      <c r="G107" s="107" t="s">
        <v>510</v>
      </c>
      <c r="H107" s="107" t="s">
        <v>510</v>
      </c>
      <c r="I107" s="107" t="s">
        <v>510</v>
      </c>
      <c r="J107" s="107" t="s">
        <v>510</v>
      </c>
      <c r="K107" s="107" t="s">
        <v>510</v>
      </c>
      <c r="L107" s="107" t="s">
        <v>510</v>
      </c>
      <c r="M107" s="107" t="s">
        <v>510</v>
      </c>
      <c r="N107" s="107" t="s">
        <v>510</v>
      </c>
    </row>
    <row r="108" spans="1:14" ht="350">
      <c r="A108" s="54" t="s">
        <v>1096</v>
      </c>
      <c r="C108" s="54" t="s">
        <v>2610</v>
      </c>
      <c r="D108" s="61" t="s">
        <v>5238</v>
      </c>
      <c r="E108" s="121">
        <v>0</v>
      </c>
      <c r="F108" s="107" t="s">
        <v>510</v>
      </c>
      <c r="G108" s="107" t="s">
        <v>510</v>
      </c>
      <c r="H108" s="107" t="s">
        <v>510</v>
      </c>
      <c r="I108" s="107" t="s">
        <v>510</v>
      </c>
      <c r="J108" s="107" t="s">
        <v>510</v>
      </c>
      <c r="K108" s="107" t="s">
        <v>510</v>
      </c>
      <c r="L108" s="107" t="s">
        <v>510</v>
      </c>
      <c r="M108" s="107" t="s">
        <v>510</v>
      </c>
      <c r="N108" s="107" t="s">
        <v>510</v>
      </c>
    </row>
    <row r="109" spans="1:14" ht="350">
      <c r="A109" s="54" t="s">
        <v>1097</v>
      </c>
      <c r="C109" s="54" t="s">
        <v>2611</v>
      </c>
      <c r="D109" s="61" t="s">
        <v>5238</v>
      </c>
      <c r="E109" s="121">
        <v>0</v>
      </c>
      <c r="F109" s="107" t="s">
        <v>510</v>
      </c>
      <c r="G109" s="107" t="s">
        <v>510</v>
      </c>
      <c r="H109" s="107" t="s">
        <v>510</v>
      </c>
      <c r="I109" s="107" t="s">
        <v>510</v>
      </c>
      <c r="J109" s="107" t="s">
        <v>510</v>
      </c>
      <c r="K109" s="107" t="s">
        <v>510</v>
      </c>
      <c r="L109" s="107" t="s">
        <v>510</v>
      </c>
      <c r="M109" s="107" t="s">
        <v>510</v>
      </c>
      <c r="N109" s="107" t="s">
        <v>510</v>
      </c>
    </row>
    <row r="110" spans="1:14" ht="42">
      <c r="B110" s="54" t="s">
        <v>1176</v>
      </c>
      <c r="C110" s="69" t="s">
        <v>2612</v>
      </c>
      <c r="D110" s="61"/>
      <c r="E110" s="107" t="s">
        <v>3877</v>
      </c>
      <c r="F110" s="107" t="s">
        <v>3877</v>
      </c>
      <c r="G110" s="107" t="s">
        <v>3877</v>
      </c>
      <c r="H110" s="107" t="s">
        <v>3877</v>
      </c>
      <c r="I110" s="107" t="s">
        <v>3877</v>
      </c>
      <c r="J110" s="107" t="s">
        <v>3877</v>
      </c>
      <c r="K110" s="107" t="s">
        <v>3877</v>
      </c>
      <c r="L110" s="107" t="s">
        <v>3877</v>
      </c>
      <c r="M110" s="107" t="s">
        <v>3877</v>
      </c>
      <c r="N110" s="107" t="s">
        <v>3877</v>
      </c>
    </row>
    <row r="111" spans="1:14">
      <c r="A111" s="54" t="s">
        <v>1098</v>
      </c>
      <c r="C111" s="69" t="s">
        <v>4305</v>
      </c>
      <c r="D111" s="54"/>
      <c r="E111" s="121">
        <v>622</v>
      </c>
      <c r="F111" s="121">
        <v>1</v>
      </c>
      <c r="G111" s="121">
        <v>0</v>
      </c>
      <c r="H111" s="121">
        <v>1</v>
      </c>
      <c r="I111" s="121">
        <v>1</v>
      </c>
      <c r="J111" s="121">
        <v>1</v>
      </c>
      <c r="K111" s="121">
        <v>1</v>
      </c>
      <c r="L111" s="121">
        <v>1</v>
      </c>
      <c r="M111" s="121">
        <v>1</v>
      </c>
      <c r="N111" s="121">
        <v>1</v>
      </c>
    </row>
    <row r="112" spans="1:14">
      <c r="A112" s="54" t="s">
        <v>1177</v>
      </c>
      <c r="C112" s="69" t="s">
        <v>4306</v>
      </c>
      <c r="D112" s="54"/>
      <c r="E112" s="121">
        <v>753</v>
      </c>
      <c r="F112" s="121">
        <v>1</v>
      </c>
      <c r="G112" s="121">
        <v>0</v>
      </c>
      <c r="H112" s="121">
        <v>1</v>
      </c>
      <c r="I112" s="121">
        <v>1</v>
      </c>
      <c r="J112" s="121">
        <v>1</v>
      </c>
      <c r="K112" s="121">
        <v>1</v>
      </c>
      <c r="L112" s="121">
        <v>1</v>
      </c>
      <c r="M112" s="121">
        <v>1</v>
      </c>
      <c r="N112" s="121">
        <v>1</v>
      </c>
    </row>
    <row r="113" spans="1:14">
      <c r="A113" s="54" t="s">
        <v>1178</v>
      </c>
      <c r="C113" s="69" t="s">
        <v>2613</v>
      </c>
      <c r="D113" s="54"/>
      <c r="E113" s="121">
        <v>73</v>
      </c>
      <c r="F113" s="121">
        <v>1</v>
      </c>
      <c r="G113" s="121">
        <v>0</v>
      </c>
      <c r="H113" s="121">
        <v>1</v>
      </c>
      <c r="I113" s="121">
        <v>1</v>
      </c>
      <c r="J113" s="121">
        <v>1</v>
      </c>
      <c r="K113" s="121">
        <v>1</v>
      </c>
      <c r="L113" s="121">
        <v>1</v>
      </c>
      <c r="M113" s="121">
        <v>1</v>
      </c>
      <c r="N113" s="121">
        <v>1</v>
      </c>
    </row>
    <row r="114" spans="1:14">
      <c r="A114" s="54" t="s">
        <v>1179</v>
      </c>
      <c r="C114" s="69" t="s">
        <v>2607</v>
      </c>
      <c r="D114" s="54"/>
      <c r="E114" s="121">
        <v>12</v>
      </c>
      <c r="F114" s="121">
        <v>1</v>
      </c>
      <c r="G114" s="121">
        <v>0</v>
      </c>
      <c r="H114" s="121">
        <v>1</v>
      </c>
      <c r="I114" s="121">
        <v>1</v>
      </c>
      <c r="J114" s="121">
        <v>1</v>
      </c>
      <c r="K114" s="121">
        <v>1</v>
      </c>
      <c r="L114" s="121">
        <v>1</v>
      </c>
      <c r="M114" s="121">
        <v>1</v>
      </c>
      <c r="N114" s="121">
        <v>1</v>
      </c>
    </row>
    <row r="115" spans="1:14">
      <c r="A115" s="54" t="s">
        <v>1180</v>
      </c>
      <c r="C115" s="69" t="s">
        <v>2608</v>
      </c>
      <c r="D115" s="54"/>
      <c r="E115" s="121">
        <v>13</v>
      </c>
      <c r="F115" s="121">
        <v>1</v>
      </c>
      <c r="G115" s="121">
        <v>0</v>
      </c>
      <c r="H115" s="121">
        <v>1</v>
      </c>
      <c r="I115" s="121">
        <v>1</v>
      </c>
      <c r="J115" s="121">
        <v>1</v>
      </c>
      <c r="K115" s="121">
        <v>1</v>
      </c>
      <c r="L115" s="121">
        <v>1</v>
      </c>
      <c r="M115" s="121">
        <v>1</v>
      </c>
      <c r="N115" s="121">
        <v>1</v>
      </c>
    </row>
    <row r="116" spans="1:14">
      <c r="A116" s="54" t="s">
        <v>1181</v>
      </c>
      <c r="C116" s="69" t="s">
        <v>2609</v>
      </c>
      <c r="D116" s="54"/>
      <c r="E116" s="121">
        <v>395</v>
      </c>
      <c r="F116" s="121">
        <v>1</v>
      </c>
      <c r="G116" s="121">
        <v>0</v>
      </c>
      <c r="H116" s="121">
        <v>1</v>
      </c>
      <c r="I116" s="121">
        <v>1</v>
      </c>
      <c r="J116" s="121">
        <v>1</v>
      </c>
      <c r="K116" s="121">
        <v>1</v>
      </c>
      <c r="L116" s="121">
        <v>1</v>
      </c>
      <c r="M116" s="121">
        <v>1</v>
      </c>
      <c r="N116" s="121">
        <v>1</v>
      </c>
    </row>
    <row r="117" spans="1:14">
      <c r="A117" s="54" t="s">
        <v>1182</v>
      </c>
      <c r="C117" s="69" t="s">
        <v>2614</v>
      </c>
      <c r="D117" s="54"/>
      <c r="E117" s="121">
        <v>2</v>
      </c>
      <c r="F117" s="121">
        <v>1</v>
      </c>
      <c r="G117" s="121">
        <v>0</v>
      </c>
      <c r="H117" s="121">
        <v>1</v>
      </c>
      <c r="I117" s="121">
        <v>1</v>
      </c>
      <c r="J117" s="121">
        <v>1</v>
      </c>
      <c r="K117" s="121">
        <v>1</v>
      </c>
      <c r="L117" s="121">
        <v>1</v>
      </c>
      <c r="M117" s="121">
        <v>1</v>
      </c>
      <c r="N117" s="121">
        <v>1</v>
      </c>
    </row>
    <row r="118" spans="1:14">
      <c r="A118" s="54" t="s">
        <v>1183</v>
      </c>
      <c r="C118" s="69" t="s">
        <v>4307</v>
      </c>
      <c r="D118" s="54"/>
      <c r="E118" s="107" t="s">
        <v>3877</v>
      </c>
      <c r="F118" s="107" t="s">
        <v>3877</v>
      </c>
      <c r="G118" s="107" t="s">
        <v>3877</v>
      </c>
      <c r="H118" s="107" t="s">
        <v>3877</v>
      </c>
      <c r="I118" s="107" t="s">
        <v>3877</v>
      </c>
      <c r="J118" s="107" t="s">
        <v>3877</v>
      </c>
      <c r="K118" s="107" t="s">
        <v>3877</v>
      </c>
      <c r="L118" s="107" t="s">
        <v>3877</v>
      </c>
      <c r="M118" s="107" t="s">
        <v>3877</v>
      </c>
      <c r="N118" s="107" t="s">
        <v>3877</v>
      </c>
    </row>
    <row r="119" spans="1:14">
      <c r="A119" s="54" t="s">
        <v>1184</v>
      </c>
      <c r="C119" s="69" t="s">
        <v>4308</v>
      </c>
      <c r="D119" s="54"/>
      <c r="E119" s="107" t="s">
        <v>3877</v>
      </c>
      <c r="F119" s="107" t="s">
        <v>3877</v>
      </c>
      <c r="G119" s="107" t="s">
        <v>3877</v>
      </c>
      <c r="H119" s="107" t="s">
        <v>3877</v>
      </c>
      <c r="I119" s="107" t="s">
        <v>3877</v>
      </c>
      <c r="J119" s="107" t="s">
        <v>3877</v>
      </c>
      <c r="K119" s="107" t="s">
        <v>3877</v>
      </c>
      <c r="L119" s="107" t="s">
        <v>3877</v>
      </c>
      <c r="M119" s="107" t="s">
        <v>3877</v>
      </c>
      <c r="N119" s="107" t="s">
        <v>3877</v>
      </c>
    </row>
    <row r="120" spans="1:14">
      <c r="A120" s="54" t="s">
        <v>4479</v>
      </c>
      <c r="C120" s="69" t="s">
        <v>2615</v>
      </c>
      <c r="D120" s="54"/>
      <c r="E120" s="121">
        <v>7</v>
      </c>
      <c r="F120" s="121">
        <v>1</v>
      </c>
      <c r="G120" s="121">
        <v>0</v>
      </c>
      <c r="H120" s="121">
        <v>1</v>
      </c>
      <c r="I120" s="121">
        <v>1</v>
      </c>
      <c r="J120" s="121">
        <v>1</v>
      </c>
      <c r="K120" s="121">
        <v>1</v>
      </c>
      <c r="L120" s="121">
        <v>1</v>
      </c>
      <c r="M120" s="121">
        <v>1</v>
      </c>
      <c r="N120" s="121">
        <v>1</v>
      </c>
    </row>
    <row r="121" spans="1:14">
      <c r="A121" s="54" t="s">
        <v>1185</v>
      </c>
      <c r="C121" s="69" t="s">
        <v>4434</v>
      </c>
      <c r="D121" s="54"/>
      <c r="E121" s="121">
        <v>11</v>
      </c>
      <c r="F121" s="121">
        <v>1</v>
      </c>
      <c r="G121" s="121">
        <v>0</v>
      </c>
      <c r="H121" s="121">
        <v>1</v>
      </c>
      <c r="I121" s="121">
        <v>1</v>
      </c>
      <c r="J121" s="121">
        <v>1</v>
      </c>
      <c r="K121" s="121">
        <v>1</v>
      </c>
      <c r="L121" s="121">
        <v>1</v>
      </c>
      <c r="M121" s="121">
        <v>1</v>
      </c>
      <c r="N121" s="121">
        <v>1</v>
      </c>
    </row>
    <row r="122" spans="1:14">
      <c r="A122" s="54" t="s">
        <v>1186</v>
      </c>
      <c r="C122" s="69" t="s">
        <v>4309</v>
      </c>
      <c r="D122" s="54"/>
      <c r="E122" s="121">
        <v>4</v>
      </c>
      <c r="F122" s="121">
        <v>1</v>
      </c>
      <c r="G122" s="121">
        <v>0</v>
      </c>
      <c r="H122" s="121">
        <v>1</v>
      </c>
      <c r="I122" s="121">
        <v>1</v>
      </c>
      <c r="J122" s="121">
        <v>1</v>
      </c>
      <c r="K122" s="121">
        <v>1</v>
      </c>
      <c r="L122" s="121">
        <v>1</v>
      </c>
      <c r="M122" s="121">
        <v>1</v>
      </c>
      <c r="N122" s="121">
        <v>1</v>
      </c>
    </row>
    <row r="123" spans="1:14">
      <c r="A123" s="54" t="s">
        <v>1187</v>
      </c>
      <c r="C123" s="69" t="s">
        <v>4310</v>
      </c>
      <c r="D123" s="54"/>
      <c r="E123" s="121">
        <v>626</v>
      </c>
      <c r="F123" s="121">
        <v>1</v>
      </c>
      <c r="G123" s="121">
        <v>0</v>
      </c>
      <c r="H123" s="121">
        <v>1</v>
      </c>
      <c r="I123" s="121">
        <v>1</v>
      </c>
      <c r="J123" s="121">
        <v>1</v>
      </c>
      <c r="K123" s="121">
        <v>1</v>
      </c>
      <c r="L123" s="121">
        <v>1</v>
      </c>
      <c r="M123" s="121">
        <v>1</v>
      </c>
      <c r="N123" s="121">
        <v>1</v>
      </c>
    </row>
    <row r="124" spans="1:14" ht="350">
      <c r="A124" s="54" t="s">
        <v>1188</v>
      </c>
      <c r="B124" s="54" t="s">
        <v>1189</v>
      </c>
      <c r="C124" s="54" t="s">
        <v>2613</v>
      </c>
      <c r="D124" s="61" t="s">
        <v>5238</v>
      </c>
      <c r="E124" s="121">
        <v>13</v>
      </c>
      <c r="F124" s="121">
        <v>310</v>
      </c>
      <c r="G124" s="121">
        <v>27.65</v>
      </c>
      <c r="H124" s="121">
        <v>302</v>
      </c>
      <c r="I124" s="121">
        <v>402</v>
      </c>
      <c r="J124" s="121">
        <v>302</v>
      </c>
      <c r="K124" s="121">
        <v>302</v>
      </c>
      <c r="L124" s="121">
        <v>302</v>
      </c>
      <c r="M124" s="121">
        <v>302</v>
      </c>
      <c r="N124" s="121">
        <v>304</v>
      </c>
    </row>
    <row r="125" spans="1:14" ht="350">
      <c r="A125" s="54" t="s">
        <v>1190</v>
      </c>
      <c r="C125" s="54" t="s">
        <v>2607</v>
      </c>
      <c r="D125" s="61" t="s">
        <v>5238</v>
      </c>
      <c r="E125" s="121">
        <v>0</v>
      </c>
      <c r="F125" s="107" t="s">
        <v>510</v>
      </c>
      <c r="G125" s="107" t="s">
        <v>510</v>
      </c>
      <c r="H125" s="107" t="s">
        <v>510</v>
      </c>
      <c r="I125" s="107" t="s">
        <v>510</v>
      </c>
      <c r="J125" s="107" t="s">
        <v>510</v>
      </c>
      <c r="K125" s="107" t="s">
        <v>510</v>
      </c>
      <c r="L125" s="107" t="s">
        <v>510</v>
      </c>
      <c r="M125" s="107" t="s">
        <v>510</v>
      </c>
      <c r="N125" s="107" t="s">
        <v>510</v>
      </c>
    </row>
    <row r="126" spans="1:14" ht="350">
      <c r="A126" s="54" t="s">
        <v>1191</v>
      </c>
      <c r="C126" s="54" t="s">
        <v>2608</v>
      </c>
      <c r="D126" s="61" t="s">
        <v>5238</v>
      </c>
      <c r="E126" s="121">
        <v>0</v>
      </c>
      <c r="F126" s="107" t="s">
        <v>510</v>
      </c>
      <c r="G126" s="107" t="s">
        <v>510</v>
      </c>
      <c r="H126" s="107" t="s">
        <v>510</v>
      </c>
      <c r="I126" s="107" t="s">
        <v>510</v>
      </c>
      <c r="J126" s="107" t="s">
        <v>510</v>
      </c>
      <c r="K126" s="107" t="s">
        <v>510</v>
      </c>
      <c r="L126" s="107" t="s">
        <v>510</v>
      </c>
      <c r="M126" s="107" t="s">
        <v>510</v>
      </c>
      <c r="N126" s="107" t="s">
        <v>510</v>
      </c>
    </row>
    <row r="127" spans="1:14" ht="350">
      <c r="A127" s="54" t="s">
        <v>1192</v>
      </c>
      <c r="C127" s="54" t="s">
        <v>2609</v>
      </c>
      <c r="D127" s="61" t="s">
        <v>5238</v>
      </c>
      <c r="E127" s="121">
        <v>0</v>
      </c>
      <c r="F127" s="107" t="s">
        <v>510</v>
      </c>
      <c r="G127" s="107" t="s">
        <v>510</v>
      </c>
      <c r="H127" s="107" t="s">
        <v>510</v>
      </c>
      <c r="I127" s="107" t="s">
        <v>510</v>
      </c>
      <c r="J127" s="107" t="s">
        <v>510</v>
      </c>
      <c r="K127" s="107" t="s">
        <v>510</v>
      </c>
      <c r="L127" s="107" t="s">
        <v>510</v>
      </c>
      <c r="M127" s="107" t="s">
        <v>510</v>
      </c>
      <c r="N127" s="107" t="s">
        <v>510</v>
      </c>
    </row>
    <row r="128" spans="1:14" ht="350">
      <c r="A128" s="54" t="s">
        <v>1193</v>
      </c>
      <c r="C128" s="54" t="s">
        <v>2614</v>
      </c>
      <c r="D128" s="61" t="s">
        <v>5238</v>
      </c>
      <c r="E128" s="121">
        <v>0</v>
      </c>
      <c r="F128" s="107" t="s">
        <v>510</v>
      </c>
      <c r="G128" s="107" t="s">
        <v>510</v>
      </c>
      <c r="H128" s="107" t="s">
        <v>510</v>
      </c>
      <c r="I128" s="107" t="s">
        <v>510</v>
      </c>
      <c r="J128" s="107" t="s">
        <v>510</v>
      </c>
      <c r="K128" s="107" t="s">
        <v>510</v>
      </c>
      <c r="L128" s="107" t="s">
        <v>510</v>
      </c>
      <c r="M128" s="107" t="s">
        <v>510</v>
      </c>
      <c r="N128" s="107" t="s">
        <v>510</v>
      </c>
    </row>
    <row r="129" spans="1:14" ht="350">
      <c r="A129" s="54" t="s">
        <v>1194</v>
      </c>
      <c r="C129" s="70" t="s">
        <v>2615</v>
      </c>
      <c r="D129" s="61" t="s">
        <v>5238</v>
      </c>
      <c r="E129" s="121">
        <v>0</v>
      </c>
      <c r="F129" s="107" t="s">
        <v>510</v>
      </c>
      <c r="G129" s="107" t="s">
        <v>510</v>
      </c>
      <c r="H129" s="107" t="s">
        <v>510</v>
      </c>
      <c r="I129" s="107" t="s">
        <v>510</v>
      </c>
      <c r="J129" s="107" t="s">
        <v>510</v>
      </c>
      <c r="K129" s="107" t="s">
        <v>510</v>
      </c>
      <c r="L129" s="107" t="s">
        <v>510</v>
      </c>
      <c r="M129" s="107" t="s">
        <v>510</v>
      </c>
      <c r="N129" s="107" t="s">
        <v>510</v>
      </c>
    </row>
    <row r="130" spans="1:14" ht="28">
      <c r="B130" s="54" t="s">
        <v>4480</v>
      </c>
      <c r="C130" s="70" t="s">
        <v>5241</v>
      </c>
      <c r="D130" s="61"/>
      <c r="E130" s="107" t="s">
        <v>3877</v>
      </c>
      <c r="F130" s="107" t="s">
        <v>3877</v>
      </c>
      <c r="G130" s="107" t="s">
        <v>3877</v>
      </c>
      <c r="H130" s="107" t="s">
        <v>3877</v>
      </c>
      <c r="I130" s="107" t="s">
        <v>3877</v>
      </c>
      <c r="J130" s="107" t="s">
        <v>3877</v>
      </c>
      <c r="K130" s="107" t="s">
        <v>3877</v>
      </c>
      <c r="L130" s="107" t="s">
        <v>3877</v>
      </c>
      <c r="M130" s="107" t="s">
        <v>3877</v>
      </c>
      <c r="N130" s="107" t="s">
        <v>3877</v>
      </c>
    </row>
    <row r="131" spans="1:14">
      <c r="A131" s="54" t="s">
        <v>1195</v>
      </c>
      <c r="C131" s="70" t="s">
        <v>4311</v>
      </c>
      <c r="D131" s="54"/>
      <c r="E131" s="121">
        <v>1220</v>
      </c>
      <c r="F131" s="121">
        <v>1</v>
      </c>
      <c r="G131" s="121">
        <v>0</v>
      </c>
      <c r="H131" s="121">
        <v>1</v>
      </c>
      <c r="I131" s="121">
        <v>1</v>
      </c>
      <c r="J131" s="121">
        <v>1</v>
      </c>
      <c r="K131" s="121">
        <v>1</v>
      </c>
      <c r="L131" s="121">
        <v>1</v>
      </c>
      <c r="M131" s="121">
        <v>1</v>
      </c>
      <c r="N131" s="121">
        <v>1</v>
      </c>
    </row>
    <row r="132" spans="1:14">
      <c r="A132" s="54" t="s">
        <v>1197</v>
      </c>
      <c r="C132" s="73" t="s">
        <v>4306</v>
      </c>
      <c r="D132" s="54"/>
      <c r="E132" s="121">
        <v>342</v>
      </c>
      <c r="F132" s="121">
        <v>1</v>
      </c>
      <c r="G132" s="121">
        <v>0</v>
      </c>
      <c r="H132" s="121">
        <v>1</v>
      </c>
      <c r="I132" s="121">
        <v>1</v>
      </c>
      <c r="J132" s="121">
        <v>1</v>
      </c>
      <c r="K132" s="121">
        <v>1</v>
      </c>
      <c r="L132" s="121">
        <v>1</v>
      </c>
      <c r="M132" s="121">
        <v>1</v>
      </c>
      <c r="N132" s="121">
        <v>1</v>
      </c>
    </row>
    <row r="133" spans="1:14">
      <c r="A133" s="54" t="s">
        <v>1198</v>
      </c>
      <c r="C133" s="70" t="s">
        <v>2606</v>
      </c>
      <c r="D133" s="54"/>
      <c r="E133" s="121">
        <v>189</v>
      </c>
      <c r="F133" s="121">
        <v>1</v>
      </c>
      <c r="G133" s="121">
        <v>0</v>
      </c>
      <c r="H133" s="121">
        <v>1</v>
      </c>
      <c r="I133" s="121">
        <v>1</v>
      </c>
      <c r="J133" s="121">
        <v>1</v>
      </c>
      <c r="K133" s="121">
        <v>1</v>
      </c>
      <c r="L133" s="121">
        <v>1</v>
      </c>
      <c r="M133" s="121">
        <v>1</v>
      </c>
      <c r="N133" s="121">
        <v>1</v>
      </c>
    </row>
    <row r="134" spans="1:14">
      <c r="A134" s="54" t="s">
        <v>1199</v>
      </c>
      <c r="C134" s="70" t="s">
        <v>2616</v>
      </c>
      <c r="D134" s="54"/>
      <c r="E134" s="121">
        <v>40</v>
      </c>
      <c r="F134" s="121">
        <v>1</v>
      </c>
      <c r="G134" s="121">
        <v>0</v>
      </c>
      <c r="H134" s="121">
        <v>1</v>
      </c>
      <c r="I134" s="121">
        <v>1</v>
      </c>
      <c r="J134" s="121">
        <v>1</v>
      </c>
      <c r="K134" s="121">
        <v>1</v>
      </c>
      <c r="L134" s="121">
        <v>1</v>
      </c>
      <c r="M134" s="121">
        <v>1</v>
      </c>
      <c r="N134" s="121">
        <v>1</v>
      </c>
    </row>
    <row r="135" spans="1:14">
      <c r="A135" s="54" t="s">
        <v>1200</v>
      </c>
      <c r="C135" s="70" t="s">
        <v>2617</v>
      </c>
      <c r="D135" s="54"/>
      <c r="E135" s="121">
        <v>21</v>
      </c>
      <c r="F135" s="121">
        <v>1</v>
      </c>
      <c r="G135" s="121">
        <v>0</v>
      </c>
      <c r="H135" s="121">
        <v>1</v>
      </c>
      <c r="I135" s="121">
        <v>1</v>
      </c>
      <c r="J135" s="121">
        <v>1</v>
      </c>
      <c r="K135" s="121">
        <v>1</v>
      </c>
      <c r="L135" s="121">
        <v>1</v>
      </c>
      <c r="M135" s="121">
        <v>1</v>
      </c>
      <c r="N135" s="121">
        <v>1</v>
      </c>
    </row>
    <row r="136" spans="1:14">
      <c r="A136" s="54" t="s">
        <v>1201</v>
      </c>
      <c r="C136" s="70" t="s">
        <v>2609</v>
      </c>
      <c r="D136" s="54"/>
      <c r="E136" s="121">
        <v>420</v>
      </c>
      <c r="F136" s="121">
        <v>1</v>
      </c>
      <c r="G136" s="121">
        <v>0</v>
      </c>
      <c r="H136" s="121">
        <v>1</v>
      </c>
      <c r="I136" s="121">
        <v>1</v>
      </c>
      <c r="J136" s="121">
        <v>1</v>
      </c>
      <c r="K136" s="121">
        <v>1</v>
      </c>
      <c r="L136" s="121">
        <v>1</v>
      </c>
      <c r="M136" s="121">
        <v>1</v>
      </c>
      <c r="N136" s="121">
        <v>1</v>
      </c>
    </row>
    <row r="137" spans="1:14">
      <c r="A137" s="54" t="s">
        <v>1202</v>
      </c>
      <c r="C137" s="70" t="s">
        <v>2614</v>
      </c>
      <c r="D137" s="54"/>
      <c r="E137" s="121">
        <v>4</v>
      </c>
      <c r="F137" s="121">
        <v>1</v>
      </c>
      <c r="G137" s="121">
        <v>0</v>
      </c>
      <c r="H137" s="121">
        <v>1</v>
      </c>
      <c r="I137" s="121">
        <v>1</v>
      </c>
      <c r="J137" s="121">
        <v>1</v>
      </c>
      <c r="K137" s="121">
        <v>1</v>
      </c>
      <c r="L137" s="121">
        <v>1</v>
      </c>
      <c r="M137" s="121">
        <v>1</v>
      </c>
      <c r="N137" s="121">
        <v>1</v>
      </c>
    </row>
    <row r="138" spans="1:14">
      <c r="A138" s="54" t="s">
        <v>1203</v>
      </c>
      <c r="C138" s="70" t="s">
        <v>4312</v>
      </c>
      <c r="D138" s="54"/>
      <c r="E138" s="107" t="s">
        <v>3877</v>
      </c>
      <c r="F138" s="107" t="s">
        <v>3877</v>
      </c>
      <c r="G138" s="107" t="s">
        <v>3877</v>
      </c>
      <c r="H138" s="107" t="s">
        <v>3877</v>
      </c>
      <c r="I138" s="107" t="s">
        <v>3877</v>
      </c>
      <c r="J138" s="107" t="s">
        <v>3877</v>
      </c>
      <c r="K138" s="107" t="s">
        <v>3877</v>
      </c>
      <c r="L138" s="107" t="s">
        <v>3877</v>
      </c>
      <c r="M138" s="107" t="s">
        <v>3877</v>
      </c>
      <c r="N138" s="107" t="s">
        <v>3877</v>
      </c>
    </row>
    <row r="139" spans="1:14">
      <c r="A139" s="54" t="s">
        <v>1204</v>
      </c>
      <c r="C139" s="70" t="s">
        <v>4313</v>
      </c>
      <c r="D139" s="54"/>
      <c r="E139" s="107" t="s">
        <v>3877</v>
      </c>
      <c r="F139" s="107" t="s">
        <v>3877</v>
      </c>
      <c r="G139" s="107" t="s">
        <v>3877</v>
      </c>
      <c r="H139" s="107" t="s">
        <v>3877</v>
      </c>
      <c r="I139" s="107" t="s">
        <v>3877</v>
      </c>
      <c r="J139" s="107" t="s">
        <v>3877</v>
      </c>
      <c r="K139" s="107" t="s">
        <v>3877</v>
      </c>
      <c r="L139" s="107" t="s">
        <v>3877</v>
      </c>
      <c r="M139" s="107" t="s">
        <v>3877</v>
      </c>
      <c r="N139" s="107" t="s">
        <v>3877</v>
      </c>
    </row>
    <row r="140" spans="1:14">
      <c r="A140" s="54" t="s">
        <v>1205</v>
      </c>
      <c r="C140" s="70" t="s">
        <v>2615</v>
      </c>
      <c r="D140" s="54"/>
      <c r="E140" s="121">
        <v>82</v>
      </c>
      <c r="F140" s="121">
        <v>1</v>
      </c>
      <c r="G140" s="121">
        <v>0</v>
      </c>
      <c r="H140" s="121">
        <v>1</v>
      </c>
      <c r="I140" s="121">
        <v>1</v>
      </c>
      <c r="J140" s="121">
        <v>1</v>
      </c>
      <c r="K140" s="121">
        <v>1</v>
      </c>
      <c r="L140" s="121">
        <v>1</v>
      </c>
      <c r="M140" s="121">
        <v>1</v>
      </c>
      <c r="N140" s="121">
        <v>1</v>
      </c>
    </row>
    <row r="141" spans="1:14">
      <c r="A141" s="54" t="s">
        <v>1206</v>
      </c>
      <c r="C141" s="70" t="s">
        <v>4434</v>
      </c>
      <c r="D141" s="54"/>
      <c r="E141" s="121">
        <v>34</v>
      </c>
      <c r="F141" s="121">
        <v>1</v>
      </c>
      <c r="G141" s="121">
        <v>0</v>
      </c>
      <c r="H141" s="121">
        <v>1</v>
      </c>
      <c r="I141" s="121">
        <v>1</v>
      </c>
      <c r="J141" s="121">
        <v>1</v>
      </c>
      <c r="K141" s="121">
        <v>1</v>
      </c>
      <c r="L141" s="121">
        <v>1</v>
      </c>
      <c r="M141" s="121">
        <v>1</v>
      </c>
      <c r="N141" s="121">
        <v>1</v>
      </c>
    </row>
    <row r="142" spans="1:14">
      <c r="A142" s="54" t="s">
        <v>1207</v>
      </c>
      <c r="C142" s="70" t="s">
        <v>4435</v>
      </c>
      <c r="D142" s="54"/>
      <c r="E142" s="121">
        <v>61</v>
      </c>
      <c r="F142" s="121">
        <v>1</v>
      </c>
      <c r="G142" s="121">
        <v>0</v>
      </c>
      <c r="H142" s="121">
        <v>1</v>
      </c>
      <c r="I142" s="121">
        <v>1</v>
      </c>
      <c r="J142" s="121">
        <v>1</v>
      </c>
      <c r="K142" s="121">
        <v>1</v>
      </c>
      <c r="L142" s="121">
        <v>1</v>
      </c>
      <c r="M142" s="121">
        <v>1</v>
      </c>
      <c r="N142" s="121">
        <v>1</v>
      </c>
    </row>
    <row r="143" spans="1:14" ht="350">
      <c r="A143" s="54" t="s">
        <v>1208</v>
      </c>
      <c r="B143" s="54" t="s">
        <v>1196</v>
      </c>
      <c r="C143" s="54" t="s">
        <v>2606</v>
      </c>
      <c r="D143" s="61" t="s">
        <v>5238</v>
      </c>
      <c r="E143" s="121">
        <v>115</v>
      </c>
      <c r="F143" s="121">
        <v>413</v>
      </c>
      <c r="G143" s="121">
        <v>216.2</v>
      </c>
      <c r="H143" s="121">
        <v>101</v>
      </c>
      <c r="I143" s="121">
        <v>888</v>
      </c>
      <c r="J143" s="121">
        <v>301</v>
      </c>
      <c r="K143" s="121">
        <v>302</v>
      </c>
      <c r="L143" s="121">
        <v>302</v>
      </c>
      <c r="M143" s="121">
        <v>402</v>
      </c>
      <c r="N143" s="121">
        <v>888</v>
      </c>
    </row>
    <row r="144" spans="1:14" ht="350">
      <c r="A144" s="54" t="s">
        <v>1209</v>
      </c>
      <c r="C144" s="54" t="s">
        <v>2616</v>
      </c>
      <c r="D144" s="61" t="s">
        <v>5238</v>
      </c>
      <c r="E144" s="121">
        <v>17</v>
      </c>
      <c r="F144" s="121">
        <v>482.1</v>
      </c>
      <c r="G144" s="121">
        <v>195.1</v>
      </c>
      <c r="H144" s="121">
        <v>304</v>
      </c>
      <c r="I144" s="121">
        <v>888</v>
      </c>
      <c r="J144" s="121">
        <v>401</v>
      </c>
      <c r="K144" s="121">
        <v>402</v>
      </c>
      <c r="L144" s="121">
        <v>402</v>
      </c>
      <c r="M144" s="121">
        <v>404</v>
      </c>
      <c r="N144" s="121">
        <v>888</v>
      </c>
    </row>
    <row r="145" spans="1:14" ht="350">
      <c r="A145" s="54" t="s">
        <v>1210</v>
      </c>
      <c r="C145" s="54" t="s">
        <v>2617</v>
      </c>
      <c r="D145" s="61" t="s">
        <v>5238</v>
      </c>
      <c r="E145" s="121">
        <v>5</v>
      </c>
      <c r="F145" s="121">
        <v>475.8</v>
      </c>
      <c r="G145" s="121">
        <v>376.3</v>
      </c>
      <c r="H145" s="121">
        <v>201</v>
      </c>
      <c r="I145" s="121">
        <v>888</v>
      </c>
      <c r="J145" s="121">
        <v>201</v>
      </c>
      <c r="K145" s="121">
        <v>201</v>
      </c>
      <c r="L145" s="121">
        <v>201</v>
      </c>
      <c r="M145" s="121">
        <v>888</v>
      </c>
      <c r="N145" s="121">
        <v>888</v>
      </c>
    </row>
    <row r="146" spans="1:14" ht="350">
      <c r="A146" s="54" t="s">
        <v>1211</v>
      </c>
      <c r="C146" s="54" t="s">
        <v>2609</v>
      </c>
      <c r="D146" s="61" t="s">
        <v>5238</v>
      </c>
      <c r="E146" s="121">
        <v>184</v>
      </c>
      <c r="F146" s="121">
        <v>272.5</v>
      </c>
      <c r="G146" s="121">
        <v>217.7</v>
      </c>
      <c r="H146" s="121">
        <v>1</v>
      </c>
      <c r="I146" s="121">
        <v>888</v>
      </c>
      <c r="J146" s="121">
        <v>201</v>
      </c>
      <c r="K146" s="121">
        <v>201</v>
      </c>
      <c r="L146" s="121">
        <v>202</v>
      </c>
      <c r="M146" s="121">
        <v>202</v>
      </c>
      <c r="N146" s="121">
        <v>888</v>
      </c>
    </row>
    <row r="147" spans="1:14" ht="350">
      <c r="A147" s="54" t="s">
        <v>1212</v>
      </c>
      <c r="C147" s="54" t="s">
        <v>2614</v>
      </c>
      <c r="D147" s="61" t="s">
        <v>5238</v>
      </c>
      <c r="E147" s="121">
        <v>1</v>
      </c>
      <c r="F147" s="121">
        <v>203</v>
      </c>
      <c r="G147" s="107" t="s">
        <v>510</v>
      </c>
      <c r="H147" s="121">
        <v>203</v>
      </c>
      <c r="I147" s="121">
        <v>203</v>
      </c>
      <c r="J147" s="121">
        <v>203</v>
      </c>
      <c r="K147" s="121">
        <v>203</v>
      </c>
      <c r="L147" s="121">
        <v>203</v>
      </c>
      <c r="M147" s="121">
        <v>203</v>
      </c>
      <c r="N147" s="121">
        <v>203</v>
      </c>
    </row>
    <row r="148" spans="1:14" ht="350">
      <c r="A148" s="54" t="s">
        <v>1213</v>
      </c>
      <c r="C148" s="54" t="s">
        <v>2615</v>
      </c>
      <c r="D148" s="61" t="s">
        <v>5238</v>
      </c>
      <c r="E148" s="121">
        <v>11</v>
      </c>
      <c r="F148" s="121">
        <v>484.9</v>
      </c>
      <c r="G148" s="121">
        <v>463.1</v>
      </c>
      <c r="H148" s="121">
        <v>0</v>
      </c>
      <c r="I148" s="121">
        <v>888</v>
      </c>
      <c r="J148" s="121">
        <v>0</v>
      </c>
      <c r="K148" s="121">
        <v>0</v>
      </c>
      <c r="L148" s="121">
        <v>888</v>
      </c>
      <c r="M148" s="121">
        <v>888</v>
      </c>
      <c r="N148" s="121">
        <v>888</v>
      </c>
    </row>
    <row r="149" spans="1:14" ht="56">
      <c r="A149" s="54" t="s">
        <v>1214</v>
      </c>
      <c r="B149" s="54" t="s">
        <v>1215</v>
      </c>
      <c r="C149" s="54" t="s">
        <v>5242</v>
      </c>
      <c r="D149" s="54" t="s">
        <v>3694</v>
      </c>
      <c r="E149" s="121">
        <v>2132</v>
      </c>
      <c r="F149" s="121">
        <v>1.4570000000000001</v>
      </c>
      <c r="G149" s="121">
        <v>0.58299999999999996</v>
      </c>
      <c r="H149" s="121">
        <v>1</v>
      </c>
      <c r="I149" s="121">
        <v>4</v>
      </c>
      <c r="J149" s="121">
        <v>1</v>
      </c>
      <c r="K149" s="121">
        <v>1</v>
      </c>
      <c r="L149" s="121">
        <v>1</v>
      </c>
      <c r="M149" s="121">
        <v>2</v>
      </c>
      <c r="N149" s="121">
        <v>2</v>
      </c>
    </row>
    <row r="150" spans="1:14">
      <c r="A150" s="53"/>
      <c r="B150" s="53" t="s">
        <v>1216</v>
      </c>
      <c r="C150" s="53" t="s">
        <v>4424</v>
      </c>
      <c r="D150" s="36"/>
      <c r="E150" s="107" t="s">
        <v>3877</v>
      </c>
      <c r="F150" s="107" t="s">
        <v>3877</v>
      </c>
      <c r="G150" s="107" t="s">
        <v>3877</v>
      </c>
      <c r="H150" s="107" t="s">
        <v>3877</v>
      </c>
      <c r="I150" s="107" t="s">
        <v>3877</v>
      </c>
      <c r="J150" s="107" t="s">
        <v>3877</v>
      </c>
      <c r="K150" s="107" t="s">
        <v>3877</v>
      </c>
      <c r="L150" s="107" t="s">
        <v>3877</v>
      </c>
      <c r="M150" s="107" t="s">
        <v>3877</v>
      </c>
      <c r="N150" s="107" t="s">
        <v>3877</v>
      </c>
    </row>
    <row r="151" spans="1:14">
      <c r="A151" s="53" t="s">
        <v>1217</v>
      </c>
      <c r="B151" s="53"/>
      <c r="C151" s="53" t="s">
        <v>4425</v>
      </c>
      <c r="D151" s="36"/>
      <c r="E151" s="121">
        <v>413</v>
      </c>
      <c r="F151" s="121">
        <v>1</v>
      </c>
      <c r="G151" s="121">
        <v>0</v>
      </c>
      <c r="H151" s="121">
        <v>1</v>
      </c>
      <c r="I151" s="121">
        <v>1</v>
      </c>
      <c r="J151" s="121">
        <v>1</v>
      </c>
      <c r="K151" s="121">
        <v>1</v>
      </c>
      <c r="L151" s="121">
        <v>1</v>
      </c>
      <c r="M151" s="121">
        <v>1</v>
      </c>
      <c r="N151" s="121">
        <v>1</v>
      </c>
    </row>
    <row r="152" spans="1:14" ht="28">
      <c r="A152" s="53" t="s">
        <v>3641</v>
      </c>
      <c r="B152" s="53"/>
      <c r="C152" s="53" t="s">
        <v>4426</v>
      </c>
      <c r="D152" s="36"/>
      <c r="E152" s="121">
        <v>314</v>
      </c>
      <c r="F152" s="121">
        <v>1</v>
      </c>
      <c r="G152" s="121">
        <v>0</v>
      </c>
      <c r="H152" s="121">
        <v>1</v>
      </c>
      <c r="I152" s="121">
        <v>1</v>
      </c>
      <c r="J152" s="121">
        <v>1</v>
      </c>
      <c r="K152" s="121">
        <v>1</v>
      </c>
      <c r="L152" s="121">
        <v>1</v>
      </c>
      <c r="M152" s="121">
        <v>1</v>
      </c>
      <c r="N152" s="121">
        <v>1</v>
      </c>
    </row>
    <row r="153" spans="1:14">
      <c r="A153" s="53" t="s">
        <v>3642</v>
      </c>
      <c r="B153" s="53"/>
      <c r="C153" s="53" t="s">
        <v>4427</v>
      </c>
      <c r="D153" s="36"/>
      <c r="E153" s="121">
        <v>24</v>
      </c>
      <c r="F153" s="121">
        <v>1</v>
      </c>
      <c r="G153" s="121">
        <v>0</v>
      </c>
      <c r="H153" s="121">
        <v>1</v>
      </c>
      <c r="I153" s="121">
        <v>1</v>
      </c>
      <c r="J153" s="121">
        <v>1</v>
      </c>
      <c r="K153" s="121">
        <v>1</v>
      </c>
      <c r="L153" s="121">
        <v>1</v>
      </c>
      <c r="M153" s="121">
        <v>1</v>
      </c>
      <c r="N153" s="121">
        <v>1</v>
      </c>
    </row>
    <row r="154" spans="1:14">
      <c r="A154" s="53" t="s">
        <v>3643</v>
      </c>
      <c r="B154" s="53"/>
      <c r="C154" s="53" t="s">
        <v>4428</v>
      </c>
      <c r="D154" s="36"/>
      <c r="E154" s="121">
        <v>577</v>
      </c>
      <c r="F154" s="121">
        <v>1</v>
      </c>
      <c r="G154" s="121">
        <v>0</v>
      </c>
      <c r="H154" s="121">
        <v>1</v>
      </c>
      <c r="I154" s="121">
        <v>1</v>
      </c>
      <c r="J154" s="121">
        <v>1</v>
      </c>
      <c r="K154" s="121">
        <v>1</v>
      </c>
      <c r="L154" s="121">
        <v>1</v>
      </c>
      <c r="M154" s="121">
        <v>1</v>
      </c>
      <c r="N154" s="121">
        <v>1</v>
      </c>
    </row>
    <row r="155" spans="1:14">
      <c r="A155" s="53" t="s">
        <v>3644</v>
      </c>
      <c r="B155" s="53"/>
      <c r="C155" s="53" t="s">
        <v>4429</v>
      </c>
      <c r="D155" s="36"/>
      <c r="E155" s="121">
        <v>95</v>
      </c>
      <c r="F155" s="121">
        <v>1</v>
      </c>
      <c r="G155" s="121">
        <v>0</v>
      </c>
      <c r="H155" s="121">
        <v>1</v>
      </c>
      <c r="I155" s="121">
        <v>1</v>
      </c>
      <c r="J155" s="121">
        <v>1</v>
      </c>
      <c r="K155" s="121">
        <v>1</v>
      </c>
      <c r="L155" s="121">
        <v>1</v>
      </c>
      <c r="M155" s="121">
        <v>1</v>
      </c>
      <c r="N155" s="121">
        <v>1</v>
      </c>
    </row>
    <row r="156" spans="1:14">
      <c r="A156" s="53" t="s">
        <v>3645</v>
      </c>
      <c r="B156" s="53"/>
      <c r="C156" s="53" t="s">
        <v>4430</v>
      </c>
      <c r="D156" s="36"/>
      <c r="E156" s="121">
        <v>137</v>
      </c>
      <c r="F156" s="121">
        <v>1</v>
      </c>
      <c r="G156" s="121">
        <v>0</v>
      </c>
      <c r="H156" s="121">
        <v>1</v>
      </c>
      <c r="I156" s="121">
        <v>1</v>
      </c>
      <c r="J156" s="121">
        <v>1</v>
      </c>
      <c r="K156" s="121">
        <v>1</v>
      </c>
      <c r="L156" s="121">
        <v>1</v>
      </c>
      <c r="M156" s="121">
        <v>1</v>
      </c>
      <c r="N156" s="121">
        <v>1</v>
      </c>
    </row>
    <row r="157" spans="1:14">
      <c r="A157" s="53" t="s">
        <v>3646</v>
      </c>
      <c r="B157" s="53"/>
      <c r="C157" s="53" t="s">
        <v>4431</v>
      </c>
      <c r="D157" s="36"/>
      <c r="E157" s="121">
        <v>91</v>
      </c>
      <c r="F157" s="121">
        <v>1</v>
      </c>
      <c r="G157" s="121">
        <v>0</v>
      </c>
      <c r="H157" s="121">
        <v>1</v>
      </c>
      <c r="I157" s="121">
        <v>1</v>
      </c>
      <c r="J157" s="121">
        <v>1</v>
      </c>
      <c r="K157" s="121">
        <v>1</v>
      </c>
      <c r="L157" s="121">
        <v>1</v>
      </c>
      <c r="M157" s="121">
        <v>1</v>
      </c>
      <c r="N157" s="121">
        <v>1</v>
      </c>
    </row>
    <row r="158" spans="1:14">
      <c r="A158" s="53" t="s">
        <v>3647</v>
      </c>
      <c r="B158" s="53"/>
      <c r="C158" s="53" t="s">
        <v>4432</v>
      </c>
      <c r="D158" s="36"/>
      <c r="E158" s="121">
        <v>24</v>
      </c>
      <c r="F158" s="121">
        <v>1</v>
      </c>
      <c r="G158" s="121">
        <v>0</v>
      </c>
      <c r="H158" s="121">
        <v>1</v>
      </c>
      <c r="I158" s="121">
        <v>1</v>
      </c>
      <c r="J158" s="121">
        <v>1</v>
      </c>
      <c r="K158" s="121">
        <v>1</v>
      </c>
      <c r="L158" s="121">
        <v>1</v>
      </c>
      <c r="M158" s="121">
        <v>1</v>
      </c>
      <c r="N158" s="121">
        <v>1</v>
      </c>
    </row>
    <row r="159" spans="1:14">
      <c r="A159" s="53" t="s">
        <v>3648</v>
      </c>
      <c r="B159" s="53"/>
      <c r="C159" s="53" t="s">
        <v>4433</v>
      </c>
      <c r="D159" s="36"/>
      <c r="E159" s="121">
        <v>48</v>
      </c>
      <c r="F159" s="121">
        <v>1</v>
      </c>
      <c r="G159" s="121">
        <v>0</v>
      </c>
      <c r="H159" s="121">
        <v>1</v>
      </c>
      <c r="I159" s="121">
        <v>1</v>
      </c>
      <c r="J159" s="121">
        <v>1</v>
      </c>
      <c r="K159" s="121">
        <v>1</v>
      </c>
      <c r="L159" s="121">
        <v>1</v>
      </c>
      <c r="M159" s="121">
        <v>1</v>
      </c>
      <c r="N159" s="121">
        <v>1</v>
      </c>
    </row>
    <row r="160" spans="1:14">
      <c r="A160" s="53" t="s">
        <v>3649</v>
      </c>
      <c r="B160" s="53"/>
      <c r="C160" s="53" t="s">
        <v>2615</v>
      </c>
      <c r="D160" s="36"/>
      <c r="E160" s="121">
        <v>23</v>
      </c>
      <c r="F160" s="121">
        <v>1</v>
      </c>
      <c r="G160" s="121">
        <v>0</v>
      </c>
      <c r="H160" s="121">
        <v>1</v>
      </c>
      <c r="I160" s="121">
        <v>1</v>
      </c>
      <c r="J160" s="121">
        <v>1</v>
      </c>
      <c r="K160" s="121">
        <v>1</v>
      </c>
      <c r="L160" s="121">
        <v>1</v>
      </c>
      <c r="M160" s="121">
        <v>1</v>
      </c>
      <c r="N160" s="121">
        <v>1</v>
      </c>
    </row>
    <row r="161" spans="1:14">
      <c r="A161" s="53" t="s">
        <v>3650</v>
      </c>
      <c r="B161" s="53"/>
      <c r="C161" s="53" t="s">
        <v>4434</v>
      </c>
      <c r="D161" s="36"/>
      <c r="E161" s="121">
        <v>9</v>
      </c>
      <c r="F161" s="121">
        <v>1</v>
      </c>
      <c r="G161" s="121">
        <v>0</v>
      </c>
      <c r="H161" s="121">
        <v>1</v>
      </c>
      <c r="I161" s="121">
        <v>1</v>
      </c>
      <c r="J161" s="121">
        <v>1</v>
      </c>
      <c r="K161" s="121">
        <v>1</v>
      </c>
      <c r="L161" s="121">
        <v>1</v>
      </c>
      <c r="M161" s="121">
        <v>1</v>
      </c>
      <c r="N161" s="121">
        <v>1</v>
      </c>
    </row>
    <row r="162" spans="1:14">
      <c r="A162" s="53" t="s">
        <v>3651</v>
      </c>
      <c r="B162" s="53"/>
      <c r="C162" s="53" t="s">
        <v>4435</v>
      </c>
      <c r="D162" s="36"/>
      <c r="E162" s="121">
        <v>4</v>
      </c>
      <c r="F162" s="121">
        <v>1</v>
      </c>
      <c r="G162" s="121">
        <v>0</v>
      </c>
      <c r="H162" s="121">
        <v>1</v>
      </c>
      <c r="I162" s="121">
        <v>1</v>
      </c>
      <c r="J162" s="121">
        <v>1</v>
      </c>
      <c r="K162" s="121">
        <v>1</v>
      </c>
      <c r="L162" s="121">
        <v>1</v>
      </c>
      <c r="M162" s="121">
        <v>1</v>
      </c>
      <c r="N162" s="121">
        <v>1</v>
      </c>
    </row>
    <row r="163" spans="1:14">
      <c r="A163" s="53" t="s">
        <v>3652</v>
      </c>
      <c r="B163" s="53"/>
      <c r="C163" s="53"/>
      <c r="D163" s="36" t="s">
        <v>4125</v>
      </c>
      <c r="E163" s="121">
        <v>2</v>
      </c>
      <c r="F163" s="121">
        <v>888</v>
      </c>
      <c r="G163" s="121">
        <v>0</v>
      </c>
      <c r="H163" s="121">
        <v>888</v>
      </c>
      <c r="I163" s="121">
        <v>888</v>
      </c>
      <c r="J163" s="121">
        <v>888</v>
      </c>
      <c r="K163" s="121">
        <v>888</v>
      </c>
      <c r="L163" s="121">
        <v>888</v>
      </c>
      <c r="M163" s="121">
        <v>888</v>
      </c>
      <c r="N163" s="121">
        <v>888</v>
      </c>
    </row>
    <row r="164" spans="1:14" ht="28">
      <c r="A164" s="53"/>
      <c r="B164" s="53" t="s">
        <v>3653</v>
      </c>
      <c r="C164" s="53" t="s">
        <v>5243</v>
      </c>
      <c r="D164" s="36"/>
      <c r="E164" s="107" t="s">
        <v>3877</v>
      </c>
      <c r="F164" s="107" t="s">
        <v>3877</v>
      </c>
      <c r="G164" s="107" t="s">
        <v>3877</v>
      </c>
      <c r="H164" s="107" t="s">
        <v>3877</v>
      </c>
      <c r="I164" s="107" t="s">
        <v>3877</v>
      </c>
      <c r="J164" s="107" t="s">
        <v>3877</v>
      </c>
      <c r="K164" s="107" t="s">
        <v>3877</v>
      </c>
      <c r="L164" s="107" t="s">
        <v>3877</v>
      </c>
      <c r="M164" s="107" t="s">
        <v>3877</v>
      </c>
      <c r="N164" s="107" t="s">
        <v>3877</v>
      </c>
    </row>
    <row r="165" spans="1:14" ht="42">
      <c r="A165" s="53" t="s">
        <v>3654</v>
      </c>
      <c r="B165" s="53"/>
      <c r="C165" s="53" t="s">
        <v>4425</v>
      </c>
      <c r="D165" s="36" t="s">
        <v>4261</v>
      </c>
      <c r="E165" s="121">
        <v>413</v>
      </c>
      <c r="F165" s="121">
        <v>1.119</v>
      </c>
      <c r="G165" s="121">
        <v>0.33100000000000002</v>
      </c>
      <c r="H165" s="121">
        <v>1</v>
      </c>
      <c r="I165" s="121">
        <v>3</v>
      </c>
      <c r="J165" s="121">
        <v>1</v>
      </c>
      <c r="K165" s="121">
        <v>1</v>
      </c>
      <c r="L165" s="121">
        <v>1</v>
      </c>
      <c r="M165" s="121">
        <v>1</v>
      </c>
      <c r="N165" s="121">
        <v>2</v>
      </c>
    </row>
    <row r="166" spans="1:14" ht="84">
      <c r="A166" s="53" t="s">
        <v>3655</v>
      </c>
      <c r="B166" s="53"/>
      <c r="C166" s="53" t="s">
        <v>5244</v>
      </c>
      <c r="D166" s="36" t="s">
        <v>5245</v>
      </c>
      <c r="E166" s="121">
        <v>312</v>
      </c>
      <c r="F166" s="121">
        <v>5.24</v>
      </c>
      <c r="G166" s="121">
        <v>0.71499999999999997</v>
      </c>
      <c r="H166" s="121">
        <v>1</v>
      </c>
      <c r="I166" s="121">
        <v>6</v>
      </c>
      <c r="J166" s="121">
        <v>5</v>
      </c>
      <c r="K166" s="121">
        <v>5</v>
      </c>
      <c r="L166" s="121">
        <v>5</v>
      </c>
      <c r="M166" s="121">
        <v>6</v>
      </c>
      <c r="N166" s="121">
        <v>6</v>
      </c>
    </row>
    <row r="167" spans="1:14">
      <c r="A167" s="53" t="s">
        <v>3656</v>
      </c>
      <c r="B167" s="53"/>
      <c r="C167" s="53"/>
      <c r="D167" s="36" t="s">
        <v>5246</v>
      </c>
      <c r="E167" s="121">
        <v>364</v>
      </c>
      <c r="F167" s="121">
        <v>66.69</v>
      </c>
      <c r="G167" s="121">
        <v>242.5</v>
      </c>
      <c r="H167" s="121">
        <v>6</v>
      </c>
      <c r="I167" s="121">
        <v>2010</v>
      </c>
      <c r="J167" s="121">
        <v>14</v>
      </c>
      <c r="K167" s="121">
        <v>17.5</v>
      </c>
      <c r="L167" s="121">
        <v>22.5</v>
      </c>
      <c r="M167" s="121">
        <v>65</v>
      </c>
      <c r="N167" s="121">
        <v>65</v>
      </c>
    </row>
    <row r="168" spans="1:14">
      <c r="A168" s="53" t="s">
        <v>3657</v>
      </c>
      <c r="B168" s="53"/>
      <c r="C168" s="53"/>
      <c r="D168" s="36" t="s">
        <v>4481</v>
      </c>
      <c r="E168" s="121">
        <v>252</v>
      </c>
      <c r="F168" s="121">
        <v>6.2939999999999996</v>
      </c>
      <c r="G168" s="121">
        <v>3.5419999999999998</v>
      </c>
      <c r="H168" s="121">
        <v>0</v>
      </c>
      <c r="I168" s="121">
        <v>12</v>
      </c>
      <c r="J168" s="121">
        <v>2</v>
      </c>
      <c r="K168" s="121">
        <v>4</v>
      </c>
      <c r="L168" s="121">
        <v>6</v>
      </c>
      <c r="M168" s="121">
        <v>10</v>
      </c>
      <c r="N168" s="121">
        <v>11</v>
      </c>
    </row>
    <row r="169" spans="1:14" ht="42">
      <c r="A169" s="53" t="s">
        <v>3658</v>
      </c>
      <c r="B169" s="53"/>
      <c r="C169" s="53" t="s">
        <v>4426</v>
      </c>
      <c r="D169" s="36" t="s">
        <v>4261</v>
      </c>
      <c r="E169" s="121">
        <v>314</v>
      </c>
      <c r="F169" s="121">
        <v>1.1180000000000001</v>
      </c>
      <c r="G169" s="121">
        <v>0.33300000000000002</v>
      </c>
      <c r="H169" s="121">
        <v>1</v>
      </c>
      <c r="I169" s="121">
        <v>3</v>
      </c>
      <c r="J169" s="121">
        <v>1</v>
      </c>
      <c r="K169" s="121">
        <v>1</v>
      </c>
      <c r="L169" s="121">
        <v>1</v>
      </c>
      <c r="M169" s="121">
        <v>1</v>
      </c>
      <c r="N169" s="121">
        <v>2</v>
      </c>
    </row>
    <row r="170" spans="1:14" ht="84">
      <c r="A170" s="53" t="s">
        <v>3659</v>
      </c>
      <c r="B170" s="53"/>
      <c r="C170" s="53" t="s">
        <v>5244</v>
      </c>
      <c r="D170" s="36" t="s">
        <v>5245</v>
      </c>
      <c r="E170" s="121">
        <v>240</v>
      </c>
      <c r="F170" s="121">
        <v>5.2290000000000001</v>
      </c>
      <c r="G170" s="121">
        <v>0.59399999999999997</v>
      </c>
      <c r="H170" s="121">
        <v>1</v>
      </c>
      <c r="I170" s="121">
        <v>6</v>
      </c>
      <c r="J170" s="121">
        <v>5</v>
      </c>
      <c r="K170" s="121">
        <v>5</v>
      </c>
      <c r="L170" s="121">
        <v>5</v>
      </c>
      <c r="M170" s="121">
        <v>6</v>
      </c>
      <c r="N170" s="121">
        <v>6</v>
      </c>
    </row>
    <row r="171" spans="1:14">
      <c r="A171" s="53" t="s">
        <v>3660</v>
      </c>
      <c r="B171" s="53"/>
      <c r="C171" s="53"/>
      <c r="D171" s="36" t="s">
        <v>5246</v>
      </c>
      <c r="E171" s="121">
        <v>270</v>
      </c>
      <c r="F171" s="121">
        <v>49.51</v>
      </c>
      <c r="G171" s="121">
        <v>170.3</v>
      </c>
      <c r="H171" s="121">
        <v>6</v>
      </c>
      <c r="I171" s="121">
        <v>2005</v>
      </c>
      <c r="J171" s="121">
        <v>14</v>
      </c>
      <c r="K171" s="121">
        <v>19</v>
      </c>
      <c r="L171" s="121">
        <v>23</v>
      </c>
      <c r="M171" s="121">
        <v>60</v>
      </c>
      <c r="N171" s="121">
        <v>65</v>
      </c>
    </row>
    <row r="172" spans="1:14">
      <c r="A172" s="53" t="s">
        <v>3661</v>
      </c>
      <c r="B172" s="53"/>
      <c r="C172" s="53"/>
      <c r="D172" s="36" t="s">
        <v>4481</v>
      </c>
      <c r="E172" s="121">
        <v>182</v>
      </c>
      <c r="F172" s="121">
        <v>6.5439999999999996</v>
      </c>
      <c r="G172" s="121">
        <v>6.843</v>
      </c>
      <c r="H172" s="121">
        <v>0</v>
      </c>
      <c r="I172" s="121">
        <v>65</v>
      </c>
      <c r="J172" s="121">
        <v>2</v>
      </c>
      <c r="K172" s="121">
        <v>4</v>
      </c>
      <c r="L172" s="121">
        <v>6</v>
      </c>
      <c r="M172" s="121">
        <v>9</v>
      </c>
      <c r="N172" s="121">
        <v>11</v>
      </c>
    </row>
    <row r="173" spans="1:14" ht="42">
      <c r="A173" s="53" t="s">
        <v>2285</v>
      </c>
      <c r="B173" s="53"/>
      <c r="C173" s="53" t="s">
        <v>4427</v>
      </c>
      <c r="D173" s="36" t="s">
        <v>4261</v>
      </c>
      <c r="E173" s="121">
        <v>24</v>
      </c>
      <c r="F173" s="121">
        <v>1.167</v>
      </c>
      <c r="G173" s="121">
        <v>0.48199999999999998</v>
      </c>
      <c r="H173" s="121">
        <v>1</v>
      </c>
      <c r="I173" s="121">
        <v>3</v>
      </c>
      <c r="J173" s="121">
        <v>1</v>
      </c>
      <c r="K173" s="121">
        <v>1</v>
      </c>
      <c r="L173" s="121">
        <v>1</v>
      </c>
      <c r="M173" s="121">
        <v>1</v>
      </c>
      <c r="N173" s="121">
        <v>2</v>
      </c>
    </row>
    <row r="174" spans="1:14" ht="84">
      <c r="A174" s="53" t="s">
        <v>2286</v>
      </c>
      <c r="B174" s="53"/>
      <c r="C174" s="53" t="s">
        <v>5244</v>
      </c>
      <c r="D174" s="36" t="s">
        <v>5245</v>
      </c>
      <c r="E174" s="121">
        <v>17</v>
      </c>
      <c r="F174" s="121">
        <v>5.4119999999999999</v>
      </c>
      <c r="G174" s="121">
        <v>0.50700000000000001</v>
      </c>
      <c r="H174" s="121">
        <v>5</v>
      </c>
      <c r="I174" s="121">
        <v>6</v>
      </c>
      <c r="J174" s="121">
        <v>5</v>
      </c>
      <c r="K174" s="121">
        <v>5</v>
      </c>
      <c r="L174" s="121">
        <v>5</v>
      </c>
      <c r="M174" s="121">
        <v>6</v>
      </c>
      <c r="N174" s="121">
        <v>6</v>
      </c>
    </row>
    <row r="175" spans="1:14">
      <c r="A175" s="53" t="s">
        <v>2287</v>
      </c>
      <c r="B175" s="53"/>
      <c r="C175" s="53"/>
      <c r="D175" s="36" t="s">
        <v>5246</v>
      </c>
      <c r="E175" s="121">
        <v>21</v>
      </c>
      <c r="F175" s="121">
        <v>40.76</v>
      </c>
      <c r="G175" s="121">
        <v>23.04</v>
      </c>
      <c r="H175" s="121">
        <v>10</v>
      </c>
      <c r="I175" s="121">
        <v>65</v>
      </c>
      <c r="J175" s="121">
        <v>17</v>
      </c>
      <c r="K175" s="121">
        <v>22</v>
      </c>
      <c r="L175" s="121">
        <v>24</v>
      </c>
      <c r="M175" s="121">
        <v>65</v>
      </c>
      <c r="N175" s="121">
        <v>65</v>
      </c>
    </row>
    <row r="176" spans="1:14">
      <c r="A176" s="53" t="s">
        <v>2288</v>
      </c>
      <c r="B176" s="53"/>
      <c r="C176" s="53"/>
      <c r="D176" s="36" t="s">
        <v>4481</v>
      </c>
      <c r="E176" s="121">
        <v>14</v>
      </c>
      <c r="F176" s="121">
        <v>5.0709999999999997</v>
      </c>
      <c r="G176" s="121">
        <v>4.1219999999999999</v>
      </c>
      <c r="H176" s="121">
        <v>0</v>
      </c>
      <c r="I176" s="121">
        <v>10</v>
      </c>
      <c r="J176" s="121">
        <v>0</v>
      </c>
      <c r="K176" s="121">
        <v>1</v>
      </c>
      <c r="L176" s="121">
        <v>6</v>
      </c>
      <c r="M176" s="121">
        <v>8</v>
      </c>
      <c r="N176" s="121">
        <v>10</v>
      </c>
    </row>
    <row r="177" spans="1:14" ht="42">
      <c r="A177" s="53" t="s">
        <v>2289</v>
      </c>
      <c r="B177" s="53"/>
      <c r="C177" s="53" t="s">
        <v>4428</v>
      </c>
      <c r="D177" s="36" t="s">
        <v>4261</v>
      </c>
      <c r="E177" s="121">
        <v>577</v>
      </c>
      <c r="F177" s="121">
        <v>1.028</v>
      </c>
      <c r="G177" s="121">
        <v>0.16400000000000001</v>
      </c>
      <c r="H177" s="121">
        <v>1</v>
      </c>
      <c r="I177" s="121">
        <v>2</v>
      </c>
      <c r="J177" s="121">
        <v>1</v>
      </c>
      <c r="K177" s="121">
        <v>1</v>
      </c>
      <c r="L177" s="121">
        <v>1</v>
      </c>
      <c r="M177" s="121">
        <v>1</v>
      </c>
      <c r="N177" s="121">
        <v>1</v>
      </c>
    </row>
    <row r="178" spans="1:14" ht="84">
      <c r="A178" s="53" t="s">
        <v>2290</v>
      </c>
      <c r="B178" s="53"/>
      <c r="C178" s="53" t="s">
        <v>5244</v>
      </c>
      <c r="D178" s="36" t="s">
        <v>5245</v>
      </c>
      <c r="E178" s="121">
        <v>459</v>
      </c>
      <c r="F178" s="121">
        <v>5.2220000000000004</v>
      </c>
      <c r="G178" s="121">
        <v>0.74399999999999999</v>
      </c>
      <c r="H178" s="121">
        <v>1</v>
      </c>
      <c r="I178" s="121">
        <v>6</v>
      </c>
      <c r="J178" s="121">
        <v>5</v>
      </c>
      <c r="K178" s="121">
        <v>5</v>
      </c>
      <c r="L178" s="121">
        <v>5</v>
      </c>
      <c r="M178" s="121">
        <v>6</v>
      </c>
      <c r="N178" s="121">
        <v>6</v>
      </c>
    </row>
    <row r="179" spans="1:14">
      <c r="A179" s="53" t="s">
        <v>2291</v>
      </c>
      <c r="B179" s="53"/>
      <c r="C179" s="53"/>
      <c r="D179" s="36" t="s">
        <v>5246</v>
      </c>
      <c r="E179" s="121">
        <v>554</v>
      </c>
      <c r="F179" s="121">
        <v>67.59</v>
      </c>
      <c r="G179" s="121">
        <v>250.3</v>
      </c>
      <c r="H179" s="121">
        <v>4</v>
      </c>
      <c r="I179" s="121">
        <v>2011</v>
      </c>
      <c r="J179" s="121">
        <v>13</v>
      </c>
      <c r="K179" s="121">
        <v>18</v>
      </c>
      <c r="L179" s="121">
        <v>22</v>
      </c>
      <c r="M179" s="121">
        <v>60</v>
      </c>
      <c r="N179" s="121">
        <v>63</v>
      </c>
    </row>
    <row r="180" spans="1:14">
      <c r="A180" s="53" t="s">
        <v>2292</v>
      </c>
      <c r="B180" s="53"/>
      <c r="C180" s="53"/>
      <c r="D180" s="36" t="s">
        <v>4481</v>
      </c>
      <c r="E180" s="121">
        <v>383</v>
      </c>
      <c r="F180" s="121">
        <v>6.6159999999999997</v>
      </c>
      <c r="G180" s="121">
        <v>8.32</v>
      </c>
      <c r="H180" s="121">
        <v>0</v>
      </c>
      <c r="I180" s="121">
        <v>65</v>
      </c>
      <c r="J180" s="121">
        <v>1</v>
      </c>
      <c r="K180" s="121">
        <v>3</v>
      </c>
      <c r="L180" s="121">
        <v>5</v>
      </c>
      <c r="M180" s="121">
        <v>9</v>
      </c>
      <c r="N180" s="121">
        <v>11</v>
      </c>
    </row>
    <row r="181" spans="1:14" ht="42">
      <c r="A181" s="53" t="s">
        <v>2293</v>
      </c>
      <c r="B181" s="53"/>
      <c r="C181" s="53" t="s">
        <v>4429</v>
      </c>
      <c r="D181" s="36" t="s">
        <v>4261</v>
      </c>
      <c r="E181" s="121">
        <v>95</v>
      </c>
      <c r="F181" s="121">
        <v>1.1579999999999999</v>
      </c>
      <c r="G181" s="121">
        <v>0.39500000000000002</v>
      </c>
      <c r="H181" s="121">
        <v>1</v>
      </c>
      <c r="I181" s="121">
        <v>3</v>
      </c>
      <c r="J181" s="121">
        <v>1</v>
      </c>
      <c r="K181" s="121">
        <v>1</v>
      </c>
      <c r="L181" s="121">
        <v>1</v>
      </c>
      <c r="M181" s="121">
        <v>1</v>
      </c>
      <c r="N181" s="121">
        <v>2</v>
      </c>
    </row>
    <row r="182" spans="1:14" ht="84">
      <c r="A182" s="53" t="s">
        <v>2294</v>
      </c>
      <c r="B182" s="53"/>
      <c r="C182" s="53" t="s">
        <v>5244</v>
      </c>
      <c r="D182" s="36" t="s">
        <v>5245</v>
      </c>
      <c r="E182" s="121">
        <v>69</v>
      </c>
      <c r="F182" s="121">
        <v>5.101</v>
      </c>
      <c r="G182" s="121">
        <v>1.0169999999999999</v>
      </c>
      <c r="H182" s="121">
        <v>1</v>
      </c>
      <c r="I182" s="121">
        <v>6</v>
      </c>
      <c r="J182" s="121">
        <v>5</v>
      </c>
      <c r="K182" s="121">
        <v>5</v>
      </c>
      <c r="L182" s="121">
        <v>5</v>
      </c>
      <c r="M182" s="121">
        <v>6</v>
      </c>
      <c r="N182" s="121">
        <v>6</v>
      </c>
    </row>
    <row r="183" spans="1:14">
      <c r="A183" s="53" t="s">
        <v>2295</v>
      </c>
      <c r="B183" s="53"/>
      <c r="C183" s="53"/>
      <c r="D183" s="36" t="s">
        <v>5246</v>
      </c>
      <c r="E183" s="121">
        <v>81</v>
      </c>
      <c r="F183" s="121">
        <v>108.7</v>
      </c>
      <c r="G183" s="121">
        <v>375</v>
      </c>
      <c r="H183" s="121">
        <v>9</v>
      </c>
      <c r="I183" s="121">
        <v>2015</v>
      </c>
      <c r="J183" s="121">
        <v>14</v>
      </c>
      <c r="K183" s="121">
        <v>18</v>
      </c>
      <c r="L183" s="121">
        <v>23</v>
      </c>
      <c r="M183" s="121">
        <v>60</v>
      </c>
      <c r="N183" s="121">
        <v>61</v>
      </c>
    </row>
    <row r="184" spans="1:14">
      <c r="A184" s="53" t="s">
        <v>2296</v>
      </c>
      <c r="B184" s="53"/>
      <c r="C184" s="53"/>
      <c r="D184" s="36" t="s">
        <v>4481</v>
      </c>
      <c r="E184" s="121">
        <v>53</v>
      </c>
      <c r="F184" s="121">
        <v>5.4340000000000002</v>
      </c>
      <c r="G184" s="121">
        <v>2.9580000000000002</v>
      </c>
      <c r="H184" s="121">
        <v>0</v>
      </c>
      <c r="I184" s="121">
        <v>12</v>
      </c>
      <c r="J184" s="121">
        <v>3</v>
      </c>
      <c r="K184" s="121">
        <v>4</v>
      </c>
      <c r="L184" s="121">
        <v>4</v>
      </c>
      <c r="M184" s="121">
        <v>7</v>
      </c>
      <c r="N184" s="121">
        <v>10</v>
      </c>
    </row>
    <row r="185" spans="1:14" ht="42">
      <c r="A185" s="53" t="s">
        <v>2297</v>
      </c>
      <c r="B185" s="53"/>
      <c r="C185" s="53" t="s">
        <v>4430</v>
      </c>
      <c r="D185" s="36" t="s">
        <v>4261</v>
      </c>
      <c r="E185" s="121">
        <v>137</v>
      </c>
      <c r="F185" s="121">
        <v>1.08</v>
      </c>
      <c r="G185" s="121">
        <v>0.29799999999999999</v>
      </c>
      <c r="H185" s="121">
        <v>1</v>
      </c>
      <c r="I185" s="121">
        <v>3</v>
      </c>
      <c r="J185" s="121">
        <v>1</v>
      </c>
      <c r="K185" s="121">
        <v>1</v>
      </c>
      <c r="L185" s="121">
        <v>1</v>
      </c>
      <c r="M185" s="121">
        <v>1</v>
      </c>
      <c r="N185" s="121">
        <v>1</v>
      </c>
    </row>
    <row r="186" spans="1:14" ht="84">
      <c r="A186" s="53" t="s">
        <v>2298</v>
      </c>
      <c r="B186" s="53"/>
      <c r="C186" s="53" t="s">
        <v>5244</v>
      </c>
      <c r="D186" s="36" t="s">
        <v>5245</v>
      </c>
      <c r="E186" s="121">
        <v>110</v>
      </c>
      <c r="F186" s="121">
        <v>5</v>
      </c>
      <c r="G186" s="121">
        <v>0.95799999999999996</v>
      </c>
      <c r="H186" s="121">
        <v>1</v>
      </c>
      <c r="I186" s="121">
        <v>6</v>
      </c>
      <c r="J186" s="121">
        <v>5</v>
      </c>
      <c r="K186" s="121">
        <v>5</v>
      </c>
      <c r="L186" s="121">
        <v>5</v>
      </c>
      <c r="M186" s="121">
        <v>5</v>
      </c>
      <c r="N186" s="121">
        <v>6</v>
      </c>
    </row>
    <row r="187" spans="1:14">
      <c r="A187" s="53" t="s">
        <v>2299</v>
      </c>
      <c r="B187" s="53"/>
      <c r="C187" s="53"/>
      <c r="D187" s="36" t="s">
        <v>5246</v>
      </c>
      <c r="E187" s="121">
        <v>126</v>
      </c>
      <c r="F187" s="121">
        <v>123.9</v>
      </c>
      <c r="G187" s="121">
        <v>422.7</v>
      </c>
      <c r="H187" s="121">
        <v>4</v>
      </c>
      <c r="I187" s="121">
        <v>2011</v>
      </c>
      <c r="J187" s="121">
        <v>14</v>
      </c>
      <c r="K187" s="121">
        <v>17</v>
      </c>
      <c r="L187" s="121">
        <v>22</v>
      </c>
      <c r="M187" s="121">
        <v>60</v>
      </c>
      <c r="N187" s="121">
        <v>61</v>
      </c>
    </row>
    <row r="188" spans="1:14">
      <c r="A188" s="53" t="s">
        <v>2300</v>
      </c>
      <c r="B188" s="53"/>
      <c r="C188" s="53"/>
      <c r="D188" s="36" t="s">
        <v>4481</v>
      </c>
      <c r="E188" s="121">
        <v>86</v>
      </c>
      <c r="F188" s="121">
        <v>5.9530000000000003</v>
      </c>
      <c r="G188" s="121">
        <v>3.6520000000000001</v>
      </c>
      <c r="H188" s="121">
        <v>0</v>
      </c>
      <c r="I188" s="121">
        <v>12</v>
      </c>
      <c r="J188" s="121">
        <v>1</v>
      </c>
      <c r="K188" s="121">
        <v>3</v>
      </c>
      <c r="L188" s="121">
        <v>4.5</v>
      </c>
      <c r="M188" s="121">
        <v>10</v>
      </c>
      <c r="N188" s="121">
        <v>11</v>
      </c>
    </row>
    <row r="189" spans="1:14" ht="42">
      <c r="A189" s="53" t="s">
        <v>2301</v>
      </c>
      <c r="B189" s="53"/>
      <c r="C189" s="53" t="s">
        <v>4431</v>
      </c>
      <c r="D189" s="36" t="s">
        <v>4261</v>
      </c>
      <c r="E189" s="121">
        <v>91</v>
      </c>
      <c r="F189" s="121">
        <v>1.044</v>
      </c>
      <c r="G189" s="121">
        <v>0.20599999999999999</v>
      </c>
      <c r="H189" s="121">
        <v>1</v>
      </c>
      <c r="I189" s="121">
        <v>2</v>
      </c>
      <c r="J189" s="121">
        <v>1</v>
      </c>
      <c r="K189" s="121">
        <v>1</v>
      </c>
      <c r="L189" s="121">
        <v>1</v>
      </c>
      <c r="M189" s="121">
        <v>1</v>
      </c>
      <c r="N189" s="121">
        <v>1</v>
      </c>
    </row>
    <row r="190" spans="1:14" ht="84">
      <c r="A190" s="53" t="s">
        <v>2302</v>
      </c>
      <c r="B190" s="53"/>
      <c r="C190" s="53" t="s">
        <v>5244</v>
      </c>
      <c r="D190" s="36" t="s">
        <v>5245</v>
      </c>
      <c r="E190" s="121">
        <v>72</v>
      </c>
      <c r="F190" s="121">
        <v>5.056</v>
      </c>
      <c r="G190" s="121">
        <v>0.52800000000000002</v>
      </c>
      <c r="H190" s="121">
        <v>4</v>
      </c>
      <c r="I190" s="121">
        <v>6</v>
      </c>
      <c r="J190" s="121">
        <v>4</v>
      </c>
      <c r="K190" s="121">
        <v>5</v>
      </c>
      <c r="L190" s="121">
        <v>5</v>
      </c>
      <c r="M190" s="121">
        <v>5</v>
      </c>
      <c r="N190" s="121">
        <v>6</v>
      </c>
    </row>
    <row r="191" spans="1:14">
      <c r="A191" s="53" t="s">
        <v>2303</v>
      </c>
      <c r="B191" s="53"/>
      <c r="C191" s="53"/>
      <c r="D191" s="36" t="s">
        <v>5246</v>
      </c>
      <c r="E191" s="121">
        <v>85</v>
      </c>
      <c r="F191" s="121">
        <v>54.07</v>
      </c>
      <c r="G191" s="121">
        <v>215.6</v>
      </c>
      <c r="H191" s="121">
        <v>1</v>
      </c>
      <c r="I191" s="121">
        <v>2009</v>
      </c>
      <c r="J191" s="121">
        <v>9</v>
      </c>
      <c r="K191" s="121">
        <v>15</v>
      </c>
      <c r="L191" s="121">
        <v>21</v>
      </c>
      <c r="M191" s="121">
        <v>57</v>
      </c>
      <c r="N191" s="121">
        <v>65</v>
      </c>
    </row>
    <row r="192" spans="1:14">
      <c r="A192" s="53" t="s">
        <v>2304</v>
      </c>
      <c r="B192" s="53"/>
      <c r="C192" s="53"/>
      <c r="D192" s="36" t="s">
        <v>4481</v>
      </c>
      <c r="E192" s="121">
        <v>64</v>
      </c>
      <c r="F192" s="121">
        <v>6.484</v>
      </c>
      <c r="G192" s="121">
        <v>3.51</v>
      </c>
      <c r="H192" s="121">
        <v>0</v>
      </c>
      <c r="I192" s="121">
        <v>12</v>
      </c>
      <c r="J192" s="121">
        <v>2</v>
      </c>
      <c r="K192" s="121">
        <v>4</v>
      </c>
      <c r="L192" s="121">
        <v>6</v>
      </c>
      <c r="M192" s="121">
        <v>10</v>
      </c>
      <c r="N192" s="121">
        <v>11</v>
      </c>
    </row>
    <row r="193" spans="1:14" ht="42">
      <c r="A193" s="53" t="s">
        <v>2305</v>
      </c>
      <c r="B193" s="53"/>
      <c r="C193" s="53" t="s">
        <v>4432</v>
      </c>
      <c r="D193" s="36" t="s">
        <v>4261</v>
      </c>
      <c r="E193" s="121">
        <v>24</v>
      </c>
      <c r="F193" s="121">
        <v>1.292</v>
      </c>
      <c r="G193" s="121">
        <v>0.46400000000000002</v>
      </c>
      <c r="H193" s="121">
        <v>1</v>
      </c>
      <c r="I193" s="121">
        <v>2</v>
      </c>
      <c r="J193" s="121">
        <v>1</v>
      </c>
      <c r="K193" s="121">
        <v>1</v>
      </c>
      <c r="L193" s="121">
        <v>1</v>
      </c>
      <c r="M193" s="121">
        <v>2</v>
      </c>
      <c r="N193" s="121">
        <v>2</v>
      </c>
    </row>
    <row r="194" spans="1:14" ht="84">
      <c r="A194" s="53" t="s">
        <v>2306</v>
      </c>
      <c r="B194" s="53"/>
      <c r="C194" s="53" t="s">
        <v>5244</v>
      </c>
      <c r="D194" s="36" t="s">
        <v>5245</v>
      </c>
      <c r="E194" s="121">
        <v>17</v>
      </c>
      <c r="F194" s="121">
        <v>4.8239999999999998</v>
      </c>
      <c r="G194" s="121">
        <v>1.1850000000000001</v>
      </c>
      <c r="H194" s="121">
        <v>1</v>
      </c>
      <c r="I194" s="121">
        <v>6</v>
      </c>
      <c r="J194" s="121">
        <v>4</v>
      </c>
      <c r="K194" s="121">
        <v>5</v>
      </c>
      <c r="L194" s="121">
        <v>5</v>
      </c>
      <c r="M194" s="121">
        <v>5</v>
      </c>
      <c r="N194" s="121">
        <v>6</v>
      </c>
    </row>
    <row r="195" spans="1:14">
      <c r="A195" s="53" t="s">
        <v>2307</v>
      </c>
      <c r="B195" s="53"/>
      <c r="C195" s="53"/>
      <c r="D195" s="36" t="s">
        <v>5246</v>
      </c>
      <c r="E195" s="121">
        <v>16</v>
      </c>
      <c r="F195" s="121">
        <v>33.31</v>
      </c>
      <c r="G195" s="121">
        <v>21.28</v>
      </c>
      <c r="H195" s="121">
        <v>2</v>
      </c>
      <c r="I195" s="121">
        <v>64</v>
      </c>
      <c r="J195" s="121">
        <v>3</v>
      </c>
      <c r="K195" s="121">
        <v>18</v>
      </c>
      <c r="L195" s="121">
        <v>31.5</v>
      </c>
      <c r="M195" s="121">
        <v>54</v>
      </c>
      <c r="N195" s="121">
        <v>60</v>
      </c>
    </row>
    <row r="196" spans="1:14">
      <c r="A196" s="53" t="s">
        <v>2308</v>
      </c>
      <c r="B196" s="53"/>
      <c r="C196" s="53"/>
      <c r="D196" s="36" t="s">
        <v>4481</v>
      </c>
      <c r="E196" s="121">
        <v>8</v>
      </c>
      <c r="F196" s="121">
        <v>6.5</v>
      </c>
      <c r="G196" s="121">
        <v>2.8780000000000001</v>
      </c>
      <c r="H196" s="121">
        <v>3</v>
      </c>
      <c r="I196" s="121">
        <v>10</v>
      </c>
      <c r="J196" s="121">
        <v>3</v>
      </c>
      <c r="K196" s="121">
        <v>4</v>
      </c>
      <c r="L196" s="121">
        <v>6</v>
      </c>
      <c r="M196" s="121">
        <v>9.5</v>
      </c>
      <c r="N196" s="121">
        <v>10</v>
      </c>
    </row>
    <row r="197" spans="1:14" ht="42">
      <c r="A197" s="53" t="s">
        <v>2309</v>
      </c>
      <c r="B197" s="53"/>
      <c r="C197" s="53" t="s">
        <v>4433</v>
      </c>
      <c r="D197" s="36" t="s">
        <v>4261</v>
      </c>
      <c r="E197" s="121">
        <v>48</v>
      </c>
      <c r="F197" s="121">
        <v>1.1459999999999999</v>
      </c>
      <c r="G197" s="121">
        <v>0.41199999999999998</v>
      </c>
      <c r="H197" s="121">
        <v>1</v>
      </c>
      <c r="I197" s="121">
        <v>3</v>
      </c>
      <c r="J197" s="121">
        <v>1</v>
      </c>
      <c r="K197" s="121">
        <v>1</v>
      </c>
      <c r="L197" s="121">
        <v>1</v>
      </c>
      <c r="M197" s="121">
        <v>1</v>
      </c>
      <c r="N197" s="121">
        <v>2</v>
      </c>
    </row>
    <row r="198" spans="1:14" ht="84">
      <c r="A198" s="53" t="s">
        <v>2310</v>
      </c>
      <c r="B198" s="53"/>
      <c r="C198" s="53" t="s">
        <v>5244</v>
      </c>
      <c r="D198" s="36" t="s">
        <v>5245</v>
      </c>
      <c r="E198" s="121">
        <v>36</v>
      </c>
      <c r="F198" s="121">
        <v>5.1390000000000002</v>
      </c>
      <c r="G198" s="121">
        <v>0.42399999999999999</v>
      </c>
      <c r="H198" s="121">
        <v>4</v>
      </c>
      <c r="I198" s="121">
        <v>6</v>
      </c>
      <c r="J198" s="121">
        <v>5</v>
      </c>
      <c r="K198" s="121">
        <v>5</v>
      </c>
      <c r="L198" s="121">
        <v>5</v>
      </c>
      <c r="M198" s="121">
        <v>5</v>
      </c>
      <c r="N198" s="121">
        <v>6</v>
      </c>
    </row>
    <row r="199" spans="1:14">
      <c r="A199" s="53" t="s">
        <v>2311</v>
      </c>
      <c r="B199" s="53"/>
      <c r="C199" s="53"/>
      <c r="D199" s="36" t="s">
        <v>5246</v>
      </c>
      <c r="E199" s="121">
        <v>40</v>
      </c>
      <c r="F199" s="121">
        <v>27.15</v>
      </c>
      <c r="G199" s="121">
        <v>17.84</v>
      </c>
      <c r="H199" s="121">
        <v>8</v>
      </c>
      <c r="I199" s="121">
        <v>65</v>
      </c>
      <c r="J199" s="121">
        <v>13</v>
      </c>
      <c r="K199" s="121">
        <v>18</v>
      </c>
      <c r="L199" s="121">
        <v>20</v>
      </c>
      <c r="M199" s="121">
        <v>23</v>
      </c>
      <c r="N199" s="121">
        <v>60</v>
      </c>
    </row>
    <row r="200" spans="1:14">
      <c r="A200" s="53" t="s">
        <v>2312</v>
      </c>
      <c r="B200" s="53"/>
      <c r="C200" s="53"/>
      <c r="D200" s="36" t="s">
        <v>4481</v>
      </c>
      <c r="E200" s="121">
        <v>33</v>
      </c>
      <c r="F200" s="121">
        <v>6.3940000000000001</v>
      </c>
      <c r="G200" s="121">
        <v>3.9289999999999998</v>
      </c>
      <c r="H200" s="121">
        <v>0</v>
      </c>
      <c r="I200" s="121">
        <v>12</v>
      </c>
      <c r="J200" s="121">
        <v>2</v>
      </c>
      <c r="K200" s="121">
        <v>4</v>
      </c>
      <c r="L200" s="121">
        <v>5</v>
      </c>
      <c r="M200" s="121">
        <v>10</v>
      </c>
      <c r="N200" s="121">
        <v>12</v>
      </c>
    </row>
    <row r="201" spans="1:14" ht="42">
      <c r="A201" s="53" t="s">
        <v>2313</v>
      </c>
      <c r="B201" s="53"/>
      <c r="C201" s="53" t="s">
        <v>4436</v>
      </c>
      <c r="D201" s="36" t="s">
        <v>4261</v>
      </c>
      <c r="E201" s="121">
        <v>22</v>
      </c>
      <c r="F201" s="121">
        <v>1.091</v>
      </c>
      <c r="G201" s="121">
        <v>0.29399999999999998</v>
      </c>
      <c r="H201" s="121">
        <v>1</v>
      </c>
      <c r="I201" s="121">
        <v>2</v>
      </c>
      <c r="J201" s="121">
        <v>1</v>
      </c>
      <c r="K201" s="121">
        <v>1</v>
      </c>
      <c r="L201" s="121">
        <v>1</v>
      </c>
      <c r="M201" s="121">
        <v>1</v>
      </c>
      <c r="N201" s="121">
        <v>1</v>
      </c>
    </row>
    <row r="202" spans="1:14" ht="84">
      <c r="A202" s="53" t="s">
        <v>2314</v>
      </c>
      <c r="B202" s="53"/>
      <c r="C202" s="53" t="s">
        <v>5244</v>
      </c>
      <c r="D202" s="36" t="s">
        <v>5245</v>
      </c>
      <c r="E202" s="121">
        <v>18</v>
      </c>
      <c r="F202" s="121">
        <v>5.2779999999999996</v>
      </c>
      <c r="G202" s="121">
        <v>0.46100000000000002</v>
      </c>
      <c r="H202" s="121">
        <v>5</v>
      </c>
      <c r="I202" s="121">
        <v>6</v>
      </c>
      <c r="J202" s="121">
        <v>5</v>
      </c>
      <c r="K202" s="121">
        <v>5</v>
      </c>
      <c r="L202" s="121">
        <v>5</v>
      </c>
      <c r="M202" s="121">
        <v>6</v>
      </c>
      <c r="N202" s="121">
        <v>6</v>
      </c>
    </row>
    <row r="203" spans="1:14">
      <c r="A203" s="53" t="s">
        <v>2315</v>
      </c>
      <c r="B203" s="53"/>
      <c r="C203" s="53"/>
      <c r="D203" s="36" t="s">
        <v>5246</v>
      </c>
      <c r="E203" s="121">
        <v>20</v>
      </c>
      <c r="F203" s="121">
        <v>31.55</v>
      </c>
      <c r="G203" s="121">
        <v>20.64</v>
      </c>
      <c r="H203" s="121">
        <v>6</v>
      </c>
      <c r="I203" s="121">
        <v>65</v>
      </c>
      <c r="J203" s="121">
        <v>13</v>
      </c>
      <c r="K203" s="121">
        <v>17</v>
      </c>
      <c r="L203" s="121">
        <v>23</v>
      </c>
      <c r="M203" s="121">
        <v>60</v>
      </c>
      <c r="N203" s="121">
        <v>62</v>
      </c>
    </row>
    <row r="204" spans="1:14">
      <c r="A204" s="53" t="s">
        <v>2316</v>
      </c>
      <c r="B204" s="53"/>
      <c r="C204" s="53"/>
      <c r="D204" s="36" t="s">
        <v>4481</v>
      </c>
      <c r="E204" s="121">
        <v>15</v>
      </c>
      <c r="F204" s="121">
        <v>6.4</v>
      </c>
      <c r="G204" s="121">
        <v>3.8690000000000002</v>
      </c>
      <c r="H204" s="121">
        <v>0</v>
      </c>
      <c r="I204" s="121">
        <v>12</v>
      </c>
      <c r="J204" s="121">
        <v>1</v>
      </c>
      <c r="K204" s="121">
        <v>4</v>
      </c>
      <c r="L204" s="121">
        <v>6</v>
      </c>
      <c r="M204" s="121">
        <v>10</v>
      </c>
      <c r="N204" s="121">
        <v>12</v>
      </c>
    </row>
    <row r="205" spans="1:14" ht="42">
      <c r="A205" s="53" t="s">
        <v>2317</v>
      </c>
      <c r="B205" s="53" t="s">
        <v>5247</v>
      </c>
      <c r="C205" s="53" t="s">
        <v>4437</v>
      </c>
      <c r="D205" s="36" t="s">
        <v>4262</v>
      </c>
      <c r="E205" s="121">
        <v>1223</v>
      </c>
      <c r="F205" s="121">
        <v>1.2110000000000001</v>
      </c>
      <c r="G205" s="121">
        <v>0.53900000000000003</v>
      </c>
      <c r="H205" s="121">
        <v>1</v>
      </c>
      <c r="I205" s="121">
        <v>3</v>
      </c>
      <c r="J205" s="121">
        <v>1</v>
      </c>
      <c r="K205" s="121">
        <v>1</v>
      </c>
      <c r="L205" s="121">
        <v>1</v>
      </c>
      <c r="M205" s="121">
        <v>1</v>
      </c>
      <c r="N205" s="121">
        <v>2</v>
      </c>
    </row>
    <row r="206" spans="1:14">
      <c r="A206" s="53" t="s">
        <v>2318</v>
      </c>
      <c r="B206" s="53"/>
      <c r="C206" s="53"/>
      <c r="D206" s="53" t="s">
        <v>4482</v>
      </c>
      <c r="E206" s="121">
        <v>1039</v>
      </c>
      <c r="F206" s="121">
        <v>201954</v>
      </c>
      <c r="G206" s="121">
        <v>148910</v>
      </c>
      <c r="H206" s="121">
        <v>0</v>
      </c>
      <c r="I206" s="121">
        <v>960000</v>
      </c>
      <c r="J206" s="121">
        <v>38000</v>
      </c>
      <c r="K206" s="121">
        <v>100000</v>
      </c>
      <c r="L206" s="121">
        <v>160000</v>
      </c>
      <c r="M206" s="121">
        <v>300000</v>
      </c>
      <c r="N206" s="121">
        <v>400000</v>
      </c>
    </row>
    <row r="207" spans="1:14" ht="42">
      <c r="A207" s="53" t="s">
        <v>2319</v>
      </c>
      <c r="B207" s="53" t="s">
        <v>2320</v>
      </c>
      <c r="C207" s="53" t="s">
        <v>4438</v>
      </c>
      <c r="D207" s="71" t="s">
        <v>4263</v>
      </c>
      <c r="E207" s="121">
        <v>24</v>
      </c>
      <c r="F207" s="121">
        <v>1.375</v>
      </c>
      <c r="G207" s="121">
        <v>0.64700000000000002</v>
      </c>
      <c r="H207" s="121">
        <v>1</v>
      </c>
      <c r="I207" s="121">
        <v>3</v>
      </c>
      <c r="J207" s="121">
        <v>1</v>
      </c>
      <c r="K207" s="121">
        <v>1</v>
      </c>
      <c r="L207" s="121">
        <v>1</v>
      </c>
      <c r="M207" s="121">
        <v>2</v>
      </c>
      <c r="N207" s="121">
        <v>2</v>
      </c>
    </row>
    <row r="208" spans="1:14">
      <c r="A208" s="53" t="s">
        <v>2321</v>
      </c>
      <c r="B208" s="53"/>
      <c r="C208" s="53"/>
      <c r="D208" s="53" t="s">
        <v>5248</v>
      </c>
      <c r="E208" s="121">
        <v>17</v>
      </c>
      <c r="F208" s="121">
        <v>5.4119999999999999</v>
      </c>
      <c r="G208" s="121">
        <v>1.698</v>
      </c>
      <c r="H208" s="121">
        <v>0</v>
      </c>
      <c r="I208" s="121">
        <v>6</v>
      </c>
      <c r="J208" s="121">
        <v>2</v>
      </c>
      <c r="K208" s="121">
        <v>6</v>
      </c>
      <c r="L208" s="121">
        <v>6</v>
      </c>
      <c r="M208" s="121">
        <v>6</v>
      </c>
      <c r="N208" s="121">
        <v>6</v>
      </c>
    </row>
    <row r="209" spans="1:14" ht="42">
      <c r="A209" s="53" t="s">
        <v>4483</v>
      </c>
      <c r="B209" s="53" t="s">
        <v>2322</v>
      </c>
      <c r="C209" s="53" t="s">
        <v>4439</v>
      </c>
      <c r="D209" s="71" t="s">
        <v>4264</v>
      </c>
      <c r="E209" s="121">
        <v>24</v>
      </c>
      <c r="F209" s="121">
        <v>1.375</v>
      </c>
      <c r="G209" s="121">
        <v>0.57599999999999996</v>
      </c>
      <c r="H209" s="121">
        <v>1</v>
      </c>
      <c r="I209" s="121">
        <v>3</v>
      </c>
      <c r="J209" s="121">
        <v>1</v>
      </c>
      <c r="K209" s="121">
        <v>1</v>
      </c>
      <c r="L209" s="121">
        <v>1</v>
      </c>
      <c r="M209" s="121">
        <v>2</v>
      </c>
      <c r="N209" s="121">
        <v>2</v>
      </c>
    </row>
    <row r="210" spans="1:14">
      <c r="A210" s="53" t="s">
        <v>2323</v>
      </c>
      <c r="B210" s="53"/>
      <c r="C210" s="53"/>
      <c r="D210" s="53" t="s">
        <v>4484</v>
      </c>
      <c r="E210" s="121">
        <v>16</v>
      </c>
      <c r="F210" s="121">
        <v>130188</v>
      </c>
      <c r="G210" s="121">
        <v>99079</v>
      </c>
      <c r="H210" s="121">
        <v>0</v>
      </c>
      <c r="I210" s="121">
        <v>310000</v>
      </c>
      <c r="J210" s="121">
        <v>5000</v>
      </c>
      <c r="K210" s="121">
        <v>54000</v>
      </c>
      <c r="L210" s="121">
        <v>120000</v>
      </c>
      <c r="M210" s="121">
        <v>220000</v>
      </c>
      <c r="N210" s="121">
        <v>256000</v>
      </c>
    </row>
    <row r="211" spans="1:14" ht="42">
      <c r="A211" s="53" t="s">
        <v>2324</v>
      </c>
      <c r="B211" s="53" t="s">
        <v>2325</v>
      </c>
      <c r="C211" s="53" t="s">
        <v>4440</v>
      </c>
      <c r="D211" s="53" t="s">
        <v>4265</v>
      </c>
      <c r="E211" s="121">
        <v>95</v>
      </c>
      <c r="F211" s="121">
        <v>1.1679999999999999</v>
      </c>
      <c r="G211" s="121">
        <v>0.498</v>
      </c>
      <c r="H211" s="121">
        <v>1</v>
      </c>
      <c r="I211" s="121">
        <v>3</v>
      </c>
      <c r="J211" s="121">
        <v>1</v>
      </c>
      <c r="K211" s="121">
        <v>1</v>
      </c>
      <c r="L211" s="121">
        <v>1</v>
      </c>
      <c r="M211" s="121">
        <v>1</v>
      </c>
      <c r="N211" s="121">
        <v>2</v>
      </c>
    </row>
    <row r="212" spans="1:14">
      <c r="A212" s="53" t="s">
        <v>2326</v>
      </c>
      <c r="B212" s="53"/>
      <c r="C212" s="53"/>
      <c r="D212" s="53" t="s">
        <v>4485</v>
      </c>
      <c r="E212" s="121">
        <v>84</v>
      </c>
      <c r="F212" s="121">
        <v>1.036</v>
      </c>
      <c r="G212" s="121">
        <v>0.28799999999999998</v>
      </c>
      <c r="H212" s="121">
        <v>0</v>
      </c>
      <c r="I212" s="121">
        <v>2</v>
      </c>
      <c r="J212" s="121">
        <v>1</v>
      </c>
      <c r="K212" s="121">
        <v>1</v>
      </c>
      <c r="L212" s="121">
        <v>1</v>
      </c>
      <c r="M212" s="121">
        <v>1</v>
      </c>
      <c r="N212" s="121">
        <v>1</v>
      </c>
    </row>
    <row r="213" spans="1:14" ht="42">
      <c r="A213" s="53" t="s">
        <v>2327</v>
      </c>
      <c r="B213" s="53" t="s">
        <v>2328</v>
      </c>
      <c r="C213" s="53" t="s">
        <v>4441</v>
      </c>
      <c r="D213" s="53" t="s">
        <v>4265</v>
      </c>
      <c r="E213" s="121">
        <v>82</v>
      </c>
      <c r="F213" s="121">
        <v>1.024</v>
      </c>
      <c r="G213" s="121">
        <v>0.155</v>
      </c>
      <c r="H213" s="121">
        <v>1</v>
      </c>
      <c r="I213" s="121">
        <v>2</v>
      </c>
      <c r="J213" s="121">
        <v>1</v>
      </c>
      <c r="K213" s="121">
        <v>1</v>
      </c>
      <c r="L213" s="121">
        <v>1</v>
      </c>
      <c r="M213" s="121">
        <v>1</v>
      </c>
      <c r="N213" s="121">
        <v>1</v>
      </c>
    </row>
    <row r="214" spans="1:14">
      <c r="A214" s="53" t="s">
        <v>2329</v>
      </c>
      <c r="B214" s="53"/>
      <c r="C214" s="53"/>
      <c r="D214" s="53" t="s">
        <v>5248</v>
      </c>
      <c r="E214" s="121">
        <v>78</v>
      </c>
      <c r="F214" s="121">
        <v>5.9870000000000001</v>
      </c>
      <c r="G214" s="121">
        <v>0.79800000000000004</v>
      </c>
      <c r="H214" s="121">
        <v>4</v>
      </c>
      <c r="I214" s="121">
        <v>12</v>
      </c>
      <c r="J214" s="121">
        <v>6</v>
      </c>
      <c r="K214" s="121">
        <v>6</v>
      </c>
      <c r="L214" s="121">
        <v>6</v>
      </c>
      <c r="M214" s="121">
        <v>6</v>
      </c>
      <c r="N214" s="121">
        <v>6</v>
      </c>
    </row>
    <row r="215" spans="1:14" ht="42">
      <c r="A215" s="53" t="s">
        <v>2330</v>
      </c>
      <c r="B215" s="53" t="s">
        <v>2331</v>
      </c>
      <c r="C215" s="53" t="s">
        <v>4439</v>
      </c>
      <c r="D215" s="53" t="s">
        <v>4264</v>
      </c>
      <c r="E215" s="121">
        <v>82</v>
      </c>
      <c r="F215" s="121">
        <v>1.232</v>
      </c>
      <c r="G215" s="121">
        <v>0.504</v>
      </c>
      <c r="H215" s="121">
        <v>1</v>
      </c>
      <c r="I215" s="121">
        <v>3</v>
      </c>
      <c r="J215" s="121">
        <v>1</v>
      </c>
      <c r="K215" s="121">
        <v>1</v>
      </c>
      <c r="L215" s="121">
        <v>1</v>
      </c>
      <c r="M215" s="121">
        <v>1</v>
      </c>
      <c r="N215" s="121">
        <v>2</v>
      </c>
    </row>
    <row r="216" spans="1:14">
      <c r="A216" s="53" t="s">
        <v>2332</v>
      </c>
      <c r="B216" s="53"/>
      <c r="C216" s="53"/>
      <c r="D216" s="53" t="s">
        <v>4484</v>
      </c>
      <c r="E216" s="121">
        <v>65</v>
      </c>
      <c r="F216" s="121">
        <v>261431</v>
      </c>
      <c r="G216" s="121">
        <v>145733</v>
      </c>
      <c r="H216" s="121">
        <v>2000</v>
      </c>
      <c r="I216" s="121">
        <v>540000</v>
      </c>
      <c r="J216" s="121">
        <v>17000</v>
      </c>
      <c r="K216" s="121">
        <v>170000</v>
      </c>
      <c r="L216" s="121">
        <v>290000</v>
      </c>
      <c r="M216" s="121">
        <v>380000</v>
      </c>
      <c r="N216" s="121">
        <v>440000</v>
      </c>
    </row>
    <row r="217" spans="1:14" ht="42">
      <c r="A217" s="53" t="s">
        <v>2333</v>
      </c>
      <c r="B217" s="53" t="s">
        <v>2334</v>
      </c>
      <c r="C217" s="53" t="s">
        <v>4441</v>
      </c>
      <c r="D217" s="53" t="s">
        <v>4265</v>
      </c>
      <c r="E217" s="121">
        <v>5</v>
      </c>
      <c r="F217" s="121">
        <v>1</v>
      </c>
      <c r="G217" s="121">
        <v>0</v>
      </c>
      <c r="H217" s="121">
        <v>1</v>
      </c>
      <c r="I217" s="121">
        <v>1</v>
      </c>
      <c r="J217" s="121">
        <v>1</v>
      </c>
      <c r="K217" s="121">
        <v>1</v>
      </c>
      <c r="L217" s="121">
        <v>1</v>
      </c>
      <c r="M217" s="121">
        <v>1</v>
      </c>
      <c r="N217" s="121">
        <v>1</v>
      </c>
    </row>
    <row r="218" spans="1:14">
      <c r="A218" s="53" t="s">
        <v>2335</v>
      </c>
      <c r="B218" s="53"/>
      <c r="C218" s="53"/>
      <c r="D218" s="53" t="s">
        <v>5248</v>
      </c>
      <c r="E218" s="121">
        <v>5</v>
      </c>
      <c r="F218" s="121">
        <v>6</v>
      </c>
      <c r="G218" s="121">
        <v>0</v>
      </c>
      <c r="H218" s="121">
        <v>6</v>
      </c>
      <c r="I218" s="121">
        <v>6</v>
      </c>
      <c r="J218" s="121">
        <v>6</v>
      </c>
      <c r="K218" s="121">
        <v>6</v>
      </c>
      <c r="L218" s="121">
        <v>6</v>
      </c>
      <c r="M218" s="121">
        <v>6</v>
      </c>
      <c r="N218" s="121">
        <v>6</v>
      </c>
    </row>
    <row r="219" spans="1:14" ht="42">
      <c r="A219" s="53" t="s">
        <v>2336</v>
      </c>
      <c r="B219" s="53" t="s">
        <v>2337</v>
      </c>
      <c r="C219" s="53" t="s">
        <v>4439</v>
      </c>
      <c r="D219" s="53" t="s">
        <v>4264</v>
      </c>
      <c r="E219" s="121">
        <v>5</v>
      </c>
      <c r="F219" s="121">
        <v>1.6</v>
      </c>
      <c r="G219" s="121">
        <v>0.89400000000000002</v>
      </c>
      <c r="H219" s="121">
        <v>1</v>
      </c>
      <c r="I219" s="121">
        <v>3</v>
      </c>
      <c r="J219" s="121">
        <v>1</v>
      </c>
      <c r="K219" s="121">
        <v>1</v>
      </c>
      <c r="L219" s="121">
        <v>1</v>
      </c>
      <c r="M219" s="121">
        <v>2</v>
      </c>
      <c r="N219" s="121">
        <v>3</v>
      </c>
    </row>
    <row r="220" spans="1:14">
      <c r="A220" s="53" t="s">
        <v>1889</v>
      </c>
      <c r="B220" s="53"/>
      <c r="C220" s="53"/>
      <c r="D220" s="53" t="s">
        <v>4484</v>
      </c>
      <c r="E220" s="121">
        <v>3</v>
      </c>
      <c r="F220" s="121">
        <v>163333</v>
      </c>
      <c r="G220" s="121">
        <v>126623</v>
      </c>
      <c r="H220" s="121">
        <v>50000</v>
      </c>
      <c r="I220" s="121">
        <v>300000</v>
      </c>
      <c r="J220" s="121">
        <v>50000</v>
      </c>
      <c r="K220" s="121">
        <v>50000</v>
      </c>
      <c r="L220" s="121">
        <v>140000</v>
      </c>
      <c r="M220" s="121">
        <v>300000</v>
      </c>
      <c r="N220" s="121">
        <v>300000</v>
      </c>
    </row>
    <row r="221" spans="1:14" ht="42">
      <c r="A221" s="53" t="s">
        <v>1890</v>
      </c>
      <c r="B221" s="53" t="s">
        <v>1891</v>
      </c>
      <c r="C221" s="53" t="s">
        <v>4441</v>
      </c>
      <c r="D221" s="53" t="s">
        <v>4265</v>
      </c>
      <c r="E221" s="107" t="s">
        <v>3877</v>
      </c>
      <c r="F221" s="107" t="s">
        <v>3877</v>
      </c>
      <c r="G221" s="107" t="s">
        <v>3877</v>
      </c>
      <c r="H221" s="107" t="s">
        <v>3877</v>
      </c>
      <c r="I221" s="107" t="s">
        <v>3877</v>
      </c>
      <c r="J221" s="107" t="s">
        <v>3877</v>
      </c>
      <c r="K221" s="107" t="s">
        <v>3877</v>
      </c>
      <c r="L221" s="107" t="s">
        <v>3877</v>
      </c>
      <c r="M221" s="107" t="s">
        <v>3877</v>
      </c>
      <c r="N221" s="107" t="s">
        <v>3877</v>
      </c>
    </row>
    <row r="222" spans="1:14">
      <c r="A222" s="53" t="s">
        <v>1892</v>
      </c>
      <c r="B222" s="53"/>
      <c r="C222" s="53"/>
      <c r="D222" s="53" t="s">
        <v>5248</v>
      </c>
      <c r="E222" s="107" t="s">
        <v>3877</v>
      </c>
      <c r="F222" s="107" t="s">
        <v>3877</v>
      </c>
      <c r="G222" s="107" t="s">
        <v>3877</v>
      </c>
      <c r="H222" s="107" t="s">
        <v>3877</v>
      </c>
      <c r="I222" s="107" t="s">
        <v>3877</v>
      </c>
      <c r="J222" s="107" t="s">
        <v>3877</v>
      </c>
      <c r="K222" s="107" t="s">
        <v>3877</v>
      </c>
      <c r="L222" s="107" t="s">
        <v>3877</v>
      </c>
      <c r="M222" s="107" t="s">
        <v>3877</v>
      </c>
      <c r="N222" s="107" t="s">
        <v>3877</v>
      </c>
    </row>
    <row r="223" spans="1:14" ht="42">
      <c r="A223" s="53" t="s">
        <v>1893</v>
      </c>
      <c r="B223" s="53" t="s">
        <v>1894</v>
      </c>
      <c r="C223" s="53" t="s">
        <v>4439</v>
      </c>
      <c r="D223" s="53" t="s">
        <v>4264</v>
      </c>
      <c r="E223" s="107" t="s">
        <v>3877</v>
      </c>
      <c r="F223" s="107" t="s">
        <v>3877</v>
      </c>
      <c r="G223" s="107" t="s">
        <v>3877</v>
      </c>
      <c r="H223" s="107" t="s">
        <v>3877</v>
      </c>
      <c r="I223" s="107" t="s">
        <v>3877</v>
      </c>
      <c r="J223" s="107" t="s">
        <v>3877</v>
      </c>
      <c r="K223" s="107" t="s">
        <v>3877</v>
      </c>
      <c r="L223" s="107" t="s">
        <v>3877</v>
      </c>
      <c r="M223" s="107" t="s">
        <v>3877</v>
      </c>
      <c r="N223" s="107" t="s">
        <v>3877</v>
      </c>
    </row>
    <row r="224" spans="1:14">
      <c r="A224" s="53" t="s">
        <v>1895</v>
      </c>
      <c r="B224" s="53"/>
      <c r="C224" s="53"/>
      <c r="D224" s="53" t="s">
        <v>4484</v>
      </c>
      <c r="E224" s="107" t="s">
        <v>3877</v>
      </c>
      <c r="F224" s="107" t="s">
        <v>3877</v>
      </c>
      <c r="G224" s="107" t="s">
        <v>3877</v>
      </c>
      <c r="H224" s="107" t="s">
        <v>3877</v>
      </c>
      <c r="I224" s="107" t="s">
        <v>3877</v>
      </c>
      <c r="J224" s="107" t="s">
        <v>3877</v>
      </c>
      <c r="K224" s="107" t="s">
        <v>3877</v>
      </c>
      <c r="L224" s="107" t="s">
        <v>3877</v>
      </c>
      <c r="M224" s="107" t="s">
        <v>3877</v>
      </c>
      <c r="N224" s="107" t="s">
        <v>3877</v>
      </c>
    </row>
    <row r="225" spans="1:14" ht="42">
      <c r="A225" s="53" t="s">
        <v>1896</v>
      </c>
      <c r="B225" s="53" t="s">
        <v>1897</v>
      </c>
      <c r="C225" s="53" t="s">
        <v>4441</v>
      </c>
      <c r="D225" s="53" t="s">
        <v>4265</v>
      </c>
      <c r="E225" s="107" t="s">
        <v>3877</v>
      </c>
      <c r="F225" s="107" t="s">
        <v>3877</v>
      </c>
      <c r="G225" s="107" t="s">
        <v>3877</v>
      </c>
      <c r="H225" s="107" t="s">
        <v>3877</v>
      </c>
      <c r="I225" s="107" t="s">
        <v>3877</v>
      </c>
      <c r="J225" s="107" t="s">
        <v>3877</v>
      </c>
      <c r="K225" s="107" t="s">
        <v>3877</v>
      </c>
      <c r="L225" s="107" t="s">
        <v>3877</v>
      </c>
      <c r="M225" s="107" t="s">
        <v>3877</v>
      </c>
      <c r="N225" s="107" t="s">
        <v>3877</v>
      </c>
    </row>
    <row r="226" spans="1:14">
      <c r="A226" s="53" t="s">
        <v>1898</v>
      </c>
      <c r="B226" s="53"/>
      <c r="C226" s="53"/>
      <c r="D226" s="53" t="s">
        <v>5248</v>
      </c>
      <c r="E226" s="107" t="s">
        <v>3877</v>
      </c>
      <c r="F226" s="107" t="s">
        <v>3877</v>
      </c>
      <c r="G226" s="107" t="s">
        <v>3877</v>
      </c>
      <c r="H226" s="107" t="s">
        <v>3877</v>
      </c>
      <c r="I226" s="107" t="s">
        <v>3877</v>
      </c>
      <c r="J226" s="107" t="s">
        <v>3877</v>
      </c>
      <c r="K226" s="107" t="s">
        <v>3877</v>
      </c>
      <c r="L226" s="107" t="s">
        <v>3877</v>
      </c>
      <c r="M226" s="107" t="s">
        <v>3877</v>
      </c>
      <c r="N226" s="107" t="s">
        <v>3877</v>
      </c>
    </row>
    <row r="227" spans="1:14" ht="42">
      <c r="A227" s="53" t="s">
        <v>1899</v>
      </c>
      <c r="B227" s="53" t="s">
        <v>1900</v>
      </c>
      <c r="C227" s="53" t="s">
        <v>4439</v>
      </c>
      <c r="D227" s="53" t="s">
        <v>4264</v>
      </c>
      <c r="E227" s="107" t="s">
        <v>3877</v>
      </c>
      <c r="F227" s="107" t="s">
        <v>3877</v>
      </c>
      <c r="G227" s="107" t="s">
        <v>3877</v>
      </c>
      <c r="H227" s="107" t="s">
        <v>3877</v>
      </c>
      <c r="I227" s="107" t="s">
        <v>3877</v>
      </c>
      <c r="J227" s="107" t="s">
        <v>3877</v>
      </c>
      <c r="K227" s="107" t="s">
        <v>3877</v>
      </c>
      <c r="L227" s="107" t="s">
        <v>3877</v>
      </c>
      <c r="M227" s="107" t="s">
        <v>3877</v>
      </c>
      <c r="N227" s="107" t="s">
        <v>3877</v>
      </c>
    </row>
    <row r="228" spans="1:14">
      <c r="A228" s="53" t="s">
        <v>1901</v>
      </c>
      <c r="B228" s="53"/>
      <c r="C228" s="53"/>
      <c r="D228" s="53" t="s">
        <v>4484</v>
      </c>
      <c r="E228" s="107" t="s">
        <v>3877</v>
      </c>
      <c r="F228" s="107" t="s">
        <v>3877</v>
      </c>
      <c r="G228" s="107" t="s">
        <v>3877</v>
      </c>
      <c r="H228" s="107" t="s">
        <v>3877</v>
      </c>
      <c r="I228" s="107" t="s">
        <v>3877</v>
      </c>
      <c r="J228" s="107" t="s">
        <v>3877</v>
      </c>
      <c r="K228" s="107" t="s">
        <v>3877</v>
      </c>
      <c r="L228" s="107" t="s">
        <v>3877</v>
      </c>
      <c r="M228" s="107" t="s">
        <v>3877</v>
      </c>
      <c r="N228" s="107" t="s">
        <v>3877</v>
      </c>
    </row>
    <row r="229" spans="1:14" ht="42">
      <c r="A229" s="53" t="s">
        <v>1902</v>
      </c>
      <c r="B229" s="53" t="s">
        <v>1903</v>
      </c>
      <c r="C229" s="53" t="s">
        <v>4441</v>
      </c>
      <c r="D229" s="53" t="s">
        <v>4265</v>
      </c>
      <c r="E229" s="107" t="s">
        <v>3877</v>
      </c>
      <c r="F229" s="107" t="s">
        <v>3877</v>
      </c>
      <c r="G229" s="107" t="s">
        <v>3877</v>
      </c>
      <c r="H229" s="107" t="s">
        <v>3877</v>
      </c>
      <c r="I229" s="107" t="s">
        <v>3877</v>
      </c>
      <c r="J229" s="107" t="s">
        <v>3877</v>
      </c>
      <c r="K229" s="107" t="s">
        <v>3877</v>
      </c>
      <c r="L229" s="107" t="s">
        <v>3877</v>
      </c>
      <c r="M229" s="107" t="s">
        <v>3877</v>
      </c>
      <c r="N229" s="107" t="s">
        <v>3877</v>
      </c>
    </row>
    <row r="230" spans="1:14">
      <c r="A230" s="53" t="s">
        <v>1904</v>
      </c>
      <c r="B230" s="53"/>
      <c r="C230" s="53"/>
      <c r="D230" s="53" t="s">
        <v>5248</v>
      </c>
      <c r="E230" s="107" t="s">
        <v>3877</v>
      </c>
      <c r="F230" s="107" t="s">
        <v>3877</v>
      </c>
      <c r="G230" s="107" t="s">
        <v>3877</v>
      </c>
      <c r="H230" s="107" t="s">
        <v>3877</v>
      </c>
      <c r="I230" s="107" t="s">
        <v>3877</v>
      </c>
      <c r="J230" s="107" t="s">
        <v>3877</v>
      </c>
      <c r="K230" s="107" t="s">
        <v>3877</v>
      </c>
      <c r="L230" s="107" t="s">
        <v>3877</v>
      </c>
      <c r="M230" s="107" t="s">
        <v>3877</v>
      </c>
      <c r="N230" s="107" t="s">
        <v>3877</v>
      </c>
    </row>
    <row r="231" spans="1:14" ht="42">
      <c r="A231" s="53" t="s">
        <v>1905</v>
      </c>
      <c r="B231" s="53" t="s">
        <v>1906</v>
      </c>
      <c r="C231" s="53" t="s">
        <v>4439</v>
      </c>
      <c r="D231" s="53" t="s">
        <v>4264</v>
      </c>
      <c r="E231" s="107" t="s">
        <v>3877</v>
      </c>
      <c r="F231" s="107" t="s">
        <v>3877</v>
      </c>
      <c r="G231" s="107" t="s">
        <v>3877</v>
      </c>
      <c r="H231" s="107" t="s">
        <v>3877</v>
      </c>
      <c r="I231" s="107" t="s">
        <v>3877</v>
      </c>
      <c r="J231" s="107" t="s">
        <v>3877</v>
      </c>
      <c r="K231" s="107" t="s">
        <v>3877</v>
      </c>
      <c r="L231" s="107" t="s">
        <v>3877</v>
      </c>
      <c r="M231" s="107" t="s">
        <v>3877</v>
      </c>
      <c r="N231" s="107" t="s">
        <v>3877</v>
      </c>
    </row>
    <row r="232" spans="1:14">
      <c r="A232" s="53" t="s">
        <v>1907</v>
      </c>
      <c r="B232" s="53"/>
      <c r="C232" s="53"/>
      <c r="D232" s="53" t="s">
        <v>4484</v>
      </c>
      <c r="E232" s="107" t="s">
        <v>3877</v>
      </c>
      <c r="F232" s="107" t="s">
        <v>3877</v>
      </c>
      <c r="G232" s="107" t="s">
        <v>3877</v>
      </c>
      <c r="H232" s="107" t="s">
        <v>3877</v>
      </c>
      <c r="I232" s="107" t="s">
        <v>3877</v>
      </c>
      <c r="J232" s="107" t="s">
        <v>3877</v>
      </c>
      <c r="K232" s="107" t="s">
        <v>3877</v>
      </c>
      <c r="L232" s="107" t="s">
        <v>3877</v>
      </c>
      <c r="M232" s="107" t="s">
        <v>3877</v>
      </c>
      <c r="N232" s="107" t="s">
        <v>3877</v>
      </c>
    </row>
    <row r="233" spans="1:14" ht="42">
      <c r="A233" s="53" t="s">
        <v>1908</v>
      </c>
      <c r="B233" s="53" t="s">
        <v>1909</v>
      </c>
      <c r="C233" s="53" t="s">
        <v>4442</v>
      </c>
      <c r="D233" s="53" t="s">
        <v>4265</v>
      </c>
      <c r="E233" s="121">
        <v>136</v>
      </c>
      <c r="F233" s="121">
        <v>1.044</v>
      </c>
      <c r="G233" s="121">
        <v>0.23899999999999999</v>
      </c>
      <c r="H233" s="121">
        <v>1</v>
      </c>
      <c r="I233" s="121">
        <v>3</v>
      </c>
      <c r="J233" s="121">
        <v>1</v>
      </c>
      <c r="K233" s="121">
        <v>1</v>
      </c>
      <c r="L233" s="121">
        <v>1</v>
      </c>
      <c r="M233" s="121">
        <v>1</v>
      </c>
      <c r="N233" s="121">
        <v>1</v>
      </c>
    </row>
    <row r="234" spans="1:14">
      <c r="A234" s="53" t="s">
        <v>1910</v>
      </c>
      <c r="B234" s="53"/>
      <c r="C234" s="53"/>
      <c r="D234" s="53" t="s">
        <v>4485</v>
      </c>
      <c r="E234" s="121">
        <v>131</v>
      </c>
      <c r="F234" s="121">
        <v>1.137</v>
      </c>
      <c r="G234" s="121">
        <v>0.47699999999999998</v>
      </c>
      <c r="H234" s="121">
        <v>0</v>
      </c>
      <c r="I234" s="121">
        <v>4</v>
      </c>
      <c r="J234" s="121">
        <v>1</v>
      </c>
      <c r="K234" s="121">
        <v>1</v>
      </c>
      <c r="L234" s="121">
        <v>1</v>
      </c>
      <c r="M234" s="121">
        <v>1</v>
      </c>
      <c r="N234" s="121">
        <v>2</v>
      </c>
    </row>
    <row r="235" spans="1:14" ht="42">
      <c r="A235" s="53" t="s">
        <v>1911</v>
      </c>
      <c r="B235" s="53" t="s">
        <v>1912</v>
      </c>
      <c r="C235" s="53" t="s">
        <v>4441</v>
      </c>
      <c r="D235" s="53" t="s">
        <v>4265</v>
      </c>
      <c r="E235" s="121">
        <v>130</v>
      </c>
      <c r="F235" s="121">
        <v>1.046</v>
      </c>
      <c r="G235" s="121">
        <v>0.21099999999999999</v>
      </c>
      <c r="H235" s="121">
        <v>1</v>
      </c>
      <c r="I235" s="121">
        <v>2</v>
      </c>
      <c r="J235" s="121">
        <v>1</v>
      </c>
      <c r="K235" s="121">
        <v>1</v>
      </c>
      <c r="L235" s="121">
        <v>1</v>
      </c>
      <c r="M235" s="121">
        <v>1</v>
      </c>
      <c r="N235" s="121">
        <v>1</v>
      </c>
    </row>
    <row r="236" spans="1:14">
      <c r="A236" s="53" t="s">
        <v>1913</v>
      </c>
      <c r="B236" s="53"/>
      <c r="C236" s="53"/>
      <c r="D236" s="53" t="s">
        <v>5248</v>
      </c>
      <c r="E236" s="121">
        <v>124</v>
      </c>
      <c r="F236" s="121">
        <v>4.8869999999999996</v>
      </c>
      <c r="G236" s="121">
        <v>2.0089999999999999</v>
      </c>
      <c r="H236" s="121">
        <v>0</v>
      </c>
      <c r="I236" s="121">
        <v>12</v>
      </c>
      <c r="J236" s="121">
        <v>1</v>
      </c>
      <c r="K236" s="121">
        <v>4</v>
      </c>
      <c r="L236" s="121">
        <v>6</v>
      </c>
      <c r="M236" s="121">
        <v>6</v>
      </c>
      <c r="N236" s="121">
        <v>6</v>
      </c>
    </row>
    <row r="237" spans="1:14" ht="42">
      <c r="A237" s="53" t="s">
        <v>1914</v>
      </c>
      <c r="B237" s="53" t="s">
        <v>1915</v>
      </c>
      <c r="C237" s="53" t="s">
        <v>4439</v>
      </c>
      <c r="D237" s="53" t="s">
        <v>4264</v>
      </c>
      <c r="E237" s="121">
        <v>130</v>
      </c>
      <c r="F237" s="121">
        <v>1.2310000000000001</v>
      </c>
      <c r="G237" s="121">
        <v>0.52100000000000002</v>
      </c>
      <c r="H237" s="121">
        <v>1</v>
      </c>
      <c r="I237" s="121">
        <v>3</v>
      </c>
      <c r="J237" s="121">
        <v>1</v>
      </c>
      <c r="K237" s="121">
        <v>1</v>
      </c>
      <c r="L237" s="121">
        <v>1</v>
      </c>
      <c r="M237" s="121">
        <v>1</v>
      </c>
      <c r="N237" s="121">
        <v>2</v>
      </c>
    </row>
    <row r="238" spans="1:14">
      <c r="A238" s="53" t="s">
        <v>1916</v>
      </c>
      <c r="B238" s="53"/>
      <c r="C238" s="53"/>
      <c r="D238" s="53" t="s">
        <v>4484</v>
      </c>
      <c r="E238" s="121">
        <v>106</v>
      </c>
      <c r="F238" s="121">
        <v>164349</v>
      </c>
      <c r="G238" s="121">
        <v>180022</v>
      </c>
      <c r="H238" s="121">
        <v>0</v>
      </c>
      <c r="I238" s="121">
        <v>900000</v>
      </c>
      <c r="J238" s="121">
        <v>11000</v>
      </c>
      <c r="K238" s="121">
        <v>30000</v>
      </c>
      <c r="L238" s="121">
        <v>100000</v>
      </c>
      <c r="M238" s="121">
        <v>200000</v>
      </c>
      <c r="N238" s="121">
        <v>445000</v>
      </c>
    </row>
    <row r="239" spans="1:14" ht="42">
      <c r="A239" s="53" t="s">
        <v>1917</v>
      </c>
      <c r="B239" s="53" t="s">
        <v>1918</v>
      </c>
      <c r="C239" s="53" t="s">
        <v>4441</v>
      </c>
      <c r="D239" s="53" t="s">
        <v>4265</v>
      </c>
      <c r="E239" s="121">
        <v>16</v>
      </c>
      <c r="F239" s="121">
        <v>1</v>
      </c>
      <c r="G239" s="121">
        <v>0</v>
      </c>
      <c r="H239" s="121">
        <v>1</v>
      </c>
      <c r="I239" s="121">
        <v>1</v>
      </c>
      <c r="J239" s="121">
        <v>1</v>
      </c>
      <c r="K239" s="121">
        <v>1</v>
      </c>
      <c r="L239" s="121">
        <v>1</v>
      </c>
      <c r="M239" s="121">
        <v>1</v>
      </c>
      <c r="N239" s="121">
        <v>1</v>
      </c>
    </row>
    <row r="240" spans="1:14">
      <c r="A240" s="53" t="s">
        <v>1919</v>
      </c>
      <c r="B240" s="53"/>
      <c r="C240" s="53"/>
      <c r="D240" s="53" t="s">
        <v>5248</v>
      </c>
      <c r="E240" s="121">
        <v>15</v>
      </c>
      <c r="F240" s="121">
        <v>4.5999999999999996</v>
      </c>
      <c r="G240" s="121">
        <v>2.1970000000000001</v>
      </c>
      <c r="H240" s="121">
        <v>0</v>
      </c>
      <c r="I240" s="121">
        <v>6</v>
      </c>
      <c r="J240" s="121">
        <v>1</v>
      </c>
      <c r="K240" s="121">
        <v>2</v>
      </c>
      <c r="L240" s="121">
        <v>6</v>
      </c>
      <c r="M240" s="121">
        <v>6</v>
      </c>
      <c r="N240" s="121">
        <v>6</v>
      </c>
    </row>
    <row r="241" spans="1:14" ht="42">
      <c r="A241" s="53" t="s">
        <v>1920</v>
      </c>
      <c r="B241" s="53" t="s">
        <v>1921</v>
      </c>
      <c r="C241" s="53" t="s">
        <v>4439</v>
      </c>
      <c r="D241" s="53" t="s">
        <v>4264</v>
      </c>
      <c r="E241" s="121">
        <v>16</v>
      </c>
      <c r="F241" s="121">
        <v>1.3120000000000001</v>
      </c>
      <c r="G241" s="121">
        <v>0.47899999999999998</v>
      </c>
      <c r="H241" s="121">
        <v>1</v>
      </c>
      <c r="I241" s="121">
        <v>2</v>
      </c>
      <c r="J241" s="121">
        <v>1</v>
      </c>
      <c r="K241" s="121">
        <v>1</v>
      </c>
      <c r="L241" s="121">
        <v>1</v>
      </c>
      <c r="M241" s="121">
        <v>2</v>
      </c>
      <c r="N241" s="121">
        <v>2</v>
      </c>
    </row>
    <row r="242" spans="1:14">
      <c r="A242" s="53" t="s">
        <v>1922</v>
      </c>
      <c r="B242" s="53"/>
      <c r="C242" s="53"/>
      <c r="D242" s="53" t="s">
        <v>4484</v>
      </c>
      <c r="E242" s="121">
        <v>11</v>
      </c>
      <c r="F242" s="121">
        <v>43545</v>
      </c>
      <c r="G242" s="121">
        <v>43821</v>
      </c>
      <c r="H242" s="121">
        <v>0</v>
      </c>
      <c r="I242" s="121">
        <v>110000</v>
      </c>
      <c r="J242" s="121">
        <v>0</v>
      </c>
      <c r="K242" s="121">
        <v>2000</v>
      </c>
      <c r="L242" s="121">
        <v>35000</v>
      </c>
      <c r="M242" s="121">
        <v>100000</v>
      </c>
      <c r="N242" s="121">
        <v>100000</v>
      </c>
    </row>
    <row r="243" spans="1:14" ht="42">
      <c r="A243" s="53" t="s">
        <v>1923</v>
      </c>
      <c r="B243" s="53" t="s">
        <v>1924</v>
      </c>
      <c r="C243" s="53" t="s">
        <v>4441</v>
      </c>
      <c r="D243" s="53" t="s">
        <v>4265</v>
      </c>
      <c r="E243" s="121">
        <v>3</v>
      </c>
      <c r="F243" s="121">
        <v>1</v>
      </c>
      <c r="G243" s="121">
        <v>0</v>
      </c>
      <c r="H243" s="121">
        <v>1</v>
      </c>
      <c r="I243" s="121">
        <v>1</v>
      </c>
      <c r="J243" s="121">
        <v>1</v>
      </c>
      <c r="K243" s="121">
        <v>1</v>
      </c>
      <c r="L243" s="121">
        <v>1</v>
      </c>
      <c r="M243" s="121">
        <v>1</v>
      </c>
      <c r="N243" s="121">
        <v>1</v>
      </c>
    </row>
    <row r="244" spans="1:14">
      <c r="A244" s="53" t="s">
        <v>1925</v>
      </c>
      <c r="B244" s="53"/>
      <c r="C244" s="53"/>
      <c r="D244" s="53" t="s">
        <v>5248</v>
      </c>
      <c r="E244" s="121">
        <v>3</v>
      </c>
      <c r="F244" s="121">
        <v>4.6669999999999998</v>
      </c>
      <c r="G244" s="121">
        <v>2.3090000000000002</v>
      </c>
      <c r="H244" s="121">
        <v>2</v>
      </c>
      <c r="I244" s="121">
        <v>6</v>
      </c>
      <c r="J244" s="121">
        <v>2</v>
      </c>
      <c r="K244" s="121">
        <v>2</v>
      </c>
      <c r="L244" s="121">
        <v>6</v>
      </c>
      <c r="M244" s="121">
        <v>6</v>
      </c>
      <c r="N244" s="121">
        <v>6</v>
      </c>
    </row>
    <row r="245" spans="1:14" ht="42">
      <c r="A245" s="53" t="s">
        <v>1926</v>
      </c>
      <c r="B245" s="53" t="s">
        <v>1927</v>
      </c>
      <c r="C245" s="53" t="s">
        <v>4439</v>
      </c>
      <c r="D245" s="53" t="s">
        <v>4264</v>
      </c>
      <c r="E245" s="121">
        <v>3</v>
      </c>
      <c r="F245" s="121">
        <v>1.333</v>
      </c>
      <c r="G245" s="121">
        <v>0.57699999999999996</v>
      </c>
      <c r="H245" s="121">
        <v>1</v>
      </c>
      <c r="I245" s="121">
        <v>2</v>
      </c>
      <c r="J245" s="121">
        <v>1</v>
      </c>
      <c r="K245" s="121">
        <v>1</v>
      </c>
      <c r="L245" s="121">
        <v>1</v>
      </c>
      <c r="M245" s="121">
        <v>2</v>
      </c>
      <c r="N245" s="121">
        <v>2</v>
      </c>
    </row>
    <row r="246" spans="1:14">
      <c r="A246" s="53" t="s">
        <v>1928</v>
      </c>
      <c r="B246" s="53"/>
      <c r="C246" s="53"/>
      <c r="D246" s="53" t="s">
        <v>4484</v>
      </c>
      <c r="E246" s="121">
        <v>2</v>
      </c>
      <c r="F246" s="121">
        <v>65500</v>
      </c>
      <c r="G246" s="121">
        <v>48790</v>
      </c>
      <c r="H246" s="121">
        <v>31000</v>
      </c>
      <c r="I246" s="121">
        <v>100000</v>
      </c>
      <c r="J246" s="121">
        <v>31000</v>
      </c>
      <c r="K246" s="121">
        <v>31000</v>
      </c>
      <c r="L246" s="121">
        <v>65500</v>
      </c>
      <c r="M246" s="121">
        <v>100000</v>
      </c>
      <c r="N246" s="121">
        <v>100000</v>
      </c>
    </row>
    <row r="247" spans="1:14" ht="42">
      <c r="A247" s="53" t="s">
        <v>1929</v>
      </c>
      <c r="B247" s="53" t="s">
        <v>1930</v>
      </c>
      <c r="C247" s="53" t="s">
        <v>4441</v>
      </c>
      <c r="D247" s="53" t="s">
        <v>4265</v>
      </c>
      <c r="E247" s="121">
        <v>1</v>
      </c>
      <c r="F247" s="121">
        <v>1</v>
      </c>
      <c r="G247" s="107" t="s">
        <v>510</v>
      </c>
      <c r="H247" s="121">
        <v>1</v>
      </c>
      <c r="I247" s="121">
        <v>1</v>
      </c>
      <c r="J247" s="121">
        <v>1</v>
      </c>
      <c r="K247" s="121">
        <v>1</v>
      </c>
      <c r="L247" s="121">
        <v>1</v>
      </c>
      <c r="M247" s="121">
        <v>1</v>
      </c>
      <c r="N247" s="121">
        <v>1</v>
      </c>
    </row>
    <row r="248" spans="1:14">
      <c r="A248" s="53" t="s">
        <v>1931</v>
      </c>
      <c r="B248" s="53"/>
      <c r="C248" s="53"/>
      <c r="D248" s="53" t="s">
        <v>5248</v>
      </c>
      <c r="E248" s="121">
        <v>1</v>
      </c>
      <c r="F248" s="121">
        <v>2</v>
      </c>
      <c r="G248" s="107" t="s">
        <v>510</v>
      </c>
      <c r="H248" s="121">
        <v>2</v>
      </c>
      <c r="I248" s="121">
        <v>2</v>
      </c>
      <c r="J248" s="121">
        <v>2</v>
      </c>
      <c r="K248" s="121">
        <v>2</v>
      </c>
      <c r="L248" s="121">
        <v>2</v>
      </c>
      <c r="M248" s="121">
        <v>2</v>
      </c>
      <c r="N248" s="121">
        <v>2</v>
      </c>
    </row>
    <row r="249" spans="1:14" ht="42">
      <c r="A249" s="53" t="s">
        <v>1932</v>
      </c>
      <c r="B249" s="53" t="s">
        <v>1933</v>
      </c>
      <c r="C249" s="53" t="s">
        <v>4439</v>
      </c>
      <c r="D249" s="53" t="s">
        <v>4264</v>
      </c>
      <c r="E249" s="121">
        <v>1</v>
      </c>
      <c r="F249" s="121">
        <v>1</v>
      </c>
      <c r="G249" s="107" t="s">
        <v>510</v>
      </c>
      <c r="H249" s="121">
        <v>1</v>
      </c>
      <c r="I249" s="121">
        <v>1</v>
      </c>
      <c r="J249" s="121">
        <v>1</v>
      </c>
      <c r="K249" s="121">
        <v>1</v>
      </c>
      <c r="L249" s="121">
        <v>1</v>
      </c>
      <c r="M249" s="121">
        <v>1</v>
      </c>
      <c r="N249" s="121">
        <v>1</v>
      </c>
    </row>
    <row r="250" spans="1:14">
      <c r="A250" s="53" t="s">
        <v>1934</v>
      </c>
      <c r="B250" s="53"/>
      <c r="C250" s="53"/>
      <c r="D250" s="53" t="s">
        <v>4484</v>
      </c>
      <c r="E250" s="121">
        <v>1</v>
      </c>
      <c r="F250" s="121">
        <v>11000</v>
      </c>
      <c r="G250" s="107" t="s">
        <v>510</v>
      </c>
      <c r="H250" s="121">
        <v>11000</v>
      </c>
      <c r="I250" s="121">
        <v>11000</v>
      </c>
      <c r="J250" s="121">
        <v>11000</v>
      </c>
      <c r="K250" s="121">
        <v>11000</v>
      </c>
      <c r="L250" s="121">
        <v>11000</v>
      </c>
      <c r="M250" s="121">
        <v>11000</v>
      </c>
      <c r="N250" s="121">
        <v>11000</v>
      </c>
    </row>
    <row r="251" spans="1:14" ht="42">
      <c r="A251" s="53" t="s">
        <v>1935</v>
      </c>
      <c r="B251" s="53" t="s">
        <v>1936</v>
      </c>
      <c r="C251" s="53" t="s">
        <v>4441</v>
      </c>
      <c r="D251" s="53" t="s">
        <v>4265</v>
      </c>
      <c r="E251" s="107" t="s">
        <v>3877</v>
      </c>
      <c r="F251" s="107" t="s">
        <v>3877</v>
      </c>
      <c r="G251" s="107" t="s">
        <v>3877</v>
      </c>
      <c r="H251" s="107" t="s">
        <v>3877</v>
      </c>
      <c r="I251" s="107" t="s">
        <v>3877</v>
      </c>
      <c r="J251" s="107" t="s">
        <v>3877</v>
      </c>
      <c r="K251" s="107" t="s">
        <v>3877</v>
      </c>
      <c r="L251" s="107" t="s">
        <v>3877</v>
      </c>
      <c r="M251" s="107" t="s">
        <v>3877</v>
      </c>
      <c r="N251" s="107" t="s">
        <v>3877</v>
      </c>
    </row>
    <row r="252" spans="1:14">
      <c r="A252" s="53" t="s">
        <v>1937</v>
      </c>
      <c r="B252" s="53"/>
      <c r="C252" s="53"/>
      <c r="D252" s="53" t="s">
        <v>5248</v>
      </c>
      <c r="E252" s="107" t="s">
        <v>3877</v>
      </c>
      <c r="F252" s="107" t="s">
        <v>3877</v>
      </c>
      <c r="G252" s="107" t="s">
        <v>3877</v>
      </c>
      <c r="H252" s="107" t="s">
        <v>3877</v>
      </c>
      <c r="I252" s="107" t="s">
        <v>3877</v>
      </c>
      <c r="J252" s="107" t="s">
        <v>3877</v>
      </c>
      <c r="K252" s="107" t="s">
        <v>3877</v>
      </c>
      <c r="L252" s="107" t="s">
        <v>3877</v>
      </c>
      <c r="M252" s="107" t="s">
        <v>3877</v>
      </c>
      <c r="N252" s="107" t="s">
        <v>3877</v>
      </c>
    </row>
    <row r="253" spans="1:14" ht="42">
      <c r="A253" s="53" t="s">
        <v>1938</v>
      </c>
      <c r="B253" s="53" t="s">
        <v>1939</v>
      </c>
      <c r="C253" s="53" t="s">
        <v>4439</v>
      </c>
      <c r="D253" s="53" t="s">
        <v>4264</v>
      </c>
      <c r="E253" s="107" t="s">
        <v>3877</v>
      </c>
      <c r="F253" s="107" t="s">
        <v>3877</v>
      </c>
      <c r="G253" s="107" t="s">
        <v>3877</v>
      </c>
      <c r="H253" s="107" t="s">
        <v>3877</v>
      </c>
      <c r="I253" s="107" t="s">
        <v>3877</v>
      </c>
      <c r="J253" s="107" t="s">
        <v>3877</v>
      </c>
      <c r="K253" s="107" t="s">
        <v>3877</v>
      </c>
      <c r="L253" s="107" t="s">
        <v>3877</v>
      </c>
      <c r="M253" s="107" t="s">
        <v>3877</v>
      </c>
      <c r="N253" s="107" t="s">
        <v>3877</v>
      </c>
    </row>
    <row r="254" spans="1:14">
      <c r="A254" s="53" t="s">
        <v>1940</v>
      </c>
      <c r="B254" s="53"/>
      <c r="C254" s="53"/>
      <c r="D254" s="53" t="s">
        <v>4484</v>
      </c>
      <c r="E254" s="107" t="s">
        <v>3877</v>
      </c>
      <c r="F254" s="107" t="s">
        <v>3877</v>
      </c>
      <c r="G254" s="107" t="s">
        <v>3877</v>
      </c>
      <c r="H254" s="107" t="s">
        <v>3877</v>
      </c>
      <c r="I254" s="107" t="s">
        <v>3877</v>
      </c>
      <c r="J254" s="107" t="s">
        <v>3877</v>
      </c>
      <c r="K254" s="107" t="s">
        <v>3877</v>
      </c>
      <c r="L254" s="107" t="s">
        <v>3877</v>
      </c>
      <c r="M254" s="107" t="s">
        <v>3877</v>
      </c>
      <c r="N254" s="107" t="s">
        <v>3877</v>
      </c>
    </row>
    <row r="255" spans="1:14" ht="42">
      <c r="A255" s="53" t="s">
        <v>1941</v>
      </c>
      <c r="B255" s="53" t="s">
        <v>1942</v>
      </c>
      <c r="C255" s="53" t="s">
        <v>4443</v>
      </c>
      <c r="D255" s="53" t="s">
        <v>4265</v>
      </c>
      <c r="E255" s="121">
        <v>47</v>
      </c>
      <c r="F255" s="121">
        <v>1.0429999999999999</v>
      </c>
      <c r="G255" s="121">
        <v>0.20399999999999999</v>
      </c>
      <c r="H255" s="121">
        <v>1</v>
      </c>
      <c r="I255" s="121">
        <v>2</v>
      </c>
      <c r="J255" s="121">
        <v>1</v>
      </c>
      <c r="K255" s="121">
        <v>1</v>
      </c>
      <c r="L255" s="121">
        <v>1</v>
      </c>
      <c r="M255" s="121">
        <v>1</v>
      </c>
      <c r="N255" s="121">
        <v>1</v>
      </c>
    </row>
    <row r="256" spans="1:14">
      <c r="A256" s="53" t="s">
        <v>1943</v>
      </c>
      <c r="B256" s="53"/>
      <c r="C256" s="53"/>
      <c r="D256" s="53" t="s">
        <v>4485</v>
      </c>
      <c r="E256" s="121">
        <v>45</v>
      </c>
      <c r="F256" s="121">
        <v>1.222</v>
      </c>
      <c r="G256" s="121">
        <v>0.63600000000000001</v>
      </c>
      <c r="H256" s="121">
        <v>1</v>
      </c>
      <c r="I256" s="121">
        <v>4</v>
      </c>
      <c r="J256" s="121">
        <v>1</v>
      </c>
      <c r="K256" s="121">
        <v>1</v>
      </c>
      <c r="L256" s="121">
        <v>1</v>
      </c>
      <c r="M256" s="121">
        <v>1</v>
      </c>
      <c r="N256" s="121">
        <v>2</v>
      </c>
    </row>
    <row r="257" spans="1:14" ht="42">
      <c r="A257" s="53" t="s">
        <v>1944</v>
      </c>
      <c r="B257" s="53" t="s">
        <v>1945</v>
      </c>
      <c r="C257" s="53" t="s">
        <v>4441</v>
      </c>
      <c r="D257" s="53" t="s">
        <v>4265</v>
      </c>
      <c r="E257" s="121">
        <v>45</v>
      </c>
      <c r="F257" s="121">
        <v>1.0669999999999999</v>
      </c>
      <c r="G257" s="121">
        <v>0.33</v>
      </c>
      <c r="H257" s="121">
        <v>1</v>
      </c>
      <c r="I257" s="121">
        <v>3</v>
      </c>
      <c r="J257" s="121">
        <v>1</v>
      </c>
      <c r="K257" s="121">
        <v>1</v>
      </c>
      <c r="L257" s="121">
        <v>1</v>
      </c>
      <c r="M257" s="121">
        <v>1</v>
      </c>
      <c r="N257" s="121">
        <v>1</v>
      </c>
    </row>
    <row r="258" spans="1:14">
      <c r="A258" s="53" t="s">
        <v>1946</v>
      </c>
      <c r="B258" s="53"/>
      <c r="C258" s="53"/>
      <c r="D258" s="53" t="s">
        <v>5248</v>
      </c>
      <c r="E258" s="121">
        <v>43</v>
      </c>
      <c r="F258" s="121">
        <v>3.7210000000000001</v>
      </c>
      <c r="G258" s="121">
        <v>2.5670000000000002</v>
      </c>
      <c r="H258" s="121">
        <v>1</v>
      </c>
      <c r="I258" s="121">
        <v>12</v>
      </c>
      <c r="J258" s="121">
        <v>1</v>
      </c>
      <c r="K258" s="121">
        <v>1</v>
      </c>
      <c r="L258" s="121">
        <v>4</v>
      </c>
      <c r="M258" s="121">
        <v>6</v>
      </c>
      <c r="N258" s="121">
        <v>6</v>
      </c>
    </row>
    <row r="259" spans="1:14" ht="42">
      <c r="A259" s="53" t="s">
        <v>1947</v>
      </c>
      <c r="B259" s="53" t="s">
        <v>1948</v>
      </c>
      <c r="C259" s="53" t="s">
        <v>4439</v>
      </c>
      <c r="D259" s="53" t="s">
        <v>4264</v>
      </c>
      <c r="E259" s="121">
        <v>45</v>
      </c>
      <c r="F259" s="121">
        <v>1.3109999999999999</v>
      </c>
      <c r="G259" s="121">
        <v>0.63300000000000001</v>
      </c>
      <c r="H259" s="121">
        <v>1</v>
      </c>
      <c r="I259" s="121">
        <v>3</v>
      </c>
      <c r="J259" s="121">
        <v>1</v>
      </c>
      <c r="K259" s="121">
        <v>1</v>
      </c>
      <c r="L259" s="121">
        <v>1</v>
      </c>
      <c r="M259" s="121">
        <v>1</v>
      </c>
      <c r="N259" s="121">
        <v>2</v>
      </c>
    </row>
    <row r="260" spans="1:14">
      <c r="A260" s="53" t="s">
        <v>1949</v>
      </c>
      <c r="B260" s="53"/>
      <c r="C260" s="53"/>
      <c r="D260" s="53" t="s">
        <v>4484</v>
      </c>
      <c r="E260" s="121">
        <v>35</v>
      </c>
      <c r="F260" s="121">
        <v>350143</v>
      </c>
      <c r="G260" s="121">
        <v>356054</v>
      </c>
      <c r="H260" s="121">
        <v>30000</v>
      </c>
      <c r="I260" s="122">
        <v>1300000</v>
      </c>
      <c r="J260" s="121">
        <v>40000</v>
      </c>
      <c r="K260" s="121">
        <v>60000</v>
      </c>
      <c r="L260" s="121">
        <v>200000</v>
      </c>
      <c r="M260" s="121">
        <v>490000</v>
      </c>
      <c r="N260" s="121">
        <v>1000000</v>
      </c>
    </row>
    <row r="261" spans="1:14" ht="42">
      <c r="A261" s="53" t="s">
        <v>1950</v>
      </c>
      <c r="B261" s="53" t="s">
        <v>1951</v>
      </c>
      <c r="C261" s="53" t="s">
        <v>4441</v>
      </c>
      <c r="D261" s="53" t="s">
        <v>4265</v>
      </c>
      <c r="E261" s="121">
        <v>6</v>
      </c>
      <c r="F261" s="121">
        <v>1</v>
      </c>
      <c r="G261" s="121">
        <v>0</v>
      </c>
      <c r="H261" s="121">
        <v>1</v>
      </c>
      <c r="I261" s="121">
        <v>1</v>
      </c>
      <c r="J261" s="121">
        <v>1</v>
      </c>
      <c r="K261" s="121">
        <v>1</v>
      </c>
      <c r="L261" s="121">
        <v>1</v>
      </c>
      <c r="M261" s="121">
        <v>1</v>
      </c>
      <c r="N261" s="121">
        <v>1</v>
      </c>
    </row>
    <row r="262" spans="1:14">
      <c r="A262" s="53" t="s">
        <v>1952</v>
      </c>
      <c r="B262" s="53"/>
      <c r="C262" s="53"/>
      <c r="D262" s="53" t="s">
        <v>5248</v>
      </c>
      <c r="E262" s="121">
        <v>6</v>
      </c>
      <c r="F262" s="121">
        <v>3.8330000000000002</v>
      </c>
      <c r="G262" s="121">
        <v>2.4009999999999998</v>
      </c>
      <c r="H262" s="121">
        <v>1</v>
      </c>
      <c r="I262" s="121">
        <v>6</v>
      </c>
      <c r="J262" s="121">
        <v>1</v>
      </c>
      <c r="K262" s="121">
        <v>2</v>
      </c>
      <c r="L262" s="121">
        <v>4</v>
      </c>
      <c r="M262" s="121">
        <v>6</v>
      </c>
      <c r="N262" s="121">
        <v>6</v>
      </c>
    </row>
    <row r="263" spans="1:14" ht="42">
      <c r="A263" s="53" t="s">
        <v>1953</v>
      </c>
      <c r="B263" s="53" t="s">
        <v>1954</v>
      </c>
      <c r="C263" s="53" t="s">
        <v>4439</v>
      </c>
      <c r="D263" s="53" t="s">
        <v>4264</v>
      </c>
      <c r="E263" s="121">
        <v>6</v>
      </c>
      <c r="F263" s="121">
        <v>1.5</v>
      </c>
      <c r="G263" s="121">
        <v>0.83699999999999997</v>
      </c>
      <c r="H263" s="121">
        <v>1</v>
      </c>
      <c r="I263" s="121">
        <v>3</v>
      </c>
      <c r="J263" s="121">
        <v>1</v>
      </c>
      <c r="K263" s="121">
        <v>1</v>
      </c>
      <c r="L263" s="121">
        <v>1</v>
      </c>
      <c r="M263" s="121">
        <v>2</v>
      </c>
      <c r="N263" s="121">
        <v>3</v>
      </c>
    </row>
    <row r="264" spans="1:14">
      <c r="A264" s="53" t="s">
        <v>1955</v>
      </c>
      <c r="B264" s="53"/>
      <c r="C264" s="53"/>
      <c r="D264" s="53" t="s">
        <v>4484</v>
      </c>
      <c r="E264" s="121">
        <v>4</v>
      </c>
      <c r="F264" s="121">
        <v>372500</v>
      </c>
      <c r="G264" s="121">
        <v>450731</v>
      </c>
      <c r="H264" s="121">
        <v>30000</v>
      </c>
      <c r="I264" s="121">
        <v>1000000</v>
      </c>
      <c r="J264" s="121">
        <v>30000</v>
      </c>
      <c r="K264" s="121">
        <v>45000</v>
      </c>
      <c r="L264" s="121">
        <v>230000</v>
      </c>
      <c r="M264" s="121">
        <v>700000</v>
      </c>
      <c r="N264" s="121">
        <v>1000000</v>
      </c>
    </row>
    <row r="265" spans="1:14" ht="42">
      <c r="A265" s="53" t="s">
        <v>1956</v>
      </c>
      <c r="B265" s="53" t="s">
        <v>1957</v>
      </c>
      <c r="C265" s="53" t="s">
        <v>4441</v>
      </c>
      <c r="D265" s="53" t="s">
        <v>4265</v>
      </c>
      <c r="E265" s="121">
        <v>3</v>
      </c>
      <c r="F265" s="121">
        <v>1</v>
      </c>
      <c r="G265" s="121">
        <v>0</v>
      </c>
      <c r="H265" s="121">
        <v>1</v>
      </c>
      <c r="I265" s="121">
        <v>1</v>
      </c>
      <c r="J265" s="121">
        <v>1</v>
      </c>
      <c r="K265" s="121">
        <v>1</v>
      </c>
      <c r="L265" s="121">
        <v>1</v>
      </c>
      <c r="M265" s="121">
        <v>1</v>
      </c>
      <c r="N265" s="121">
        <v>1</v>
      </c>
    </row>
    <row r="266" spans="1:14">
      <c r="A266" s="53" t="s">
        <v>1958</v>
      </c>
      <c r="B266" s="53"/>
      <c r="C266" s="53"/>
      <c r="D266" s="53" t="s">
        <v>5248</v>
      </c>
      <c r="E266" s="121">
        <v>3</v>
      </c>
      <c r="F266" s="121">
        <v>6</v>
      </c>
      <c r="G266" s="121">
        <v>0</v>
      </c>
      <c r="H266" s="121">
        <v>6</v>
      </c>
      <c r="I266" s="121">
        <v>6</v>
      </c>
      <c r="J266" s="121">
        <v>6</v>
      </c>
      <c r="K266" s="121">
        <v>6</v>
      </c>
      <c r="L266" s="121">
        <v>6</v>
      </c>
      <c r="M266" s="121">
        <v>6</v>
      </c>
      <c r="N266" s="121">
        <v>6</v>
      </c>
    </row>
    <row r="267" spans="1:14" ht="42">
      <c r="A267" s="53" t="s">
        <v>1959</v>
      </c>
      <c r="B267" s="53" t="s">
        <v>1960</v>
      </c>
      <c r="C267" s="53" t="s">
        <v>4439</v>
      </c>
      <c r="D267" s="53" t="s">
        <v>4264</v>
      </c>
      <c r="E267" s="121">
        <v>3</v>
      </c>
      <c r="F267" s="121">
        <v>1</v>
      </c>
      <c r="G267" s="121">
        <v>0</v>
      </c>
      <c r="H267" s="121">
        <v>1</v>
      </c>
      <c r="I267" s="121">
        <v>1</v>
      </c>
      <c r="J267" s="121">
        <v>1</v>
      </c>
      <c r="K267" s="121">
        <v>1</v>
      </c>
      <c r="L267" s="121">
        <v>1</v>
      </c>
      <c r="M267" s="121">
        <v>1</v>
      </c>
      <c r="N267" s="121">
        <v>1</v>
      </c>
    </row>
    <row r="268" spans="1:14">
      <c r="A268" s="53" t="s">
        <v>1961</v>
      </c>
      <c r="B268" s="53"/>
      <c r="C268" s="53"/>
      <c r="D268" s="53" t="s">
        <v>4484</v>
      </c>
      <c r="E268" s="121">
        <v>3</v>
      </c>
      <c r="F268" s="121">
        <v>42667</v>
      </c>
      <c r="G268" s="121">
        <v>14189</v>
      </c>
      <c r="H268" s="121">
        <v>30000</v>
      </c>
      <c r="I268" s="121">
        <v>58000</v>
      </c>
      <c r="J268" s="121">
        <v>30000</v>
      </c>
      <c r="K268" s="121">
        <v>30000</v>
      </c>
      <c r="L268" s="121">
        <v>40000</v>
      </c>
      <c r="M268" s="121">
        <v>58000</v>
      </c>
      <c r="N268" s="121">
        <v>58000</v>
      </c>
    </row>
    <row r="269" spans="1:14" ht="42">
      <c r="A269" s="53" t="s">
        <v>1962</v>
      </c>
      <c r="B269" s="53" t="s">
        <v>1963</v>
      </c>
      <c r="C269" s="53" t="s">
        <v>4441</v>
      </c>
      <c r="D269" s="53" t="s">
        <v>4265</v>
      </c>
      <c r="E269" s="121">
        <v>1</v>
      </c>
      <c r="F269" s="121">
        <v>1</v>
      </c>
      <c r="G269" s="107" t="s">
        <v>510</v>
      </c>
      <c r="H269" s="121">
        <v>1</v>
      </c>
      <c r="I269" s="121">
        <v>1</v>
      </c>
      <c r="J269" s="121">
        <v>1</v>
      </c>
      <c r="K269" s="121">
        <v>1</v>
      </c>
      <c r="L269" s="121">
        <v>1</v>
      </c>
      <c r="M269" s="121">
        <v>1</v>
      </c>
      <c r="N269" s="121">
        <v>1</v>
      </c>
    </row>
    <row r="270" spans="1:14">
      <c r="A270" s="53" t="s">
        <v>1964</v>
      </c>
      <c r="B270" s="53"/>
      <c r="C270" s="53"/>
      <c r="D270" s="53" t="s">
        <v>5248</v>
      </c>
      <c r="E270" s="121">
        <v>1</v>
      </c>
      <c r="F270" s="121">
        <v>6</v>
      </c>
      <c r="G270" s="107" t="s">
        <v>510</v>
      </c>
      <c r="H270" s="121">
        <v>6</v>
      </c>
      <c r="I270" s="121">
        <v>6</v>
      </c>
      <c r="J270" s="121">
        <v>6</v>
      </c>
      <c r="K270" s="121">
        <v>6</v>
      </c>
      <c r="L270" s="121">
        <v>6</v>
      </c>
      <c r="M270" s="121">
        <v>6</v>
      </c>
      <c r="N270" s="121">
        <v>6</v>
      </c>
    </row>
    <row r="271" spans="1:14" ht="42">
      <c r="A271" s="53" t="s">
        <v>1965</v>
      </c>
      <c r="B271" s="53" t="s">
        <v>1966</v>
      </c>
      <c r="C271" s="53" t="s">
        <v>4439</v>
      </c>
      <c r="D271" s="53" t="s">
        <v>4264</v>
      </c>
      <c r="E271" s="121">
        <v>1</v>
      </c>
      <c r="F271" s="121">
        <v>1</v>
      </c>
      <c r="G271" s="107" t="s">
        <v>510</v>
      </c>
      <c r="H271" s="121">
        <v>1</v>
      </c>
      <c r="I271" s="121">
        <v>1</v>
      </c>
      <c r="J271" s="121">
        <v>1</v>
      </c>
      <c r="K271" s="121">
        <v>1</v>
      </c>
      <c r="L271" s="121">
        <v>1</v>
      </c>
      <c r="M271" s="121">
        <v>1</v>
      </c>
      <c r="N271" s="121">
        <v>1</v>
      </c>
    </row>
    <row r="272" spans="1:14">
      <c r="A272" s="53" t="s">
        <v>1967</v>
      </c>
      <c r="B272" s="53"/>
      <c r="C272" s="53"/>
      <c r="D272" s="53" t="s">
        <v>4484</v>
      </c>
      <c r="E272" s="121">
        <v>1</v>
      </c>
      <c r="F272" s="121">
        <v>40000</v>
      </c>
      <c r="G272" s="107" t="s">
        <v>510</v>
      </c>
      <c r="H272" s="121">
        <v>40000</v>
      </c>
      <c r="I272" s="121">
        <v>40000</v>
      </c>
      <c r="J272" s="121">
        <v>40000</v>
      </c>
      <c r="K272" s="121">
        <v>40000</v>
      </c>
      <c r="L272" s="121">
        <v>40000</v>
      </c>
      <c r="M272" s="121">
        <v>40000</v>
      </c>
      <c r="N272" s="121">
        <v>40000</v>
      </c>
    </row>
    <row r="273" spans="1:14" ht="42">
      <c r="A273" s="53" t="s">
        <v>1968</v>
      </c>
      <c r="B273" s="53" t="s">
        <v>1969</v>
      </c>
      <c r="C273" s="53" t="s">
        <v>4441</v>
      </c>
      <c r="D273" s="53" t="s">
        <v>4265</v>
      </c>
      <c r="E273" s="107" t="s">
        <v>3877</v>
      </c>
      <c r="F273" s="107" t="s">
        <v>3877</v>
      </c>
      <c r="G273" s="107" t="s">
        <v>3877</v>
      </c>
      <c r="H273" s="107" t="s">
        <v>3877</v>
      </c>
      <c r="I273" s="107" t="s">
        <v>3877</v>
      </c>
      <c r="J273" s="107" t="s">
        <v>3877</v>
      </c>
      <c r="K273" s="107" t="s">
        <v>3877</v>
      </c>
      <c r="L273" s="107" t="s">
        <v>3877</v>
      </c>
      <c r="M273" s="107" t="s">
        <v>3877</v>
      </c>
      <c r="N273" s="107" t="s">
        <v>3877</v>
      </c>
    </row>
    <row r="274" spans="1:14">
      <c r="A274" s="53" t="s">
        <v>1970</v>
      </c>
      <c r="B274" s="53"/>
      <c r="C274" s="53"/>
      <c r="D274" s="53" t="s">
        <v>5248</v>
      </c>
      <c r="E274" s="107" t="s">
        <v>3877</v>
      </c>
      <c r="F274" s="107" t="s">
        <v>3877</v>
      </c>
      <c r="G274" s="107" t="s">
        <v>3877</v>
      </c>
      <c r="H274" s="107" t="s">
        <v>3877</v>
      </c>
      <c r="I274" s="107" t="s">
        <v>3877</v>
      </c>
      <c r="J274" s="107" t="s">
        <v>3877</v>
      </c>
      <c r="K274" s="107" t="s">
        <v>3877</v>
      </c>
      <c r="L274" s="107" t="s">
        <v>3877</v>
      </c>
      <c r="M274" s="107" t="s">
        <v>3877</v>
      </c>
      <c r="N274" s="107" t="s">
        <v>3877</v>
      </c>
    </row>
    <row r="275" spans="1:14" ht="42">
      <c r="A275" s="53" t="s">
        <v>1971</v>
      </c>
      <c r="B275" s="53" t="s">
        <v>1972</v>
      </c>
      <c r="C275" s="53" t="s">
        <v>4439</v>
      </c>
      <c r="D275" s="53" t="s">
        <v>4264</v>
      </c>
      <c r="E275" s="107" t="s">
        <v>3877</v>
      </c>
      <c r="F275" s="107" t="s">
        <v>3877</v>
      </c>
      <c r="G275" s="107" t="s">
        <v>3877</v>
      </c>
      <c r="H275" s="107" t="s">
        <v>3877</v>
      </c>
      <c r="I275" s="107" t="s">
        <v>3877</v>
      </c>
      <c r="J275" s="107" t="s">
        <v>3877</v>
      </c>
      <c r="K275" s="107" t="s">
        <v>3877</v>
      </c>
      <c r="L275" s="107" t="s">
        <v>3877</v>
      </c>
      <c r="M275" s="107" t="s">
        <v>3877</v>
      </c>
      <c r="N275" s="107" t="s">
        <v>3877</v>
      </c>
    </row>
    <row r="276" spans="1:14">
      <c r="A276" s="53" t="s">
        <v>1973</v>
      </c>
      <c r="B276" s="53"/>
      <c r="C276" s="53"/>
      <c r="D276" s="53" t="s">
        <v>4484</v>
      </c>
      <c r="E276" s="107" t="s">
        <v>3877</v>
      </c>
      <c r="F276" s="107" t="s">
        <v>3877</v>
      </c>
      <c r="G276" s="107" t="s">
        <v>3877</v>
      </c>
      <c r="H276" s="107" t="s">
        <v>3877</v>
      </c>
      <c r="I276" s="107" t="s">
        <v>3877</v>
      </c>
      <c r="J276" s="107" t="s">
        <v>3877</v>
      </c>
      <c r="K276" s="107" t="s">
        <v>3877</v>
      </c>
      <c r="L276" s="107" t="s">
        <v>3877</v>
      </c>
      <c r="M276" s="107" t="s">
        <v>3877</v>
      </c>
      <c r="N276" s="107" t="s">
        <v>3877</v>
      </c>
    </row>
    <row r="277" spans="1:14" ht="42">
      <c r="A277" s="53" t="s">
        <v>1974</v>
      </c>
      <c r="B277" s="53" t="s">
        <v>1975</v>
      </c>
      <c r="C277" s="53" t="s">
        <v>3725</v>
      </c>
      <c r="D277" s="53" t="s">
        <v>4265</v>
      </c>
      <c r="E277" s="121">
        <v>22</v>
      </c>
      <c r="F277" s="121">
        <v>1.091</v>
      </c>
      <c r="G277" s="121">
        <v>0.29399999999999998</v>
      </c>
      <c r="H277" s="121">
        <v>1</v>
      </c>
      <c r="I277" s="121">
        <v>2</v>
      </c>
      <c r="J277" s="121">
        <v>1</v>
      </c>
      <c r="K277" s="121">
        <v>1</v>
      </c>
      <c r="L277" s="121">
        <v>1</v>
      </c>
      <c r="M277" s="121">
        <v>1</v>
      </c>
      <c r="N277" s="121">
        <v>1</v>
      </c>
    </row>
    <row r="278" spans="1:14">
      <c r="A278" s="53" t="s">
        <v>1976</v>
      </c>
      <c r="B278" s="53"/>
      <c r="C278" s="53"/>
      <c r="D278" s="53" t="s">
        <v>4485</v>
      </c>
      <c r="E278" s="121">
        <v>20</v>
      </c>
      <c r="F278" s="121">
        <v>0.8</v>
      </c>
      <c r="G278" s="121">
        <v>0.61599999999999999</v>
      </c>
      <c r="H278" s="121">
        <v>0</v>
      </c>
      <c r="I278" s="121">
        <v>2</v>
      </c>
      <c r="J278" s="121">
        <v>0</v>
      </c>
      <c r="K278" s="121">
        <v>0</v>
      </c>
      <c r="L278" s="121">
        <v>1</v>
      </c>
      <c r="M278" s="121">
        <v>1</v>
      </c>
      <c r="N278" s="121">
        <v>1.5</v>
      </c>
    </row>
    <row r="279" spans="1:14" ht="42">
      <c r="A279" s="53" t="s">
        <v>1977</v>
      </c>
      <c r="B279" s="53" t="s">
        <v>1978</v>
      </c>
      <c r="C279" s="53" t="s">
        <v>4441</v>
      </c>
      <c r="D279" s="53" t="s">
        <v>4265</v>
      </c>
      <c r="E279" s="121">
        <v>14</v>
      </c>
      <c r="F279" s="121">
        <v>1.143</v>
      </c>
      <c r="G279" s="121">
        <v>0.53500000000000003</v>
      </c>
      <c r="H279" s="121">
        <v>1</v>
      </c>
      <c r="I279" s="121">
        <v>3</v>
      </c>
      <c r="J279" s="121">
        <v>1</v>
      </c>
      <c r="K279" s="121">
        <v>1</v>
      </c>
      <c r="L279" s="121">
        <v>1</v>
      </c>
      <c r="M279" s="121">
        <v>1</v>
      </c>
      <c r="N279" s="121">
        <v>1</v>
      </c>
    </row>
    <row r="280" spans="1:14">
      <c r="A280" s="53" t="s">
        <v>1979</v>
      </c>
      <c r="B280" s="53"/>
      <c r="C280" s="53"/>
      <c r="D280" s="53" t="s">
        <v>5248</v>
      </c>
      <c r="E280" s="121">
        <v>13</v>
      </c>
      <c r="F280" s="121">
        <v>5.8460000000000001</v>
      </c>
      <c r="G280" s="121">
        <v>0.55500000000000005</v>
      </c>
      <c r="H280" s="121">
        <v>4</v>
      </c>
      <c r="I280" s="121">
        <v>6</v>
      </c>
      <c r="J280" s="121">
        <v>6</v>
      </c>
      <c r="K280" s="121">
        <v>6</v>
      </c>
      <c r="L280" s="121">
        <v>6</v>
      </c>
      <c r="M280" s="121">
        <v>6</v>
      </c>
      <c r="N280" s="121">
        <v>6</v>
      </c>
    </row>
    <row r="281" spans="1:14" ht="42">
      <c r="A281" s="53" t="s">
        <v>1980</v>
      </c>
      <c r="B281" s="53" t="s">
        <v>1981</v>
      </c>
      <c r="C281" s="53" t="s">
        <v>4439</v>
      </c>
      <c r="D281" s="53" t="s">
        <v>4264</v>
      </c>
      <c r="E281" s="121">
        <v>14</v>
      </c>
      <c r="F281" s="121">
        <v>1.143</v>
      </c>
      <c r="G281" s="121">
        <v>0.36299999999999999</v>
      </c>
      <c r="H281" s="121">
        <v>1</v>
      </c>
      <c r="I281" s="121">
        <v>2</v>
      </c>
      <c r="J281" s="121">
        <v>1</v>
      </c>
      <c r="K281" s="121">
        <v>1</v>
      </c>
      <c r="L281" s="121">
        <v>1</v>
      </c>
      <c r="M281" s="121">
        <v>1</v>
      </c>
      <c r="N281" s="121">
        <v>2</v>
      </c>
    </row>
    <row r="282" spans="1:14">
      <c r="A282" s="53" t="s">
        <v>1982</v>
      </c>
      <c r="B282" s="53"/>
      <c r="C282" s="53"/>
      <c r="D282" s="53" t="s">
        <v>4484</v>
      </c>
      <c r="E282" s="121">
        <v>12</v>
      </c>
      <c r="F282" s="121">
        <v>169667</v>
      </c>
      <c r="G282" s="121">
        <v>219995</v>
      </c>
      <c r="H282" s="121">
        <v>2000</v>
      </c>
      <c r="I282" s="121">
        <v>800000</v>
      </c>
      <c r="J282" s="121">
        <v>8000</v>
      </c>
      <c r="K282" s="121">
        <v>27500</v>
      </c>
      <c r="L282" s="121">
        <v>102000</v>
      </c>
      <c r="M282" s="121">
        <v>208500</v>
      </c>
      <c r="N282" s="121">
        <v>310000</v>
      </c>
    </row>
    <row r="283" spans="1:14" ht="42">
      <c r="A283" s="53" t="s">
        <v>1983</v>
      </c>
      <c r="B283" s="53" t="s">
        <v>1984</v>
      </c>
      <c r="C283" s="53" t="s">
        <v>4441</v>
      </c>
      <c r="D283" s="53" t="s">
        <v>4265</v>
      </c>
      <c r="E283" s="121">
        <v>2</v>
      </c>
      <c r="F283" s="121">
        <v>2</v>
      </c>
      <c r="G283" s="121">
        <v>1.4139999999999999</v>
      </c>
      <c r="H283" s="121">
        <v>1</v>
      </c>
      <c r="I283" s="121">
        <v>3</v>
      </c>
      <c r="J283" s="121">
        <v>1</v>
      </c>
      <c r="K283" s="121">
        <v>1</v>
      </c>
      <c r="L283" s="121">
        <v>2</v>
      </c>
      <c r="M283" s="121">
        <v>3</v>
      </c>
      <c r="N283" s="121">
        <v>3</v>
      </c>
    </row>
    <row r="284" spans="1:14">
      <c r="A284" s="53" t="s">
        <v>1985</v>
      </c>
      <c r="B284" s="53"/>
      <c r="C284" s="53"/>
      <c r="D284" s="53" t="s">
        <v>5248</v>
      </c>
      <c r="E284" s="121">
        <v>1</v>
      </c>
      <c r="F284" s="121">
        <v>6</v>
      </c>
      <c r="G284" s="107" t="s">
        <v>510</v>
      </c>
      <c r="H284" s="121">
        <v>6</v>
      </c>
      <c r="I284" s="121">
        <v>6</v>
      </c>
      <c r="J284" s="121">
        <v>6</v>
      </c>
      <c r="K284" s="121">
        <v>6</v>
      </c>
      <c r="L284" s="121">
        <v>6</v>
      </c>
      <c r="M284" s="121">
        <v>6</v>
      </c>
      <c r="N284" s="121">
        <v>6</v>
      </c>
    </row>
    <row r="285" spans="1:14" ht="42">
      <c r="A285" s="53" t="s">
        <v>1986</v>
      </c>
      <c r="B285" s="53" t="s">
        <v>1987</v>
      </c>
      <c r="C285" s="53" t="s">
        <v>4439</v>
      </c>
      <c r="D285" s="53" t="s">
        <v>4264</v>
      </c>
      <c r="E285" s="121">
        <v>2</v>
      </c>
      <c r="F285" s="121">
        <v>2</v>
      </c>
      <c r="G285" s="121">
        <v>1.4139999999999999</v>
      </c>
      <c r="H285" s="121">
        <v>1</v>
      </c>
      <c r="I285" s="121">
        <v>3</v>
      </c>
      <c r="J285" s="121">
        <v>1</v>
      </c>
      <c r="K285" s="121">
        <v>1</v>
      </c>
      <c r="L285" s="121">
        <v>2</v>
      </c>
      <c r="M285" s="121">
        <v>3</v>
      </c>
      <c r="N285" s="121">
        <v>3</v>
      </c>
    </row>
    <row r="286" spans="1:14">
      <c r="A286" s="53" t="s">
        <v>1988</v>
      </c>
      <c r="B286" s="53"/>
      <c r="C286" s="53"/>
      <c r="D286" s="53" t="s">
        <v>4484</v>
      </c>
      <c r="E286" s="121">
        <v>1</v>
      </c>
      <c r="F286" s="121">
        <v>40000</v>
      </c>
      <c r="G286" s="107" t="s">
        <v>510</v>
      </c>
      <c r="H286" s="121">
        <v>40000</v>
      </c>
      <c r="I286" s="121">
        <v>40000</v>
      </c>
      <c r="J286" s="121">
        <v>40000</v>
      </c>
      <c r="K286" s="121">
        <v>40000</v>
      </c>
      <c r="L286" s="121">
        <v>40000</v>
      </c>
      <c r="M286" s="121">
        <v>40000</v>
      </c>
      <c r="N286" s="121">
        <v>40000</v>
      </c>
    </row>
    <row r="287" spans="1:14" ht="42">
      <c r="A287" s="53" t="s">
        <v>1989</v>
      </c>
      <c r="B287" s="53" t="s">
        <v>1990</v>
      </c>
      <c r="C287" s="53" t="s">
        <v>4441</v>
      </c>
      <c r="D287" s="53" t="s">
        <v>4265</v>
      </c>
      <c r="E287" s="107" t="s">
        <v>3877</v>
      </c>
      <c r="F287" s="107" t="s">
        <v>3877</v>
      </c>
      <c r="G287" s="107" t="s">
        <v>3877</v>
      </c>
      <c r="H287" s="107" t="s">
        <v>3877</v>
      </c>
      <c r="I287" s="107" t="s">
        <v>3877</v>
      </c>
      <c r="J287" s="107" t="s">
        <v>3877</v>
      </c>
      <c r="K287" s="107" t="s">
        <v>3877</v>
      </c>
      <c r="L287" s="107" t="s">
        <v>3877</v>
      </c>
      <c r="M287" s="107" t="s">
        <v>3877</v>
      </c>
      <c r="N287" s="107" t="s">
        <v>3877</v>
      </c>
    </row>
    <row r="288" spans="1:14">
      <c r="A288" s="53" t="s">
        <v>1991</v>
      </c>
      <c r="B288" s="53"/>
      <c r="C288" s="53"/>
      <c r="D288" s="53" t="s">
        <v>5248</v>
      </c>
      <c r="E288" s="107" t="s">
        <v>3877</v>
      </c>
      <c r="F288" s="107" t="s">
        <v>3877</v>
      </c>
      <c r="G288" s="107" t="s">
        <v>3877</v>
      </c>
      <c r="H288" s="107" t="s">
        <v>3877</v>
      </c>
      <c r="I288" s="107" t="s">
        <v>3877</v>
      </c>
      <c r="J288" s="107" t="s">
        <v>3877</v>
      </c>
      <c r="K288" s="107" t="s">
        <v>3877</v>
      </c>
      <c r="L288" s="107" t="s">
        <v>3877</v>
      </c>
      <c r="M288" s="107" t="s">
        <v>3877</v>
      </c>
      <c r="N288" s="107" t="s">
        <v>3877</v>
      </c>
    </row>
    <row r="289" spans="1:14" ht="42">
      <c r="A289" s="53" t="s">
        <v>1992</v>
      </c>
      <c r="B289" s="53" t="s">
        <v>1993</v>
      </c>
      <c r="C289" s="53" t="s">
        <v>4439</v>
      </c>
      <c r="D289" s="53" t="s">
        <v>4264</v>
      </c>
      <c r="E289" s="107" t="s">
        <v>3877</v>
      </c>
      <c r="F289" s="107" t="s">
        <v>3877</v>
      </c>
      <c r="G289" s="107" t="s">
        <v>3877</v>
      </c>
      <c r="H289" s="107" t="s">
        <v>3877</v>
      </c>
      <c r="I289" s="107" t="s">
        <v>3877</v>
      </c>
      <c r="J289" s="107" t="s">
        <v>3877</v>
      </c>
      <c r="K289" s="107" t="s">
        <v>3877</v>
      </c>
      <c r="L289" s="107" t="s">
        <v>3877</v>
      </c>
      <c r="M289" s="107" t="s">
        <v>3877</v>
      </c>
      <c r="N289" s="107" t="s">
        <v>3877</v>
      </c>
    </row>
    <row r="290" spans="1:14">
      <c r="A290" s="53" t="s">
        <v>1994</v>
      </c>
      <c r="B290" s="53"/>
      <c r="C290" s="53"/>
      <c r="D290" s="53" t="s">
        <v>4484</v>
      </c>
      <c r="E290" s="107" t="s">
        <v>3877</v>
      </c>
      <c r="F290" s="107" t="s">
        <v>3877</v>
      </c>
      <c r="G290" s="107" t="s">
        <v>3877</v>
      </c>
      <c r="H290" s="107" t="s">
        <v>3877</v>
      </c>
      <c r="I290" s="107" t="s">
        <v>3877</v>
      </c>
      <c r="J290" s="107" t="s">
        <v>3877</v>
      </c>
      <c r="K290" s="107" t="s">
        <v>3877</v>
      </c>
      <c r="L290" s="107" t="s">
        <v>3877</v>
      </c>
      <c r="M290" s="107" t="s">
        <v>3877</v>
      </c>
      <c r="N290" s="107" t="s">
        <v>3877</v>
      </c>
    </row>
    <row r="291" spans="1:14" ht="42">
      <c r="A291" s="53" t="s">
        <v>1995</v>
      </c>
      <c r="B291" s="53" t="s">
        <v>1996</v>
      </c>
      <c r="C291" s="53" t="s">
        <v>4441</v>
      </c>
      <c r="D291" s="53" t="s">
        <v>4265</v>
      </c>
      <c r="E291" s="107" t="s">
        <v>3877</v>
      </c>
      <c r="F291" s="107" t="s">
        <v>3877</v>
      </c>
      <c r="G291" s="107" t="s">
        <v>3877</v>
      </c>
      <c r="H291" s="107" t="s">
        <v>3877</v>
      </c>
      <c r="I291" s="107" t="s">
        <v>3877</v>
      </c>
      <c r="J291" s="107" t="s">
        <v>3877</v>
      </c>
      <c r="K291" s="107" t="s">
        <v>3877</v>
      </c>
      <c r="L291" s="107" t="s">
        <v>3877</v>
      </c>
      <c r="M291" s="107" t="s">
        <v>3877</v>
      </c>
      <c r="N291" s="107" t="s">
        <v>3877</v>
      </c>
    </row>
    <row r="292" spans="1:14">
      <c r="A292" s="53" t="s">
        <v>1997</v>
      </c>
      <c r="B292" s="53"/>
      <c r="C292" s="53"/>
      <c r="D292" s="53" t="s">
        <v>5248</v>
      </c>
      <c r="E292" s="107" t="s">
        <v>3877</v>
      </c>
      <c r="F292" s="107" t="s">
        <v>3877</v>
      </c>
      <c r="G292" s="107" t="s">
        <v>3877</v>
      </c>
      <c r="H292" s="107" t="s">
        <v>3877</v>
      </c>
      <c r="I292" s="107" t="s">
        <v>3877</v>
      </c>
      <c r="J292" s="107" t="s">
        <v>3877</v>
      </c>
      <c r="K292" s="107" t="s">
        <v>3877</v>
      </c>
      <c r="L292" s="107" t="s">
        <v>3877</v>
      </c>
      <c r="M292" s="107" t="s">
        <v>3877</v>
      </c>
      <c r="N292" s="107" t="s">
        <v>3877</v>
      </c>
    </row>
    <row r="293" spans="1:14" ht="42">
      <c r="A293" s="53" t="s">
        <v>1998</v>
      </c>
      <c r="B293" s="53" t="s">
        <v>1999</v>
      </c>
      <c r="C293" s="53" t="s">
        <v>4439</v>
      </c>
      <c r="D293" s="53" t="s">
        <v>4264</v>
      </c>
      <c r="E293" s="107" t="s">
        <v>3877</v>
      </c>
      <c r="F293" s="107" t="s">
        <v>3877</v>
      </c>
      <c r="G293" s="107" t="s">
        <v>3877</v>
      </c>
      <c r="H293" s="107" t="s">
        <v>3877</v>
      </c>
      <c r="I293" s="107" t="s">
        <v>3877</v>
      </c>
      <c r="J293" s="107" t="s">
        <v>3877</v>
      </c>
      <c r="K293" s="107" t="s">
        <v>3877</v>
      </c>
      <c r="L293" s="107" t="s">
        <v>3877</v>
      </c>
      <c r="M293" s="107" t="s">
        <v>3877</v>
      </c>
      <c r="N293" s="107" t="s">
        <v>3877</v>
      </c>
    </row>
    <row r="294" spans="1:14">
      <c r="A294" s="53" t="s">
        <v>2000</v>
      </c>
      <c r="B294" s="53"/>
      <c r="C294" s="53"/>
      <c r="D294" s="53" t="s">
        <v>4484</v>
      </c>
      <c r="E294" s="107" t="s">
        <v>3877</v>
      </c>
      <c r="F294" s="107" t="s">
        <v>3877</v>
      </c>
      <c r="G294" s="107" t="s">
        <v>3877</v>
      </c>
      <c r="H294" s="107" t="s">
        <v>3877</v>
      </c>
      <c r="I294" s="107" t="s">
        <v>3877</v>
      </c>
      <c r="J294" s="107" t="s">
        <v>3877</v>
      </c>
      <c r="K294" s="107" t="s">
        <v>3877</v>
      </c>
      <c r="L294" s="107" t="s">
        <v>3877</v>
      </c>
      <c r="M294" s="107" t="s">
        <v>3877</v>
      </c>
      <c r="N294" s="107" t="s">
        <v>3877</v>
      </c>
    </row>
    <row r="295" spans="1:14" ht="42">
      <c r="A295" s="53" t="s">
        <v>2001</v>
      </c>
      <c r="B295" s="53" t="s">
        <v>2002</v>
      </c>
      <c r="C295" s="53" t="s">
        <v>4441</v>
      </c>
      <c r="D295" s="53" t="s">
        <v>4265</v>
      </c>
      <c r="E295" s="107" t="s">
        <v>3877</v>
      </c>
      <c r="F295" s="107" t="s">
        <v>3877</v>
      </c>
      <c r="G295" s="107" t="s">
        <v>3877</v>
      </c>
      <c r="H295" s="107" t="s">
        <v>3877</v>
      </c>
      <c r="I295" s="107" t="s">
        <v>3877</v>
      </c>
      <c r="J295" s="107" t="s">
        <v>3877</v>
      </c>
      <c r="K295" s="107" t="s">
        <v>3877</v>
      </c>
      <c r="L295" s="107" t="s">
        <v>3877</v>
      </c>
      <c r="M295" s="107" t="s">
        <v>3877</v>
      </c>
      <c r="N295" s="107" t="s">
        <v>3877</v>
      </c>
    </row>
    <row r="296" spans="1:14">
      <c r="A296" s="53" t="s">
        <v>2003</v>
      </c>
      <c r="B296" s="53"/>
      <c r="C296" s="53"/>
      <c r="D296" s="53" t="s">
        <v>5248</v>
      </c>
      <c r="E296" s="107" t="s">
        <v>3877</v>
      </c>
      <c r="F296" s="107" t="s">
        <v>3877</v>
      </c>
      <c r="G296" s="107" t="s">
        <v>3877</v>
      </c>
      <c r="H296" s="107" t="s">
        <v>3877</v>
      </c>
      <c r="I296" s="107" t="s">
        <v>3877</v>
      </c>
      <c r="J296" s="107" t="s">
        <v>3877</v>
      </c>
      <c r="K296" s="107" t="s">
        <v>3877</v>
      </c>
      <c r="L296" s="107" t="s">
        <v>3877</v>
      </c>
      <c r="M296" s="107" t="s">
        <v>3877</v>
      </c>
      <c r="N296" s="107" t="s">
        <v>3877</v>
      </c>
    </row>
    <row r="297" spans="1:14" ht="42">
      <c r="A297" s="53" t="s">
        <v>2004</v>
      </c>
      <c r="B297" s="53" t="s">
        <v>2005</v>
      </c>
      <c r="C297" s="53" t="s">
        <v>4439</v>
      </c>
      <c r="D297" s="53" t="s">
        <v>4264</v>
      </c>
      <c r="E297" s="107" t="s">
        <v>3877</v>
      </c>
      <c r="F297" s="107" t="s">
        <v>3877</v>
      </c>
      <c r="G297" s="107" t="s">
        <v>3877</v>
      </c>
      <c r="H297" s="107" t="s">
        <v>3877</v>
      </c>
      <c r="I297" s="107" t="s">
        <v>3877</v>
      </c>
      <c r="J297" s="107" t="s">
        <v>3877</v>
      </c>
      <c r="K297" s="107" t="s">
        <v>3877</v>
      </c>
      <c r="L297" s="107" t="s">
        <v>3877</v>
      </c>
      <c r="M297" s="107" t="s">
        <v>3877</v>
      </c>
      <c r="N297" s="107" t="s">
        <v>3877</v>
      </c>
    </row>
    <row r="298" spans="1:14">
      <c r="A298" s="53" t="s">
        <v>2006</v>
      </c>
      <c r="B298" s="53"/>
      <c r="C298" s="53"/>
      <c r="D298" s="53" t="s">
        <v>4484</v>
      </c>
      <c r="E298" s="107" t="s">
        <v>3877</v>
      </c>
      <c r="F298" s="107" t="s">
        <v>3877</v>
      </c>
      <c r="G298" s="107" t="s">
        <v>3877</v>
      </c>
      <c r="H298" s="107" t="s">
        <v>3877</v>
      </c>
      <c r="I298" s="107" t="s">
        <v>3877</v>
      </c>
      <c r="J298" s="107" t="s">
        <v>3877</v>
      </c>
      <c r="K298" s="107" t="s">
        <v>3877</v>
      </c>
      <c r="L298" s="107" t="s">
        <v>3877</v>
      </c>
      <c r="M298" s="107" t="s">
        <v>3877</v>
      </c>
      <c r="N298" s="107" t="s">
        <v>3877</v>
      </c>
    </row>
    <row r="299" spans="1:14" ht="56">
      <c r="A299" s="54" t="s">
        <v>2007</v>
      </c>
      <c r="B299" s="54" t="s">
        <v>2008</v>
      </c>
      <c r="C299" s="54" t="s">
        <v>3665</v>
      </c>
      <c r="D299" s="54" t="s">
        <v>4266</v>
      </c>
      <c r="E299" s="121">
        <v>1222</v>
      </c>
      <c r="F299" s="121">
        <v>1.927</v>
      </c>
      <c r="G299" s="121">
        <v>0.97099999999999997</v>
      </c>
      <c r="H299" s="121">
        <v>1</v>
      </c>
      <c r="I299" s="121">
        <v>4</v>
      </c>
      <c r="J299" s="121">
        <v>1</v>
      </c>
      <c r="K299" s="121">
        <v>1</v>
      </c>
      <c r="L299" s="121">
        <v>2</v>
      </c>
      <c r="M299" s="121">
        <v>3</v>
      </c>
      <c r="N299" s="121">
        <v>3</v>
      </c>
    </row>
    <row r="300" spans="1:14">
      <c r="A300" s="54" t="s">
        <v>2009</v>
      </c>
      <c r="C300" s="54"/>
      <c r="D300" s="54" t="s">
        <v>4486</v>
      </c>
      <c r="E300" s="121">
        <v>590</v>
      </c>
      <c r="F300" s="121">
        <v>4.2409999999999997</v>
      </c>
      <c r="G300" s="121">
        <v>2.4340000000000002</v>
      </c>
      <c r="H300" s="121">
        <v>0</v>
      </c>
      <c r="I300" s="121">
        <v>30</v>
      </c>
      <c r="J300" s="121">
        <v>2</v>
      </c>
      <c r="K300" s="121">
        <v>3</v>
      </c>
      <c r="L300" s="121">
        <v>4</v>
      </c>
      <c r="M300" s="121">
        <v>5</v>
      </c>
      <c r="N300" s="121">
        <v>7</v>
      </c>
    </row>
    <row r="301" spans="1:14" ht="56">
      <c r="A301" s="53" t="s">
        <v>2010</v>
      </c>
      <c r="B301" s="53" t="s">
        <v>415</v>
      </c>
      <c r="C301" s="53" t="s">
        <v>3666</v>
      </c>
      <c r="D301" s="36" t="s">
        <v>3694</v>
      </c>
      <c r="E301" s="121">
        <v>2132</v>
      </c>
      <c r="F301" s="121">
        <v>1.536</v>
      </c>
      <c r="G301" s="121">
        <v>0.59899999999999998</v>
      </c>
      <c r="H301" s="121">
        <v>1</v>
      </c>
      <c r="I301" s="121">
        <v>4</v>
      </c>
      <c r="J301" s="121">
        <v>1</v>
      </c>
      <c r="K301" s="121">
        <v>1</v>
      </c>
      <c r="L301" s="121">
        <v>1</v>
      </c>
      <c r="M301" s="121">
        <v>2</v>
      </c>
      <c r="N301" s="121">
        <v>2</v>
      </c>
    </row>
    <row r="302" spans="1:14" ht="28">
      <c r="A302" s="53"/>
      <c r="B302" s="53" t="s">
        <v>416</v>
      </c>
      <c r="C302" s="53" t="s">
        <v>3667</v>
      </c>
      <c r="D302" s="36"/>
      <c r="E302" s="107" t="s">
        <v>3877</v>
      </c>
      <c r="F302" s="107" t="s">
        <v>3877</v>
      </c>
      <c r="G302" s="107" t="s">
        <v>3877</v>
      </c>
      <c r="H302" s="107" t="s">
        <v>3877</v>
      </c>
      <c r="I302" s="107" t="s">
        <v>3877</v>
      </c>
      <c r="J302" s="107" t="s">
        <v>3877</v>
      </c>
      <c r="K302" s="107" t="s">
        <v>3877</v>
      </c>
      <c r="L302" s="107" t="s">
        <v>3877</v>
      </c>
      <c r="M302" s="107" t="s">
        <v>3877</v>
      </c>
      <c r="N302" s="107" t="s">
        <v>3877</v>
      </c>
    </row>
    <row r="303" spans="1:14">
      <c r="A303" s="53" t="s">
        <v>417</v>
      </c>
      <c r="B303" s="53"/>
      <c r="C303" s="53" t="s">
        <v>2695</v>
      </c>
      <c r="D303" s="36"/>
      <c r="E303" s="121">
        <v>476</v>
      </c>
      <c r="F303" s="121">
        <v>1</v>
      </c>
      <c r="G303" s="121">
        <v>0</v>
      </c>
      <c r="H303" s="121">
        <v>1</v>
      </c>
      <c r="I303" s="121">
        <v>1</v>
      </c>
      <c r="J303" s="121">
        <v>1</v>
      </c>
      <c r="K303" s="121">
        <v>1</v>
      </c>
      <c r="L303" s="121">
        <v>1</v>
      </c>
      <c r="M303" s="121">
        <v>1</v>
      </c>
      <c r="N303" s="121">
        <v>1</v>
      </c>
    </row>
    <row r="304" spans="1:14" ht="28">
      <c r="A304" s="53" t="s">
        <v>418</v>
      </c>
      <c r="B304" s="53"/>
      <c r="C304" s="53" t="s">
        <v>2696</v>
      </c>
      <c r="D304" s="36"/>
      <c r="E304" s="121">
        <v>296</v>
      </c>
      <c r="F304" s="121">
        <v>1</v>
      </c>
      <c r="G304" s="121">
        <v>0</v>
      </c>
      <c r="H304" s="121">
        <v>1</v>
      </c>
      <c r="I304" s="121">
        <v>1</v>
      </c>
      <c r="J304" s="121">
        <v>1</v>
      </c>
      <c r="K304" s="121">
        <v>1</v>
      </c>
      <c r="L304" s="121">
        <v>1</v>
      </c>
      <c r="M304" s="121">
        <v>1</v>
      </c>
      <c r="N304" s="121">
        <v>1</v>
      </c>
    </row>
    <row r="305" spans="1:14">
      <c r="A305" s="53" t="s">
        <v>419</v>
      </c>
      <c r="B305" s="53"/>
      <c r="C305" s="53" t="s">
        <v>2697</v>
      </c>
      <c r="D305" s="36"/>
      <c r="E305" s="121">
        <v>11</v>
      </c>
      <c r="F305" s="121">
        <v>1</v>
      </c>
      <c r="G305" s="121">
        <v>0</v>
      </c>
      <c r="H305" s="121">
        <v>1</v>
      </c>
      <c r="I305" s="121">
        <v>1</v>
      </c>
      <c r="J305" s="121">
        <v>1</v>
      </c>
      <c r="K305" s="121">
        <v>1</v>
      </c>
      <c r="L305" s="121">
        <v>1</v>
      </c>
      <c r="M305" s="121">
        <v>1</v>
      </c>
      <c r="N305" s="121">
        <v>1</v>
      </c>
    </row>
    <row r="306" spans="1:14">
      <c r="A306" s="53" t="s">
        <v>420</v>
      </c>
      <c r="B306" s="53"/>
      <c r="C306" s="53" t="s">
        <v>2698</v>
      </c>
      <c r="D306" s="36"/>
      <c r="E306" s="121">
        <v>462</v>
      </c>
      <c r="F306" s="121">
        <v>1</v>
      </c>
      <c r="G306" s="121">
        <v>0</v>
      </c>
      <c r="H306" s="121">
        <v>1</v>
      </c>
      <c r="I306" s="121">
        <v>1</v>
      </c>
      <c r="J306" s="121">
        <v>1</v>
      </c>
      <c r="K306" s="121">
        <v>1</v>
      </c>
      <c r="L306" s="121">
        <v>1</v>
      </c>
      <c r="M306" s="121">
        <v>1</v>
      </c>
      <c r="N306" s="121">
        <v>1</v>
      </c>
    </row>
    <row r="307" spans="1:14">
      <c r="A307" s="53" t="s">
        <v>421</v>
      </c>
      <c r="B307" s="53"/>
      <c r="C307" s="53" t="s">
        <v>2699</v>
      </c>
      <c r="D307" s="36"/>
      <c r="E307" s="121">
        <v>97</v>
      </c>
      <c r="F307" s="121">
        <v>1</v>
      </c>
      <c r="G307" s="121">
        <v>0</v>
      </c>
      <c r="H307" s="121">
        <v>1</v>
      </c>
      <c r="I307" s="121">
        <v>1</v>
      </c>
      <c r="J307" s="121">
        <v>1</v>
      </c>
      <c r="K307" s="121">
        <v>1</v>
      </c>
      <c r="L307" s="121">
        <v>1</v>
      </c>
      <c r="M307" s="121">
        <v>1</v>
      </c>
      <c r="N307" s="121">
        <v>1</v>
      </c>
    </row>
    <row r="308" spans="1:14">
      <c r="A308" s="53" t="s">
        <v>422</v>
      </c>
      <c r="B308" s="53"/>
      <c r="C308" s="53" t="s">
        <v>2700</v>
      </c>
      <c r="D308" s="36"/>
      <c r="E308" s="121">
        <v>35</v>
      </c>
      <c r="F308" s="121">
        <v>1</v>
      </c>
      <c r="G308" s="121">
        <v>0</v>
      </c>
      <c r="H308" s="121">
        <v>1</v>
      </c>
      <c r="I308" s="121">
        <v>1</v>
      </c>
      <c r="J308" s="121">
        <v>1</v>
      </c>
      <c r="K308" s="121">
        <v>1</v>
      </c>
      <c r="L308" s="121">
        <v>1</v>
      </c>
      <c r="M308" s="121">
        <v>1</v>
      </c>
      <c r="N308" s="121">
        <v>1</v>
      </c>
    </row>
    <row r="309" spans="1:14">
      <c r="A309" s="53" t="s">
        <v>423</v>
      </c>
      <c r="B309" s="53"/>
      <c r="C309" s="53" t="s">
        <v>2701</v>
      </c>
      <c r="D309" s="36"/>
      <c r="E309" s="121">
        <v>6</v>
      </c>
      <c r="F309" s="121">
        <v>1</v>
      </c>
      <c r="G309" s="121">
        <v>0</v>
      </c>
      <c r="H309" s="121">
        <v>1</v>
      </c>
      <c r="I309" s="121">
        <v>1</v>
      </c>
      <c r="J309" s="121">
        <v>1</v>
      </c>
      <c r="K309" s="121">
        <v>1</v>
      </c>
      <c r="L309" s="121">
        <v>1</v>
      </c>
      <c r="M309" s="121">
        <v>1</v>
      </c>
      <c r="N309" s="121">
        <v>1</v>
      </c>
    </row>
    <row r="310" spans="1:14">
      <c r="A310" s="53" t="s">
        <v>424</v>
      </c>
      <c r="B310" s="53"/>
      <c r="C310" s="53" t="s">
        <v>2702</v>
      </c>
      <c r="D310" s="36"/>
      <c r="E310" s="121">
        <v>1</v>
      </c>
      <c r="F310" s="121">
        <v>1</v>
      </c>
      <c r="G310" s="107" t="s">
        <v>510</v>
      </c>
      <c r="H310" s="121">
        <v>1</v>
      </c>
      <c r="I310" s="121">
        <v>1</v>
      </c>
      <c r="J310" s="121">
        <v>1</v>
      </c>
      <c r="K310" s="121">
        <v>1</v>
      </c>
      <c r="L310" s="121">
        <v>1</v>
      </c>
      <c r="M310" s="121">
        <v>1</v>
      </c>
      <c r="N310" s="121">
        <v>1</v>
      </c>
    </row>
    <row r="311" spans="1:14">
      <c r="A311" s="53" t="s">
        <v>425</v>
      </c>
      <c r="B311" s="53"/>
      <c r="C311" s="53" t="s">
        <v>2703</v>
      </c>
      <c r="D311" s="36"/>
      <c r="E311" s="121">
        <v>87</v>
      </c>
      <c r="F311" s="121">
        <v>1</v>
      </c>
      <c r="G311" s="121">
        <v>0</v>
      </c>
      <c r="H311" s="121">
        <v>1</v>
      </c>
      <c r="I311" s="121">
        <v>1</v>
      </c>
      <c r="J311" s="121">
        <v>1</v>
      </c>
      <c r="K311" s="121">
        <v>1</v>
      </c>
      <c r="L311" s="121">
        <v>1</v>
      </c>
      <c r="M311" s="121">
        <v>1</v>
      </c>
      <c r="N311" s="121">
        <v>1</v>
      </c>
    </row>
    <row r="312" spans="1:14">
      <c r="A312" s="53" t="s">
        <v>426</v>
      </c>
      <c r="B312" s="53"/>
      <c r="C312" s="53" t="s">
        <v>2704</v>
      </c>
      <c r="D312" s="36"/>
      <c r="E312" s="121">
        <v>9</v>
      </c>
      <c r="F312" s="121">
        <v>1</v>
      </c>
      <c r="G312" s="121">
        <v>0</v>
      </c>
      <c r="H312" s="121">
        <v>1</v>
      </c>
      <c r="I312" s="121">
        <v>1</v>
      </c>
      <c r="J312" s="121">
        <v>1</v>
      </c>
      <c r="K312" s="121">
        <v>1</v>
      </c>
      <c r="L312" s="121">
        <v>1</v>
      </c>
      <c r="M312" s="121">
        <v>1</v>
      </c>
      <c r="N312" s="121">
        <v>1</v>
      </c>
    </row>
    <row r="313" spans="1:14">
      <c r="A313" s="53" t="s">
        <v>427</v>
      </c>
      <c r="B313" s="53"/>
      <c r="C313" s="53" t="s">
        <v>4434</v>
      </c>
      <c r="D313" s="36"/>
      <c r="E313" s="121">
        <v>38</v>
      </c>
      <c r="F313" s="121">
        <v>1</v>
      </c>
      <c r="G313" s="121">
        <v>0</v>
      </c>
      <c r="H313" s="121">
        <v>1</v>
      </c>
      <c r="I313" s="121">
        <v>1</v>
      </c>
      <c r="J313" s="121">
        <v>1</v>
      </c>
      <c r="K313" s="121">
        <v>1</v>
      </c>
      <c r="L313" s="121">
        <v>1</v>
      </c>
      <c r="M313" s="121">
        <v>1</v>
      </c>
      <c r="N313" s="121">
        <v>1</v>
      </c>
    </row>
    <row r="314" spans="1:14">
      <c r="A314" s="53" t="s">
        <v>428</v>
      </c>
      <c r="B314" s="53"/>
      <c r="C314" s="53" t="s">
        <v>4435</v>
      </c>
      <c r="D314" s="36"/>
      <c r="E314" s="121">
        <v>4</v>
      </c>
      <c r="F314" s="121">
        <v>1</v>
      </c>
      <c r="G314" s="121">
        <v>0</v>
      </c>
      <c r="H314" s="121">
        <v>1</v>
      </c>
      <c r="I314" s="121">
        <v>1</v>
      </c>
      <c r="J314" s="121">
        <v>1</v>
      </c>
      <c r="K314" s="121">
        <v>1</v>
      </c>
      <c r="L314" s="121">
        <v>1</v>
      </c>
      <c r="M314" s="121">
        <v>1</v>
      </c>
      <c r="N314" s="121">
        <v>1</v>
      </c>
    </row>
    <row r="315" spans="1:14">
      <c r="A315" s="53" t="s">
        <v>429</v>
      </c>
      <c r="B315" s="53"/>
      <c r="C315" s="53"/>
      <c r="D315" s="53" t="s">
        <v>2705</v>
      </c>
      <c r="E315" s="121">
        <v>387</v>
      </c>
      <c r="F315" s="121">
        <v>64.73</v>
      </c>
      <c r="G315" s="121">
        <v>1.2170000000000001</v>
      </c>
      <c r="H315" s="121">
        <v>60</v>
      </c>
      <c r="I315" s="121">
        <v>70</v>
      </c>
      <c r="J315" s="121">
        <v>65</v>
      </c>
      <c r="K315" s="121">
        <v>65</v>
      </c>
      <c r="L315" s="121">
        <v>65</v>
      </c>
      <c r="M315" s="121">
        <v>65</v>
      </c>
      <c r="N315" s="121">
        <v>65</v>
      </c>
    </row>
    <row r="316" spans="1:14">
      <c r="A316" s="53" t="s">
        <v>430</v>
      </c>
      <c r="B316" s="53"/>
      <c r="C316" s="53"/>
      <c r="D316" s="53" t="s">
        <v>2706</v>
      </c>
      <c r="E316" s="121">
        <v>151</v>
      </c>
      <c r="F316" s="121">
        <v>64.069999999999993</v>
      </c>
      <c r="G316" s="121">
        <v>1.9239999999999999</v>
      </c>
      <c r="H316" s="121">
        <v>60</v>
      </c>
      <c r="I316" s="121">
        <v>70</v>
      </c>
      <c r="J316" s="121">
        <v>60</v>
      </c>
      <c r="K316" s="121">
        <v>64</v>
      </c>
      <c r="L316" s="121">
        <v>65</v>
      </c>
      <c r="M316" s="121">
        <v>65</v>
      </c>
      <c r="N316" s="121">
        <v>65</v>
      </c>
    </row>
    <row r="317" spans="1:14">
      <c r="A317" s="53" t="s">
        <v>431</v>
      </c>
      <c r="B317" s="53"/>
      <c r="C317" s="53"/>
      <c r="D317" s="53" t="s">
        <v>2707</v>
      </c>
      <c r="E317" s="121">
        <v>5</v>
      </c>
      <c r="F317" s="121">
        <v>65</v>
      </c>
      <c r="G317" s="121">
        <v>0</v>
      </c>
      <c r="H317" s="121">
        <v>65</v>
      </c>
      <c r="I317" s="121">
        <v>65</v>
      </c>
      <c r="J317" s="121">
        <v>65</v>
      </c>
      <c r="K317" s="121">
        <v>65</v>
      </c>
      <c r="L317" s="121">
        <v>65</v>
      </c>
      <c r="M317" s="121">
        <v>65</v>
      </c>
      <c r="N317" s="121">
        <v>65</v>
      </c>
    </row>
    <row r="318" spans="1:14">
      <c r="A318" s="53" t="s">
        <v>432</v>
      </c>
      <c r="B318" s="53"/>
      <c r="C318" s="53"/>
      <c r="D318" s="53" t="s">
        <v>2708</v>
      </c>
      <c r="E318" s="121">
        <v>343</v>
      </c>
      <c r="F318" s="121">
        <v>64.41</v>
      </c>
      <c r="G318" s="121">
        <v>30.05</v>
      </c>
      <c r="H318" s="121">
        <v>18</v>
      </c>
      <c r="I318" s="121">
        <v>611</v>
      </c>
      <c r="J318" s="121">
        <v>60</v>
      </c>
      <c r="K318" s="121">
        <v>60</v>
      </c>
      <c r="L318" s="121">
        <v>65</v>
      </c>
      <c r="M318" s="121">
        <v>65</v>
      </c>
      <c r="N318" s="121">
        <v>65</v>
      </c>
    </row>
    <row r="319" spans="1:14">
      <c r="A319" s="53" t="s">
        <v>433</v>
      </c>
      <c r="B319" s="53"/>
      <c r="C319" s="53"/>
      <c r="D319" s="53" t="s">
        <v>2709</v>
      </c>
      <c r="E319" s="121">
        <v>60</v>
      </c>
      <c r="F319" s="121">
        <v>63.03</v>
      </c>
      <c r="G319" s="121">
        <v>2.0499999999999998</v>
      </c>
      <c r="H319" s="121">
        <v>60</v>
      </c>
      <c r="I319" s="121">
        <v>65</v>
      </c>
      <c r="J319" s="121">
        <v>60</v>
      </c>
      <c r="K319" s="121">
        <v>61</v>
      </c>
      <c r="L319" s="121">
        <v>64</v>
      </c>
      <c r="M319" s="121">
        <v>65</v>
      </c>
      <c r="N319" s="121">
        <v>65</v>
      </c>
    </row>
    <row r="320" spans="1:14">
      <c r="A320" s="53" t="s">
        <v>434</v>
      </c>
      <c r="B320" s="53"/>
      <c r="C320" s="53"/>
      <c r="D320" s="53" t="s">
        <v>2710</v>
      </c>
      <c r="E320" s="121">
        <v>20</v>
      </c>
      <c r="F320" s="121">
        <v>63.1</v>
      </c>
      <c r="G320" s="121">
        <v>2.8820000000000001</v>
      </c>
      <c r="H320" s="121">
        <v>60</v>
      </c>
      <c r="I320" s="121">
        <v>70</v>
      </c>
      <c r="J320" s="121">
        <v>60</v>
      </c>
      <c r="K320" s="121">
        <v>60</v>
      </c>
      <c r="L320" s="121">
        <v>64.5</v>
      </c>
      <c r="M320" s="121">
        <v>65</v>
      </c>
      <c r="N320" s="121">
        <v>65</v>
      </c>
    </row>
    <row r="321" spans="1:14">
      <c r="A321" s="53" t="s">
        <v>435</v>
      </c>
      <c r="B321" s="53"/>
      <c r="C321" s="53"/>
      <c r="D321" s="53" t="s">
        <v>2711</v>
      </c>
      <c r="E321" s="121">
        <v>4</v>
      </c>
      <c r="F321" s="121">
        <v>53.75</v>
      </c>
      <c r="G321" s="121">
        <v>12.42</v>
      </c>
      <c r="H321" s="121">
        <v>37</v>
      </c>
      <c r="I321" s="121">
        <v>65</v>
      </c>
      <c r="J321" s="121">
        <v>37</v>
      </c>
      <c r="K321" s="121">
        <v>44.5</v>
      </c>
      <c r="L321" s="121">
        <v>56.5</v>
      </c>
      <c r="M321" s="121">
        <v>63</v>
      </c>
      <c r="N321" s="121">
        <v>65</v>
      </c>
    </row>
    <row r="322" spans="1:14">
      <c r="A322" s="53" t="s">
        <v>436</v>
      </c>
      <c r="B322" s="53"/>
      <c r="C322" s="53"/>
      <c r="D322" s="53" t="s">
        <v>2712</v>
      </c>
      <c r="E322" s="121">
        <v>1</v>
      </c>
      <c r="F322" s="121">
        <v>60</v>
      </c>
      <c r="G322" s="107" t="s">
        <v>510</v>
      </c>
      <c r="H322" s="121">
        <v>60</v>
      </c>
      <c r="I322" s="121">
        <v>60</v>
      </c>
      <c r="J322" s="121">
        <v>60</v>
      </c>
      <c r="K322" s="121">
        <v>60</v>
      </c>
      <c r="L322" s="121">
        <v>60</v>
      </c>
      <c r="M322" s="121">
        <v>60</v>
      </c>
      <c r="N322" s="121">
        <v>60</v>
      </c>
    </row>
    <row r="323" spans="1:14">
      <c r="A323" s="53" t="s">
        <v>437</v>
      </c>
      <c r="B323" s="53"/>
      <c r="C323" s="53"/>
      <c r="D323" s="53" t="s">
        <v>2713</v>
      </c>
      <c r="E323" s="121">
        <v>76</v>
      </c>
      <c r="F323" s="121">
        <v>64.38</v>
      </c>
      <c r="G323" s="121">
        <v>4.0330000000000004</v>
      </c>
      <c r="H323" s="121">
        <v>55</v>
      </c>
      <c r="I323" s="121">
        <v>75</v>
      </c>
      <c r="J323" s="121">
        <v>60</v>
      </c>
      <c r="K323" s="121">
        <v>60</v>
      </c>
      <c r="L323" s="121">
        <v>65</v>
      </c>
      <c r="M323" s="121">
        <v>65</v>
      </c>
      <c r="N323" s="121">
        <v>70</v>
      </c>
    </row>
    <row r="324" spans="1:14">
      <c r="A324" s="53" t="s">
        <v>438</v>
      </c>
      <c r="B324" s="53"/>
      <c r="C324" s="53"/>
      <c r="D324" s="53" t="s">
        <v>2714</v>
      </c>
      <c r="E324" s="121">
        <v>5</v>
      </c>
      <c r="F324" s="121">
        <v>61.4</v>
      </c>
      <c r="G324" s="121">
        <v>4.7220000000000004</v>
      </c>
      <c r="H324" s="121">
        <v>55</v>
      </c>
      <c r="I324" s="121">
        <v>67</v>
      </c>
      <c r="J324" s="121">
        <v>55</v>
      </c>
      <c r="K324" s="121">
        <v>60</v>
      </c>
      <c r="L324" s="121">
        <v>60</v>
      </c>
      <c r="M324" s="121">
        <v>65</v>
      </c>
      <c r="N324" s="121">
        <v>67</v>
      </c>
    </row>
    <row r="325" spans="1:14">
      <c r="A325" s="53" t="s">
        <v>439</v>
      </c>
      <c r="B325" s="53"/>
      <c r="C325" s="53"/>
      <c r="D325" s="36" t="s">
        <v>4125</v>
      </c>
      <c r="E325" s="107"/>
      <c r="F325" s="107"/>
      <c r="G325" s="107"/>
      <c r="H325" s="107"/>
      <c r="I325" s="107"/>
      <c r="J325" s="107"/>
      <c r="K325" s="107"/>
      <c r="L325" s="107"/>
      <c r="M325" s="107"/>
      <c r="N325" s="107"/>
    </row>
    <row r="326" spans="1:14" ht="42">
      <c r="A326" s="54" t="s">
        <v>440</v>
      </c>
      <c r="B326" s="54" t="s">
        <v>441</v>
      </c>
      <c r="C326" s="54" t="s">
        <v>5249</v>
      </c>
      <c r="D326" s="54" t="s">
        <v>4267</v>
      </c>
      <c r="E326" s="121">
        <v>1074</v>
      </c>
      <c r="F326" s="121">
        <v>1.7849999999999999</v>
      </c>
      <c r="G326" s="121">
        <v>0.46800000000000003</v>
      </c>
      <c r="H326" s="121">
        <v>1</v>
      </c>
      <c r="I326" s="121">
        <v>3</v>
      </c>
      <c r="J326" s="121">
        <v>1</v>
      </c>
      <c r="K326" s="121">
        <v>2</v>
      </c>
      <c r="L326" s="121">
        <v>2</v>
      </c>
      <c r="M326" s="121">
        <v>2</v>
      </c>
      <c r="N326" s="121">
        <v>2</v>
      </c>
    </row>
    <row r="327" spans="1:14">
      <c r="A327" s="54" t="s">
        <v>442</v>
      </c>
      <c r="C327" s="54"/>
      <c r="D327" s="69" t="s">
        <v>4393</v>
      </c>
      <c r="E327" s="121">
        <v>257</v>
      </c>
      <c r="F327" s="121">
        <v>966012</v>
      </c>
      <c r="G327" s="121">
        <v>843749</v>
      </c>
      <c r="H327" s="121">
        <v>0</v>
      </c>
      <c r="I327" s="122">
        <v>4600000</v>
      </c>
      <c r="J327" s="121">
        <v>100000</v>
      </c>
      <c r="K327" s="121">
        <v>350000</v>
      </c>
      <c r="L327" s="121">
        <v>750000</v>
      </c>
      <c r="M327" s="122">
        <v>1200000</v>
      </c>
      <c r="N327" s="122">
        <v>2400000</v>
      </c>
    </row>
    <row r="328" spans="1:14" ht="56">
      <c r="A328" s="54" t="s">
        <v>443</v>
      </c>
      <c r="B328" s="54" t="s">
        <v>444</v>
      </c>
      <c r="C328" s="54" t="s">
        <v>2715</v>
      </c>
      <c r="D328" s="54" t="s">
        <v>4266</v>
      </c>
      <c r="E328" s="121">
        <v>258</v>
      </c>
      <c r="F328" s="121">
        <v>1.7050000000000001</v>
      </c>
      <c r="G328" s="121">
        <v>0.91600000000000004</v>
      </c>
      <c r="H328" s="121">
        <v>1</v>
      </c>
      <c r="I328" s="121">
        <v>3</v>
      </c>
      <c r="J328" s="121">
        <v>1</v>
      </c>
      <c r="K328" s="121">
        <v>1</v>
      </c>
      <c r="L328" s="121">
        <v>1</v>
      </c>
      <c r="M328" s="121">
        <v>3</v>
      </c>
      <c r="N328" s="121">
        <v>3</v>
      </c>
    </row>
    <row r="329" spans="1:14">
      <c r="A329" s="54" t="s">
        <v>445</v>
      </c>
      <c r="C329" s="54"/>
      <c r="D329" s="54" t="s">
        <v>4167</v>
      </c>
      <c r="E329" s="121">
        <v>157</v>
      </c>
      <c r="F329" s="121">
        <v>4.0250000000000004</v>
      </c>
      <c r="G329" s="121">
        <v>2.331</v>
      </c>
      <c r="H329" s="121">
        <v>0</v>
      </c>
      <c r="I329" s="121">
        <v>10</v>
      </c>
      <c r="J329" s="121">
        <v>1</v>
      </c>
      <c r="K329" s="121">
        <v>2</v>
      </c>
      <c r="L329" s="121">
        <v>3</v>
      </c>
      <c r="M329" s="121">
        <v>5</v>
      </c>
      <c r="N329" s="121">
        <v>8</v>
      </c>
    </row>
    <row r="330" spans="1:14" ht="56">
      <c r="A330" s="54" t="s">
        <v>446</v>
      </c>
      <c r="B330" s="54" t="s">
        <v>447</v>
      </c>
      <c r="C330" s="54" t="s">
        <v>4445</v>
      </c>
      <c r="D330" s="54" t="s">
        <v>3003</v>
      </c>
      <c r="E330" s="121">
        <v>1074</v>
      </c>
      <c r="F330" s="121">
        <v>2.2429999999999999</v>
      </c>
      <c r="G330" s="121">
        <v>0.92300000000000004</v>
      </c>
      <c r="H330" s="121">
        <v>1</v>
      </c>
      <c r="I330" s="121">
        <v>4</v>
      </c>
      <c r="J330" s="121">
        <v>1</v>
      </c>
      <c r="K330" s="121">
        <v>1</v>
      </c>
      <c r="L330" s="121">
        <v>3</v>
      </c>
      <c r="M330" s="121">
        <v>3</v>
      </c>
      <c r="N330" s="121">
        <v>3</v>
      </c>
    </row>
    <row r="331" spans="1:14">
      <c r="A331" s="54" t="s">
        <v>448</v>
      </c>
      <c r="C331" s="54"/>
      <c r="D331" s="54" t="s">
        <v>4167</v>
      </c>
      <c r="E331" s="121">
        <v>344</v>
      </c>
      <c r="F331" s="121">
        <v>35.01</v>
      </c>
      <c r="G331" s="121">
        <v>34.54</v>
      </c>
      <c r="H331" s="121">
        <v>0</v>
      </c>
      <c r="I331" s="121">
        <v>100</v>
      </c>
      <c r="J331" s="121">
        <v>5</v>
      </c>
      <c r="K331" s="121">
        <v>10</v>
      </c>
      <c r="L331" s="121">
        <v>17.5</v>
      </c>
      <c r="M331" s="121">
        <v>50</v>
      </c>
      <c r="N331" s="121">
        <v>100</v>
      </c>
    </row>
    <row r="332" spans="1:14" ht="56">
      <c r="A332" s="54" t="s">
        <v>449</v>
      </c>
      <c r="B332" s="54" t="s">
        <v>450</v>
      </c>
      <c r="C332" s="54" t="s">
        <v>4446</v>
      </c>
      <c r="D332" s="54" t="s">
        <v>3003</v>
      </c>
      <c r="E332" s="121">
        <v>1074</v>
      </c>
      <c r="F332" s="121">
        <v>2.323</v>
      </c>
      <c r="G332" s="121">
        <v>0.52800000000000002</v>
      </c>
      <c r="H332" s="121">
        <v>1</v>
      </c>
      <c r="I332" s="121">
        <v>4</v>
      </c>
      <c r="J332" s="121">
        <v>2</v>
      </c>
      <c r="K332" s="121">
        <v>2</v>
      </c>
      <c r="L332" s="121">
        <v>2</v>
      </c>
      <c r="M332" s="121">
        <v>3</v>
      </c>
      <c r="N332" s="121">
        <v>3</v>
      </c>
    </row>
    <row r="333" spans="1:14">
      <c r="A333" s="54" t="s">
        <v>3700</v>
      </c>
      <c r="C333" s="54"/>
      <c r="D333" s="54" t="s">
        <v>4167</v>
      </c>
      <c r="E333" s="121">
        <v>28</v>
      </c>
      <c r="F333" s="121">
        <v>28.21</v>
      </c>
      <c r="G333" s="121">
        <v>37.590000000000003</v>
      </c>
      <c r="H333" s="121">
        <v>0</v>
      </c>
      <c r="I333" s="121">
        <v>100</v>
      </c>
      <c r="J333" s="121">
        <v>0</v>
      </c>
      <c r="K333" s="121">
        <v>0</v>
      </c>
      <c r="L333" s="121">
        <v>10</v>
      </c>
      <c r="M333" s="121">
        <v>50</v>
      </c>
      <c r="N333" s="121">
        <v>100</v>
      </c>
    </row>
    <row r="334" spans="1:14" ht="56">
      <c r="A334" s="53" t="s">
        <v>3701</v>
      </c>
      <c r="B334" s="53" t="s">
        <v>3702</v>
      </c>
      <c r="C334" s="53" t="s">
        <v>4447</v>
      </c>
      <c r="D334" s="36" t="s">
        <v>3694</v>
      </c>
      <c r="E334" s="121">
        <v>1667</v>
      </c>
      <c r="F334" s="121">
        <v>1.518</v>
      </c>
      <c r="G334" s="121">
        <v>0.62</v>
      </c>
      <c r="H334" s="121">
        <v>1</v>
      </c>
      <c r="I334" s="121">
        <v>4</v>
      </c>
      <c r="J334" s="121">
        <v>1</v>
      </c>
      <c r="K334" s="121">
        <v>1</v>
      </c>
      <c r="L334" s="121">
        <v>1</v>
      </c>
      <c r="M334" s="121">
        <v>2</v>
      </c>
      <c r="N334" s="121">
        <v>2</v>
      </c>
    </row>
    <row r="335" spans="1:14">
      <c r="A335" s="53"/>
      <c r="B335" s="53" t="s">
        <v>3703</v>
      </c>
      <c r="C335" s="53" t="s">
        <v>4448</v>
      </c>
      <c r="D335" s="36"/>
      <c r="E335" s="107" t="s">
        <v>3877</v>
      </c>
      <c r="F335" s="107" t="s">
        <v>3877</v>
      </c>
      <c r="G335" s="107" t="s">
        <v>3877</v>
      </c>
      <c r="H335" s="107" t="s">
        <v>3877</v>
      </c>
      <c r="I335" s="107" t="s">
        <v>3877</v>
      </c>
      <c r="J335" s="107" t="s">
        <v>3877</v>
      </c>
      <c r="K335" s="107" t="s">
        <v>3877</v>
      </c>
      <c r="L335" s="107" t="s">
        <v>3877</v>
      </c>
      <c r="M335" s="107" t="s">
        <v>3877</v>
      </c>
      <c r="N335" s="107" t="s">
        <v>3877</v>
      </c>
    </row>
    <row r="336" spans="1:14">
      <c r="A336" s="53" t="s">
        <v>3704</v>
      </c>
      <c r="B336" s="53"/>
      <c r="C336" s="53" t="s">
        <v>4425</v>
      </c>
      <c r="D336" s="36"/>
      <c r="E336" s="121">
        <v>256</v>
      </c>
      <c r="F336" s="121">
        <v>1</v>
      </c>
      <c r="G336" s="121">
        <v>0</v>
      </c>
      <c r="H336" s="121">
        <v>1</v>
      </c>
      <c r="I336" s="121">
        <v>1</v>
      </c>
      <c r="J336" s="121">
        <v>1</v>
      </c>
      <c r="K336" s="121">
        <v>1</v>
      </c>
      <c r="L336" s="121">
        <v>1</v>
      </c>
      <c r="M336" s="121">
        <v>1</v>
      </c>
      <c r="N336" s="121">
        <v>1</v>
      </c>
    </row>
    <row r="337" spans="1:14" ht="28">
      <c r="A337" s="53" t="s">
        <v>3705</v>
      </c>
      <c r="B337" s="53"/>
      <c r="C337" s="53" t="s">
        <v>4426</v>
      </c>
      <c r="D337" s="36"/>
      <c r="E337" s="121">
        <v>245</v>
      </c>
      <c r="F337" s="121">
        <v>1</v>
      </c>
      <c r="G337" s="121">
        <v>0</v>
      </c>
      <c r="H337" s="121">
        <v>1</v>
      </c>
      <c r="I337" s="121">
        <v>1</v>
      </c>
      <c r="J337" s="121">
        <v>1</v>
      </c>
      <c r="K337" s="121">
        <v>1</v>
      </c>
      <c r="L337" s="121">
        <v>1</v>
      </c>
      <c r="M337" s="121">
        <v>1</v>
      </c>
      <c r="N337" s="121">
        <v>1</v>
      </c>
    </row>
    <row r="338" spans="1:14">
      <c r="A338" s="53" t="s">
        <v>3706</v>
      </c>
      <c r="B338" s="53"/>
      <c r="C338" s="53" t="s">
        <v>4427</v>
      </c>
      <c r="D338" s="36"/>
      <c r="E338" s="121">
        <v>15</v>
      </c>
      <c r="F338" s="121">
        <v>1</v>
      </c>
      <c r="G338" s="121">
        <v>0</v>
      </c>
      <c r="H338" s="121">
        <v>1</v>
      </c>
      <c r="I338" s="121">
        <v>1</v>
      </c>
      <c r="J338" s="121">
        <v>1</v>
      </c>
      <c r="K338" s="121">
        <v>1</v>
      </c>
      <c r="L338" s="121">
        <v>1</v>
      </c>
      <c r="M338" s="121">
        <v>1</v>
      </c>
      <c r="N338" s="121">
        <v>1</v>
      </c>
    </row>
    <row r="339" spans="1:14">
      <c r="A339" s="53" t="s">
        <v>3707</v>
      </c>
      <c r="B339" s="53"/>
      <c r="C339" s="53" t="s">
        <v>4428</v>
      </c>
      <c r="D339" s="36"/>
      <c r="E339" s="121">
        <v>430</v>
      </c>
      <c r="F339" s="121">
        <v>1</v>
      </c>
      <c r="G339" s="121">
        <v>0</v>
      </c>
      <c r="H339" s="121">
        <v>1</v>
      </c>
      <c r="I339" s="121">
        <v>1</v>
      </c>
      <c r="J339" s="121">
        <v>1</v>
      </c>
      <c r="K339" s="121">
        <v>1</v>
      </c>
      <c r="L339" s="121">
        <v>1</v>
      </c>
      <c r="M339" s="121">
        <v>1</v>
      </c>
      <c r="N339" s="121">
        <v>1</v>
      </c>
    </row>
    <row r="340" spans="1:14">
      <c r="A340" s="53" t="s">
        <v>2434</v>
      </c>
      <c r="B340" s="53"/>
      <c r="C340" s="53" t="s">
        <v>4429</v>
      </c>
      <c r="D340" s="36"/>
      <c r="E340" s="121">
        <v>71</v>
      </c>
      <c r="F340" s="121">
        <v>1</v>
      </c>
      <c r="G340" s="121">
        <v>0</v>
      </c>
      <c r="H340" s="121">
        <v>1</v>
      </c>
      <c r="I340" s="121">
        <v>1</v>
      </c>
      <c r="J340" s="121">
        <v>1</v>
      </c>
      <c r="K340" s="121">
        <v>1</v>
      </c>
      <c r="L340" s="121">
        <v>1</v>
      </c>
      <c r="M340" s="121">
        <v>1</v>
      </c>
      <c r="N340" s="121">
        <v>1</v>
      </c>
    </row>
    <row r="341" spans="1:14">
      <c r="A341" s="53" t="s">
        <v>2435</v>
      </c>
      <c r="B341" s="53"/>
      <c r="C341" s="53" t="s">
        <v>4430</v>
      </c>
      <c r="D341" s="36"/>
      <c r="E341" s="121">
        <v>107</v>
      </c>
      <c r="F341" s="121">
        <v>1</v>
      </c>
      <c r="G341" s="121">
        <v>0</v>
      </c>
      <c r="H341" s="121">
        <v>1</v>
      </c>
      <c r="I341" s="121">
        <v>1</v>
      </c>
      <c r="J341" s="121">
        <v>1</v>
      </c>
      <c r="K341" s="121">
        <v>1</v>
      </c>
      <c r="L341" s="121">
        <v>1</v>
      </c>
      <c r="M341" s="121">
        <v>1</v>
      </c>
      <c r="N341" s="121">
        <v>1</v>
      </c>
    </row>
    <row r="342" spans="1:14">
      <c r="A342" s="53" t="s">
        <v>2436</v>
      </c>
      <c r="B342" s="53"/>
      <c r="C342" s="53" t="s">
        <v>4431</v>
      </c>
      <c r="D342" s="36"/>
      <c r="E342" s="107" t="s">
        <v>3877</v>
      </c>
      <c r="F342" s="107" t="s">
        <v>3877</v>
      </c>
      <c r="G342" s="107" t="s">
        <v>3877</v>
      </c>
      <c r="H342" s="107" t="s">
        <v>3877</v>
      </c>
      <c r="I342" s="107" t="s">
        <v>3877</v>
      </c>
      <c r="J342" s="107" t="s">
        <v>3877</v>
      </c>
      <c r="K342" s="107" t="s">
        <v>3877</v>
      </c>
      <c r="L342" s="107" t="s">
        <v>3877</v>
      </c>
      <c r="M342" s="107" t="s">
        <v>3877</v>
      </c>
      <c r="N342" s="107" t="s">
        <v>3877</v>
      </c>
    </row>
    <row r="343" spans="1:14">
      <c r="A343" s="53" t="s">
        <v>2437</v>
      </c>
      <c r="B343" s="53"/>
      <c r="C343" s="53" t="s">
        <v>4432</v>
      </c>
      <c r="D343" s="36"/>
      <c r="E343" s="121">
        <v>10</v>
      </c>
      <c r="F343" s="121">
        <v>1</v>
      </c>
      <c r="G343" s="121">
        <v>0</v>
      </c>
      <c r="H343" s="121">
        <v>1</v>
      </c>
      <c r="I343" s="121">
        <v>1</v>
      </c>
      <c r="J343" s="121">
        <v>1</v>
      </c>
      <c r="K343" s="121">
        <v>1</v>
      </c>
      <c r="L343" s="121">
        <v>1</v>
      </c>
      <c r="M343" s="121">
        <v>1</v>
      </c>
      <c r="N343" s="121">
        <v>1</v>
      </c>
    </row>
    <row r="344" spans="1:14">
      <c r="A344" s="53" t="s">
        <v>2438</v>
      </c>
      <c r="B344" s="53"/>
      <c r="C344" s="53" t="s">
        <v>4433</v>
      </c>
      <c r="D344" s="36"/>
      <c r="E344" s="121">
        <v>13</v>
      </c>
      <c r="F344" s="121">
        <v>1</v>
      </c>
      <c r="G344" s="121">
        <v>0</v>
      </c>
      <c r="H344" s="121">
        <v>1</v>
      </c>
      <c r="I344" s="121">
        <v>1</v>
      </c>
      <c r="J344" s="121">
        <v>1</v>
      </c>
      <c r="K344" s="121">
        <v>1</v>
      </c>
      <c r="L344" s="121">
        <v>1</v>
      </c>
      <c r="M344" s="121">
        <v>1</v>
      </c>
      <c r="N344" s="121">
        <v>1</v>
      </c>
    </row>
    <row r="345" spans="1:14">
      <c r="A345" s="53" t="s">
        <v>2439</v>
      </c>
      <c r="B345" s="53"/>
      <c r="C345" s="53" t="s">
        <v>2615</v>
      </c>
      <c r="D345" s="36"/>
      <c r="E345" s="121">
        <v>15</v>
      </c>
      <c r="F345" s="121">
        <v>1</v>
      </c>
      <c r="G345" s="121">
        <v>0</v>
      </c>
      <c r="H345" s="121">
        <v>1</v>
      </c>
      <c r="I345" s="121">
        <v>1</v>
      </c>
      <c r="J345" s="121">
        <v>1</v>
      </c>
      <c r="K345" s="121">
        <v>1</v>
      </c>
      <c r="L345" s="121">
        <v>1</v>
      </c>
      <c r="M345" s="121">
        <v>1</v>
      </c>
      <c r="N345" s="121">
        <v>1</v>
      </c>
    </row>
    <row r="346" spans="1:14">
      <c r="A346" s="53" t="s">
        <v>2440</v>
      </c>
      <c r="B346" s="53"/>
      <c r="C346" s="53" t="s">
        <v>4434</v>
      </c>
      <c r="D346" s="36"/>
      <c r="E346" s="121">
        <v>14</v>
      </c>
      <c r="F346" s="121">
        <v>1</v>
      </c>
      <c r="G346" s="121">
        <v>0</v>
      </c>
      <c r="H346" s="121">
        <v>1</v>
      </c>
      <c r="I346" s="121">
        <v>1</v>
      </c>
      <c r="J346" s="121">
        <v>1</v>
      </c>
      <c r="K346" s="121">
        <v>1</v>
      </c>
      <c r="L346" s="121">
        <v>1</v>
      </c>
      <c r="M346" s="121">
        <v>1</v>
      </c>
      <c r="N346" s="121">
        <v>1</v>
      </c>
    </row>
    <row r="347" spans="1:14">
      <c r="A347" s="53" t="s">
        <v>2441</v>
      </c>
      <c r="B347" s="53"/>
      <c r="C347" s="53" t="s">
        <v>4435</v>
      </c>
      <c r="D347" s="36"/>
      <c r="E347" s="121">
        <v>2</v>
      </c>
      <c r="F347" s="121">
        <v>1</v>
      </c>
      <c r="G347" s="121">
        <v>0</v>
      </c>
      <c r="H347" s="121">
        <v>1</v>
      </c>
      <c r="I347" s="121">
        <v>1</v>
      </c>
      <c r="J347" s="121">
        <v>1</v>
      </c>
      <c r="K347" s="121">
        <v>1</v>
      </c>
      <c r="L347" s="121">
        <v>1</v>
      </c>
      <c r="M347" s="121">
        <v>1</v>
      </c>
      <c r="N347" s="121">
        <v>1</v>
      </c>
    </row>
    <row r="348" spans="1:14">
      <c r="A348" s="53" t="s">
        <v>2442</v>
      </c>
      <c r="B348" s="53"/>
      <c r="C348" s="53"/>
      <c r="D348" s="36" t="s">
        <v>4125</v>
      </c>
      <c r="E348" s="121">
        <v>3</v>
      </c>
      <c r="F348" s="121">
        <v>3555</v>
      </c>
      <c r="G348" s="121">
        <v>4619</v>
      </c>
      <c r="H348" s="121">
        <v>888</v>
      </c>
      <c r="I348" s="121">
        <v>8888</v>
      </c>
      <c r="J348" s="121">
        <v>888</v>
      </c>
      <c r="K348" s="121">
        <v>888</v>
      </c>
      <c r="L348" s="121">
        <v>888</v>
      </c>
      <c r="M348" s="121">
        <v>8888</v>
      </c>
      <c r="N348" s="121">
        <v>8888</v>
      </c>
    </row>
    <row r="349" spans="1:14" ht="28">
      <c r="A349" s="53"/>
      <c r="B349" s="53" t="s">
        <v>2443</v>
      </c>
      <c r="C349" s="53" t="s">
        <v>5250</v>
      </c>
      <c r="D349" s="36"/>
      <c r="E349" s="107" t="s">
        <v>3877</v>
      </c>
      <c r="F349" s="107" t="s">
        <v>3877</v>
      </c>
      <c r="G349" s="107" t="s">
        <v>3877</v>
      </c>
      <c r="H349" s="107" t="s">
        <v>3877</v>
      </c>
      <c r="I349" s="107" t="s">
        <v>3877</v>
      </c>
      <c r="J349" s="107" t="s">
        <v>3877</v>
      </c>
      <c r="K349" s="107" t="s">
        <v>3877</v>
      </c>
      <c r="L349" s="107" t="s">
        <v>3877</v>
      </c>
      <c r="M349" s="107" t="s">
        <v>3877</v>
      </c>
      <c r="N349" s="107" t="s">
        <v>3877</v>
      </c>
    </row>
    <row r="350" spans="1:14" ht="42">
      <c r="A350" s="53" t="s">
        <v>2444</v>
      </c>
      <c r="B350" s="53"/>
      <c r="C350" s="53" t="s">
        <v>4425</v>
      </c>
      <c r="D350" s="36" t="s">
        <v>4261</v>
      </c>
      <c r="E350" s="121">
        <v>255</v>
      </c>
      <c r="F350" s="121">
        <v>1.2549999999999999</v>
      </c>
      <c r="G350" s="121">
        <v>0.44600000000000001</v>
      </c>
      <c r="H350" s="121">
        <v>1</v>
      </c>
      <c r="I350" s="121">
        <v>3</v>
      </c>
      <c r="J350" s="121">
        <v>1</v>
      </c>
      <c r="K350" s="121">
        <v>1</v>
      </c>
      <c r="L350" s="121">
        <v>1</v>
      </c>
      <c r="M350" s="121">
        <v>2</v>
      </c>
      <c r="N350" s="121">
        <v>2</v>
      </c>
    </row>
    <row r="351" spans="1:14" ht="84">
      <c r="A351" s="53" t="s">
        <v>2445</v>
      </c>
      <c r="B351" s="53"/>
      <c r="C351" s="53" t="s">
        <v>5244</v>
      </c>
      <c r="D351" s="36" t="s">
        <v>5245</v>
      </c>
      <c r="E351" s="121">
        <v>160</v>
      </c>
      <c r="F351" s="121">
        <v>5.3</v>
      </c>
      <c r="G351" s="121">
        <v>0.68</v>
      </c>
      <c r="H351" s="121">
        <v>1</v>
      </c>
      <c r="I351" s="121">
        <v>6</v>
      </c>
      <c r="J351" s="121">
        <v>5</v>
      </c>
      <c r="K351" s="121">
        <v>5</v>
      </c>
      <c r="L351" s="121">
        <v>5</v>
      </c>
      <c r="M351" s="121">
        <v>6</v>
      </c>
      <c r="N351" s="121">
        <v>6</v>
      </c>
    </row>
    <row r="352" spans="1:14">
      <c r="A352" s="53" t="s">
        <v>2446</v>
      </c>
      <c r="B352" s="53"/>
      <c r="C352" s="53"/>
      <c r="D352" s="36" t="s">
        <v>5246</v>
      </c>
      <c r="E352" s="121">
        <v>185</v>
      </c>
      <c r="F352" s="121">
        <v>59.29</v>
      </c>
      <c r="G352" s="121">
        <v>205.5</v>
      </c>
      <c r="H352" s="121">
        <v>4</v>
      </c>
      <c r="I352" s="121">
        <v>2010</v>
      </c>
      <c r="J352" s="121">
        <v>14</v>
      </c>
      <c r="K352" s="121">
        <v>18</v>
      </c>
      <c r="L352" s="121">
        <v>23</v>
      </c>
      <c r="M352" s="121">
        <v>65</v>
      </c>
      <c r="N352" s="121">
        <v>65</v>
      </c>
    </row>
    <row r="353" spans="1:14">
      <c r="A353" s="53" t="s">
        <v>2447</v>
      </c>
      <c r="B353" s="53"/>
      <c r="C353" s="53"/>
      <c r="D353" s="36" t="s">
        <v>4481</v>
      </c>
      <c r="E353" s="121">
        <v>110</v>
      </c>
      <c r="F353" s="121">
        <v>5.7640000000000002</v>
      </c>
      <c r="G353" s="121">
        <v>3.4740000000000002</v>
      </c>
      <c r="H353" s="121">
        <v>0</v>
      </c>
      <c r="I353" s="121">
        <v>12</v>
      </c>
      <c r="J353" s="121">
        <v>2</v>
      </c>
      <c r="K353" s="121">
        <v>3</v>
      </c>
      <c r="L353" s="121">
        <v>5</v>
      </c>
      <c r="M353" s="121">
        <v>9</v>
      </c>
      <c r="N353" s="121">
        <v>11</v>
      </c>
    </row>
    <row r="354" spans="1:14" ht="42">
      <c r="A354" s="53" t="s">
        <v>2448</v>
      </c>
      <c r="B354" s="53"/>
      <c r="C354" s="53" t="s">
        <v>4426</v>
      </c>
      <c r="D354" s="36" t="s">
        <v>4261</v>
      </c>
      <c r="E354" s="121">
        <v>245</v>
      </c>
      <c r="F354" s="121">
        <v>1.2450000000000001</v>
      </c>
      <c r="G354" s="121">
        <v>0.46700000000000003</v>
      </c>
      <c r="H354" s="121">
        <v>1</v>
      </c>
      <c r="I354" s="121">
        <v>3</v>
      </c>
      <c r="J354" s="121">
        <v>1</v>
      </c>
      <c r="K354" s="121">
        <v>1</v>
      </c>
      <c r="L354" s="121">
        <v>1</v>
      </c>
      <c r="M354" s="121">
        <v>1</v>
      </c>
      <c r="N354" s="121">
        <v>2</v>
      </c>
    </row>
    <row r="355" spans="1:14" ht="84">
      <c r="A355" s="53" t="s">
        <v>2449</v>
      </c>
      <c r="B355" s="53"/>
      <c r="C355" s="53" t="s">
        <v>5244</v>
      </c>
      <c r="D355" s="36" t="s">
        <v>5245</v>
      </c>
      <c r="E355" s="121">
        <v>165</v>
      </c>
      <c r="F355" s="121">
        <v>5.23</v>
      </c>
      <c r="G355" s="121">
        <v>0.66800000000000004</v>
      </c>
      <c r="H355" s="121">
        <v>1</v>
      </c>
      <c r="I355" s="121">
        <v>6</v>
      </c>
      <c r="J355" s="121">
        <v>5</v>
      </c>
      <c r="K355" s="121">
        <v>5</v>
      </c>
      <c r="L355" s="121">
        <v>5</v>
      </c>
      <c r="M355" s="121">
        <v>6</v>
      </c>
      <c r="N355" s="121">
        <v>6</v>
      </c>
    </row>
    <row r="356" spans="1:14">
      <c r="A356" s="53" t="s">
        <v>2450</v>
      </c>
      <c r="B356" s="53"/>
      <c r="C356" s="53"/>
      <c r="D356" s="36" t="s">
        <v>5246</v>
      </c>
      <c r="E356" s="121">
        <v>193</v>
      </c>
      <c r="F356" s="121">
        <v>45.72</v>
      </c>
      <c r="G356" s="121">
        <v>144.4</v>
      </c>
      <c r="H356" s="121">
        <v>4</v>
      </c>
      <c r="I356" s="121">
        <v>2019</v>
      </c>
      <c r="J356" s="121">
        <v>13</v>
      </c>
      <c r="K356" s="121">
        <v>18</v>
      </c>
      <c r="L356" s="121">
        <v>23</v>
      </c>
      <c r="M356" s="121">
        <v>60</v>
      </c>
      <c r="N356" s="121">
        <v>63</v>
      </c>
    </row>
    <row r="357" spans="1:14">
      <c r="A357" s="53" t="s">
        <v>2451</v>
      </c>
      <c r="B357" s="53"/>
      <c r="C357" s="53"/>
      <c r="D357" s="36" t="s">
        <v>4481</v>
      </c>
      <c r="E357" s="121">
        <v>114</v>
      </c>
      <c r="F357" s="121">
        <v>5.6749999999999998</v>
      </c>
      <c r="G357" s="121">
        <v>3.6150000000000002</v>
      </c>
      <c r="H357" s="121">
        <v>0</v>
      </c>
      <c r="I357" s="121">
        <v>12</v>
      </c>
      <c r="J357" s="121">
        <v>1</v>
      </c>
      <c r="K357" s="121">
        <v>2</v>
      </c>
      <c r="L357" s="121">
        <v>5.5</v>
      </c>
      <c r="M357" s="121">
        <v>9</v>
      </c>
      <c r="N357" s="121">
        <v>11</v>
      </c>
    </row>
    <row r="358" spans="1:14" ht="42">
      <c r="A358" s="53" t="s">
        <v>2452</v>
      </c>
      <c r="B358" s="53"/>
      <c r="C358" s="53" t="s">
        <v>4427</v>
      </c>
      <c r="D358" s="36" t="s">
        <v>4261</v>
      </c>
      <c r="E358" s="121">
        <v>15</v>
      </c>
      <c r="F358" s="121">
        <v>1.2</v>
      </c>
      <c r="G358" s="121">
        <v>0.41399999999999998</v>
      </c>
      <c r="H358" s="121">
        <v>1</v>
      </c>
      <c r="I358" s="121">
        <v>2</v>
      </c>
      <c r="J358" s="121">
        <v>1</v>
      </c>
      <c r="K358" s="121">
        <v>1</v>
      </c>
      <c r="L358" s="121">
        <v>1</v>
      </c>
      <c r="M358" s="121">
        <v>1</v>
      </c>
      <c r="N358" s="121">
        <v>2</v>
      </c>
    </row>
    <row r="359" spans="1:14" ht="84">
      <c r="A359" s="53" t="s">
        <v>2453</v>
      </c>
      <c r="B359" s="53"/>
      <c r="C359" s="53" t="s">
        <v>5244</v>
      </c>
      <c r="D359" s="36" t="s">
        <v>5245</v>
      </c>
      <c r="E359" s="121">
        <v>9</v>
      </c>
      <c r="F359" s="121">
        <v>5.3330000000000002</v>
      </c>
      <c r="G359" s="121">
        <v>0.5</v>
      </c>
      <c r="H359" s="121">
        <v>5</v>
      </c>
      <c r="I359" s="121">
        <v>6</v>
      </c>
      <c r="J359" s="121">
        <v>5</v>
      </c>
      <c r="K359" s="121">
        <v>5</v>
      </c>
      <c r="L359" s="121">
        <v>5</v>
      </c>
      <c r="M359" s="121">
        <v>6</v>
      </c>
      <c r="N359" s="121">
        <v>6</v>
      </c>
    </row>
    <row r="360" spans="1:14">
      <c r="A360" s="53" t="s">
        <v>2454</v>
      </c>
      <c r="B360" s="53"/>
      <c r="C360" s="53"/>
      <c r="D360" s="36" t="s">
        <v>5246</v>
      </c>
      <c r="E360" s="121">
        <v>12</v>
      </c>
      <c r="F360" s="121">
        <v>43.08</v>
      </c>
      <c r="G360" s="121">
        <v>26.23</v>
      </c>
      <c r="H360" s="121">
        <v>0</v>
      </c>
      <c r="I360" s="121">
        <v>65</v>
      </c>
      <c r="J360" s="121">
        <v>12</v>
      </c>
      <c r="K360" s="121">
        <v>18.5</v>
      </c>
      <c r="L360" s="121">
        <v>61</v>
      </c>
      <c r="M360" s="121">
        <v>65</v>
      </c>
      <c r="N360" s="121">
        <v>65</v>
      </c>
    </row>
    <row r="361" spans="1:14">
      <c r="A361" s="53" t="s">
        <v>2455</v>
      </c>
      <c r="B361" s="53"/>
      <c r="C361" s="53"/>
      <c r="D361" s="36" t="s">
        <v>4481</v>
      </c>
      <c r="E361" s="121">
        <v>4</v>
      </c>
      <c r="F361" s="121">
        <v>5.25</v>
      </c>
      <c r="G361" s="121">
        <v>4.5730000000000004</v>
      </c>
      <c r="H361" s="121">
        <v>0</v>
      </c>
      <c r="I361" s="121">
        <v>10</v>
      </c>
      <c r="J361" s="121">
        <v>0</v>
      </c>
      <c r="K361" s="121">
        <v>1.5</v>
      </c>
      <c r="L361" s="121">
        <v>5.5</v>
      </c>
      <c r="M361" s="121">
        <v>9</v>
      </c>
      <c r="N361" s="121">
        <v>10</v>
      </c>
    </row>
    <row r="362" spans="1:14" ht="42">
      <c r="A362" s="53" t="s">
        <v>2456</v>
      </c>
      <c r="B362" s="53"/>
      <c r="C362" s="53" t="s">
        <v>4428</v>
      </c>
      <c r="D362" s="36" t="s">
        <v>4261</v>
      </c>
      <c r="E362" s="121">
        <v>430</v>
      </c>
      <c r="F362" s="121">
        <v>1.1279999999999999</v>
      </c>
      <c r="G362" s="121">
        <v>0.35499999999999998</v>
      </c>
      <c r="H362" s="121">
        <v>1</v>
      </c>
      <c r="I362" s="121">
        <v>3</v>
      </c>
      <c r="J362" s="121">
        <v>1</v>
      </c>
      <c r="K362" s="121">
        <v>1</v>
      </c>
      <c r="L362" s="121">
        <v>1</v>
      </c>
      <c r="M362" s="121">
        <v>1</v>
      </c>
      <c r="N362" s="121">
        <v>2</v>
      </c>
    </row>
    <row r="363" spans="1:14" ht="84">
      <c r="A363" s="53" t="s">
        <v>2457</v>
      </c>
      <c r="B363" s="53"/>
      <c r="C363" s="53" t="s">
        <v>5244</v>
      </c>
      <c r="D363" s="36" t="s">
        <v>5245</v>
      </c>
      <c r="E363" s="121">
        <v>326</v>
      </c>
      <c r="F363" s="121">
        <v>5.2089999999999996</v>
      </c>
      <c r="G363" s="121">
        <v>0.74399999999999999</v>
      </c>
      <c r="H363" s="121">
        <v>1</v>
      </c>
      <c r="I363" s="121">
        <v>6</v>
      </c>
      <c r="J363" s="121">
        <v>5</v>
      </c>
      <c r="K363" s="121">
        <v>5</v>
      </c>
      <c r="L363" s="121">
        <v>5</v>
      </c>
      <c r="M363" s="121">
        <v>6</v>
      </c>
      <c r="N363" s="121">
        <v>6</v>
      </c>
    </row>
    <row r="364" spans="1:14">
      <c r="A364" s="53" t="s">
        <v>2458</v>
      </c>
      <c r="B364" s="53"/>
      <c r="C364" s="53"/>
      <c r="D364" s="36" t="s">
        <v>5246</v>
      </c>
      <c r="E364" s="121">
        <v>372</v>
      </c>
      <c r="F364" s="121">
        <v>66.61</v>
      </c>
      <c r="G364" s="121">
        <v>249.6</v>
      </c>
      <c r="H364" s="121">
        <v>1</v>
      </c>
      <c r="I364" s="121">
        <v>2008</v>
      </c>
      <c r="J364" s="121">
        <v>11</v>
      </c>
      <c r="K364" s="121">
        <v>17</v>
      </c>
      <c r="L364" s="121">
        <v>22</v>
      </c>
      <c r="M364" s="121">
        <v>60</v>
      </c>
      <c r="N364" s="121">
        <v>63</v>
      </c>
    </row>
    <row r="365" spans="1:14">
      <c r="A365" s="53" t="s">
        <v>2459</v>
      </c>
      <c r="B365" s="53"/>
      <c r="C365" s="53"/>
      <c r="D365" s="36" t="s">
        <v>4481</v>
      </c>
      <c r="E365" s="121">
        <v>248</v>
      </c>
      <c r="F365" s="121">
        <v>6.157</v>
      </c>
      <c r="G365" s="121">
        <v>3.4929999999999999</v>
      </c>
      <c r="H365" s="121">
        <v>0</v>
      </c>
      <c r="I365" s="121">
        <v>12</v>
      </c>
      <c r="J365" s="121">
        <v>2</v>
      </c>
      <c r="K365" s="121">
        <v>4</v>
      </c>
      <c r="L365" s="121">
        <v>6</v>
      </c>
      <c r="M365" s="121">
        <v>9</v>
      </c>
      <c r="N365" s="121">
        <v>12</v>
      </c>
    </row>
    <row r="366" spans="1:14" ht="42">
      <c r="A366" s="53" t="s">
        <v>2460</v>
      </c>
      <c r="B366" s="53"/>
      <c r="C366" s="53" t="s">
        <v>4429</v>
      </c>
      <c r="D366" s="36" t="s">
        <v>4261</v>
      </c>
      <c r="E366" s="121">
        <v>71</v>
      </c>
      <c r="F366" s="121">
        <v>1.2390000000000001</v>
      </c>
      <c r="G366" s="121">
        <v>0.46200000000000002</v>
      </c>
      <c r="H366" s="121">
        <v>1</v>
      </c>
      <c r="I366" s="121">
        <v>3</v>
      </c>
      <c r="J366" s="121">
        <v>1</v>
      </c>
      <c r="K366" s="121">
        <v>1</v>
      </c>
      <c r="L366" s="121">
        <v>1</v>
      </c>
      <c r="M366" s="121">
        <v>1</v>
      </c>
      <c r="N366" s="121">
        <v>2</v>
      </c>
    </row>
    <row r="367" spans="1:14" ht="84">
      <c r="A367" s="53" t="s">
        <v>2461</v>
      </c>
      <c r="B367" s="53"/>
      <c r="C367" s="53" t="s">
        <v>5244</v>
      </c>
      <c r="D367" s="36" t="s">
        <v>5245</v>
      </c>
      <c r="E367" s="121">
        <v>49</v>
      </c>
      <c r="F367" s="121">
        <v>5.327</v>
      </c>
      <c r="G367" s="121">
        <v>0.47399999999999998</v>
      </c>
      <c r="H367" s="121">
        <v>5</v>
      </c>
      <c r="I367" s="121">
        <v>6</v>
      </c>
      <c r="J367" s="121">
        <v>5</v>
      </c>
      <c r="K367" s="121">
        <v>5</v>
      </c>
      <c r="L367" s="121">
        <v>5</v>
      </c>
      <c r="M367" s="121">
        <v>6</v>
      </c>
      <c r="N367" s="121">
        <v>6</v>
      </c>
    </row>
    <row r="368" spans="1:14">
      <c r="A368" s="53" t="s">
        <v>2462</v>
      </c>
      <c r="B368" s="53"/>
      <c r="C368" s="53"/>
      <c r="D368" s="36" t="s">
        <v>5246</v>
      </c>
      <c r="E368" s="121">
        <v>55</v>
      </c>
      <c r="F368" s="121">
        <v>33.29</v>
      </c>
      <c r="G368" s="121">
        <v>21.93</v>
      </c>
      <c r="H368" s="121">
        <v>3</v>
      </c>
      <c r="I368" s="121">
        <v>65</v>
      </c>
      <c r="J368" s="121">
        <v>10</v>
      </c>
      <c r="K368" s="121">
        <v>18</v>
      </c>
      <c r="L368" s="121">
        <v>22</v>
      </c>
      <c r="M368" s="121">
        <v>60</v>
      </c>
      <c r="N368" s="121">
        <v>63</v>
      </c>
    </row>
    <row r="369" spans="1:14">
      <c r="A369" s="53" t="s">
        <v>2463</v>
      </c>
      <c r="B369" s="53"/>
      <c r="C369" s="53"/>
      <c r="D369" s="36" t="s">
        <v>4481</v>
      </c>
      <c r="E369" s="121">
        <v>36</v>
      </c>
      <c r="F369" s="121">
        <v>4.9169999999999998</v>
      </c>
      <c r="G369" s="121">
        <v>2.601</v>
      </c>
      <c r="H369" s="121">
        <v>0</v>
      </c>
      <c r="I369" s="121">
        <v>12</v>
      </c>
      <c r="J369" s="121">
        <v>2</v>
      </c>
      <c r="K369" s="121">
        <v>4</v>
      </c>
      <c r="L369" s="121">
        <v>4.5</v>
      </c>
      <c r="M369" s="121">
        <v>6</v>
      </c>
      <c r="N369" s="121">
        <v>8</v>
      </c>
    </row>
    <row r="370" spans="1:14" ht="42">
      <c r="A370" s="53" t="s">
        <v>2464</v>
      </c>
      <c r="B370" s="53"/>
      <c r="C370" s="53" t="s">
        <v>4430</v>
      </c>
      <c r="D370" s="36" t="s">
        <v>4261</v>
      </c>
      <c r="E370" s="121">
        <v>107</v>
      </c>
      <c r="F370" s="121">
        <v>1.1870000000000001</v>
      </c>
      <c r="G370" s="121">
        <v>0.41499999999999998</v>
      </c>
      <c r="H370" s="121">
        <v>1</v>
      </c>
      <c r="I370" s="121">
        <v>3</v>
      </c>
      <c r="J370" s="121">
        <v>1</v>
      </c>
      <c r="K370" s="121">
        <v>1</v>
      </c>
      <c r="L370" s="121">
        <v>1</v>
      </c>
      <c r="M370" s="121">
        <v>1</v>
      </c>
      <c r="N370" s="121">
        <v>2</v>
      </c>
    </row>
    <row r="371" spans="1:14" ht="84">
      <c r="A371" s="53" t="s">
        <v>2465</v>
      </c>
      <c r="B371" s="53"/>
      <c r="C371" s="53" t="s">
        <v>5244</v>
      </c>
      <c r="D371" s="36" t="s">
        <v>5245</v>
      </c>
      <c r="E371" s="121">
        <v>75</v>
      </c>
      <c r="F371" s="121">
        <v>5.1070000000000002</v>
      </c>
      <c r="G371" s="121">
        <v>0.81499999999999995</v>
      </c>
      <c r="H371" s="121">
        <v>1</v>
      </c>
      <c r="I371" s="121">
        <v>6</v>
      </c>
      <c r="J371" s="121">
        <v>5</v>
      </c>
      <c r="K371" s="121">
        <v>5</v>
      </c>
      <c r="L371" s="121">
        <v>5</v>
      </c>
      <c r="M371" s="121">
        <v>5</v>
      </c>
      <c r="N371" s="121">
        <v>6</v>
      </c>
    </row>
    <row r="372" spans="1:14">
      <c r="A372" s="53" t="s">
        <v>2466</v>
      </c>
      <c r="B372" s="53"/>
      <c r="C372" s="53"/>
      <c r="D372" s="36" t="s">
        <v>5246</v>
      </c>
      <c r="E372" s="121">
        <v>85</v>
      </c>
      <c r="F372" s="121">
        <v>78.239999999999995</v>
      </c>
      <c r="G372" s="121">
        <v>301.10000000000002</v>
      </c>
      <c r="H372" s="121">
        <v>3</v>
      </c>
      <c r="I372" s="121">
        <v>2003</v>
      </c>
      <c r="J372" s="121">
        <v>12</v>
      </c>
      <c r="K372" s="121">
        <v>16</v>
      </c>
      <c r="L372" s="121">
        <v>21</v>
      </c>
      <c r="M372" s="121">
        <v>60</v>
      </c>
      <c r="N372" s="121">
        <v>63</v>
      </c>
    </row>
    <row r="373" spans="1:14">
      <c r="A373" s="53" t="s">
        <v>2467</v>
      </c>
      <c r="B373" s="53"/>
      <c r="C373" s="53"/>
      <c r="D373" s="36" t="s">
        <v>4481</v>
      </c>
      <c r="E373" s="121">
        <v>53</v>
      </c>
      <c r="F373" s="121">
        <v>6.3019999999999996</v>
      </c>
      <c r="G373" s="121">
        <v>3.36</v>
      </c>
      <c r="H373" s="121">
        <v>0</v>
      </c>
      <c r="I373" s="121">
        <v>12</v>
      </c>
      <c r="J373" s="121">
        <v>2</v>
      </c>
      <c r="K373" s="121">
        <v>4</v>
      </c>
      <c r="L373" s="121">
        <v>6</v>
      </c>
      <c r="M373" s="121">
        <v>9</v>
      </c>
      <c r="N373" s="121">
        <v>11</v>
      </c>
    </row>
    <row r="374" spans="1:14" ht="42">
      <c r="A374" s="53" t="s">
        <v>2468</v>
      </c>
      <c r="B374" s="53"/>
      <c r="C374" s="53" t="s">
        <v>4431</v>
      </c>
      <c r="D374" s="36" t="s">
        <v>4261</v>
      </c>
      <c r="E374" s="107" t="s">
        <v>3877</v>
      </c>
      <c r="F374" s="107" t="s">
        <v>3877</v>
      </c>
      <c r="G374" s="107" t="s">
        <v>3877</v>
      </c>
      <c r="H374" s="107" t="s">
        <v>3877</v>
      </c>
      <c r="I374" s="107" t="s">
        <v>3877</v>
      </c>
      <c r="J374" s="107" t="s">
        <v>3877</v>
      </c>
      <c r="K374" s="107" t="s">
        <v>3877</v>
      </c>
      <c r="L374" s="107" t="s">
        <v>3877</v>
      </c>
      <c r="M374" s="107" t="s">
        <v>3877</v>
      </c>
      <c r="N374" s="107" t="s">
        <v>3877</v>
      </c>
    </row>
    <row r="375" spans="1:14" ht="84">
      <c r="A375" s="53" t="s">
        <v>2469</v>
      </c>
      <c r="B375" s="53"/>
      <c r="C375" s="53" t="s">
        <v>5244</v>
      </c>
      <c r="D375" s="36" t="s">
        <v>5245</v>
      </c>
      <c r="E375" s="107" t="s">
        <v>3877</v>
      </c>
      <c r="F375" s="107" t="s">
        <v>3877</v>
      </c>
      <c r="G375" s="107" t="s">
        <v>3877</v>
      </c>
      <c r="H375" s="107" t="s">
        <v>3877</v>
      </c>
      <c r="I375" s="107" t="s">
        <v>3877</v>
      </c>
      <c r="J375" s="107" t="s">
        <v>3877</v>
      </c>
      <c r="K375" s="107" t="s">
        <v>3877</v>
      </c>
      <c r="L375" s="107" t="s">
        <v>3877</v>
      </c>
      <c r="M375" s="107" t="s">
        <v>3877</v>
      </c>
      <c r="N375" s="107" t="s">
        <v>3877</v>
      </c>
    </row>
    <row r="376" spans="1:14">
      <c r="A376" s="53" t="s">
        <v>2470</v>
      </c>
      <c r="B376" s="53"/>
      <c r="C376" s="53"/>
      <c r="D376" s="36" t="s">
        <v>5246</v>
      </c>
      <c r="E376" s="107" t="s">
        <v>3877</v>
      </c>
      <c r="F376" s="107" t="s">
        <v>3877</v>
      </c>
      <c r="G376" s="107" t="s">
        <v>3877</v>
      </c>
      <c r="H376" s="107" t="s">
        <v>3877</v>
      </c>
      <c r="I376" s="107" t="s">
        <v>3877</v>
      </c>
      <c r="J376" s="107" t="s">
        <v>3877</v>
      </c>
      <c r="K376" s="107" t="s">
        <v>3877</v>
      </c>
      <c r="L376" s="107" t="s">
        <v>3877</v>
      </c>
      <c r="M376" s="107" t="s">
        <v>3877</v>
      </c>
      <c r="N376" s="107" t="s">
        <v>3877</v>
      </c>
    </row>
    <row r="377" spans="1:14">
      <c r="A377" s="53" t="s">
        <v>2471</v>
      </c>
      <c r="B377" s="53"/>
      <c r="C377" s="53"/>
      <c r="D377" s="36" t="s">
        <v>4481</v>
      </c>
      <c r="E377" s="107" t="s">
        <v>3877</v>
      </c>
      <c r="F377" s="107" t="s">
        <v>3877</v>
      </c>
      <c r="G377" s="107" t="s">
        <v>3877</v>
      </c>
      <c r="H377" s="107" t="s">
        <v>3877</v>
      </c>
      <c r="I377" s="107" t="s">
        <v>3877</v>
      </c>
      <c r="J377" s="107" t="s">
        <v>3877</v>
      </c>
      <c r="K377" s="107" t="s">
        <v>3877</v>
      </c>
      <c r="L377" s="107" t="s">
        <v>3877</v>
      </c>
      <c r="M377" s="107" t="s">
        <v>3877</v>
      </c>
      <c r="N377" s="107" t="s">
        <v>3877</v>
      </c>
    </row>
    <row r="378" spans="1:14" ht="42">
      <c r="A378" s="53" t="s">
        <v>2472</v>
      </c>
      <c r="B378" s="53"/>
      <c r="C378" s="53" t="s">
        <v>4432</v>
      </c>
      <c r="D378" s="36" t="s">
        <v>4261</v>
      </c>
      <c r="E378" s="121">
        <v>10</v>
      </c>
      <c r="F378" s="121">
        <v>1.4</v>
      </c>
      <c r="G378" s="121">
        <v>0.51600000000000001</v>
      </c>
      <c r="H378" s="121">
        <v>1</v>
      </c>
      <c r="I378" s="121">
        <v>2</v>
      </c>
      <c r="J378" s="121">
        <v>1</v>
      </c>
      <c r="K378" s="121">
        <v>1</v>
      </c>
      <c r="L378" s="121">
        <v>1</v>
      </c>
      <c r="M378" s="121">
        <v>2</v>
      </c>
      <c r="N378" s="121">
        <v>2</v>
      </c>
    </row>
    <row r="379" spans="1:14" ht="84">
      <c r="A379" s="53" t="s">
        <v>2473</v>
      </c>
      <c r="B379" s="53"/>
      <c r="C379" s="53" t="s">
        <v>5244</v>
      </c>
      <c r="D379" s="36" t="s">
        <v>5245</v>
      </c>
      <c r="E379" s="121">
        <v>3</v>
      </c>
      <c r="F379" s="121">
        <v>5</v>
      </c>
      <c r="G379" s="121">
        <v>0</v>
      </c>
      <c r="H379" s="121">
        <v>5</v>
      </c>
      <c r="I379" s="121">
        <v>5</v>
      </c>
      <c r="J379" s="121">
        <v>5</v>
      </c>
      <c r="K379" s="121">
        <v>5</v>
      </c>
      <c r="L379" s="121">
        <v>5</v>
      </c>
      <c r="M379" s="121">
        <v>5</v>
      </c>
      <c r="N379" s="121">
        <v>5</v>
      </c>
    </row>
    <row r="380" spans="1:14">
      <c r="A380" s="53" t="s">
        <v>2474</v>
      </c>
      <c r="B380" s="53"/>
      <c r="C380" s="53"/>
      <c r="D380" s="36" t="s">
        <v>5246</v>
      </c>
      <c r="E380" s="121">
        <v>6</v>
      </c>
      <c r="F380" s="121">
        <v>27.67</v>
      </c>
      <c r="G380" s="121">
        <v>23.88</v>
      </c>
      <c r="H380" s="121">
        <v>3</v>
      </c>
      <c r="I380" s="121">
        <v>60</v>
      </c>
      <c r="J380" s="121">
        <v>3</v>
      </c>
      <c r="K380" s="121">
        <v>12</v>
      </c>
      <c r="L380" s="121">
        <v>18</v>
      </c>
      <c r="M380" s="121">
        <v>55</v>
      </c>
      <c r="N380" s="121">
        <v>60</v>
      </c>
    </row>
    <row r="381" spans="1:14">
      <c r="A381" s="53" t="s">
        <v>2475</v>
      </c>
      <c r="B381" s="53"/>
      <c r="C381" s="53"/>
      <c r="D381" s="36" t="s">
        <v>4481</v>
      </c>
      <c r="E381" s="121">
        <v>2</v>
      </c>
      <c r="F381" s="121">
        <v>7.5</v>
      </c>
      <c r="G381" s="121">
        <v>2.121</v>
      </c>
      <c r="H381" s="121">
        <v>6</v>
      </c>
      <c r="I381" s="121">
        <v>9</v>
      </c>
      <c r="J381" s="121">
        <v>6</v>
      </c>
      <c r="K381" s="121">
        <v>6</v>
      </c>
      <c r="L381" s="121">
        <v>7.5</v>
      </c>
      <c r="M381" s="121">
        <v>9</v>
      </c>
      <c r="N381" s="121">
        <v>9</v>
      </c>
    </row>
    <row r="382" spans="1:14" ht="42">
      <c r="A382" s="53" t="s">
        <v>2476</v>
      </c>
      <c r="B382" s="53"/>
      <c r="C382" s="53" t="s">
        <v>4433</v>
      </c>
      <c r="D382" s="36" t="s">
        <v>4261</v>
      </c>
      <c r="E382" s="121">
        <v>13</v>
      </c>
      <c r="F382" s="121">
        <v>1.1539999999999999</v>
      </c>
      <c r="G382" s="121">
        <v>0.376</v>
      </c>
      <c r="H382" s="121">
        <v>1</v>
      </c>
      <c r="I382" s="121">
        <v>2</v>
      </c>
      <c r="J382" s="121">
        <v>1</v>
      </c>
      <c r="K382" s="121">
        <v>1</v>
      </c>
      <c r="L382" s="121">
        <v>1</v>
      </c>
      <c r="M382" s="121">
        <v>1</v>
      </c>
      <c r="N382" s="121">
        <v>2</v>
      </c>
    </row>
    <row r="383" spans="1:14" ht="84">
      <c r="A383" s="53" t="s">
        <v>2477</v>
      </c>
      <c r="B383" s="53"/>
      <c r="C383" s="53" t="s">
        <v>5244</v>
      </c>
      <c r="D383" s="36" t="s">
        <v>5245</v>
      </c>
      <c r="E383" s="121">
        <v>8</v>
      </c>
      <c r="F383" s="121">
        <v>5.125</v>
      </c>
      <c r="G383" s="121">
        <v>0.35399999999999998</v>
      </c>
      <c r="H383" s="121">
        <v>5</v>
      </c>
      <c r="I383" s="121">
        <v>6</v>
      </c>
      <c r="J383" s="121">
        <v>5</v>
      </c>
      <c r="K383" s="121">
        <v>5</v>
      </c>
      <c r="L383" s="121">
        <v>5</v>
      </c>
      <c r="M383" s="121">
        <v>5</v>
      </c>
      <c r="N383" s="121">
        <v>6</v>
      </c>
    </row>
    <row r="384" spans="1:14">
      <c r="A384" s="53" t="s">
        <v>2478</v>
      </c>
      <c r="B384" s="53"/>
      <c r="C384" s="53"/>
      <c r="D384" s="36" t="s">
        <v>5246</v>
      </c>
      <c r="E384" s="121">
        <v>11</v>
      </c>
      <c r="F384" s="121">
        <v>28.73</v>
      </c>
      <c r="G384" s="121">
        <v>21.7</v>
      </c>
      <c r="H384" s="121">
        <v>6</v>
      </c>
      <c r="I384" s="121">
        <v>65</v>
      </c>
      <c r="J384" s="121">
        <v>10</v>
      </c>
      <c r="K384" s="121">
        <v>16</v>
      </c>
      <c r="L384" s="121">
        <v>20</v>
      </c>
      <c r="M384" s="121">
        <v>60</v>
      </c>
      <c r="N384" s="121">
        <v>60</v>
      </c>
    </row>
    <row r="385" spans="1:14">
      <c r="A385" s="53" t="s">
        <v>2479</v>
      </c>
      <c r="B385" s="53"/>
      <c r="C385" s="53"/>
      <c r="D385" s="36" t="s">
        <v>4481</v>
      </c>
      <c r="E385" s="121">
        <v>8</v>
      </c>
      <c r="F385" s="121">
        <v>7.125</v>
      </c>
      <c r="G385" s="121">
        <v>4.6120000000000001</v>
      </c>
      <c r="H385" s="121">
        <v>1</v>
      </c>
      <c r="I385" s="121">
        <v>12</v>
      </c>
      <c r="J385" s="121">
        <v>1</v>
      </c>
      <c r="K385" s="121">
        <v>3.5</v>
      </c>
      <c r="L385" s="121">
        <v>6.5</v>
      </c>
      <c r="M385" s="121">
        <v>12</v>
      </c>
      <c r="N385" s="121">
        <v>12</v>
      </c>
    </row>
    <row r="386" spans="1:14" ht="42">
      <c r="A386" s="53" t="s">
        <v>2480</v>
      </c>
      <c r="B386" s="53"/>
      <c r="C386" s="53" t="s">
        <v>4436</v>
      </c>
      <c r="D386" s="36" t="s">
        <v>4261</v>
      </c>
      <c r="E386" s="121">
        <v>15</v>
      </c>
      <c r="F386" s="121">
        <v>1.667</v>
      </c>
      <c r="G386" s="121">
        <v>2.3199999999999998</v>
      </c>
      <c r="H386" s="121">
        <v>1</v>
      </c>
      <c r="I386" s="121">
        <v>10</v>
      </c>
      <c r="J386" s="121">
        <v>1</v>
      </c>
      <c r="K386" s="121">
        <v>1</v>
      </c>
      <c r="L386" s="121">
        <v>1</v>
      </c>
      <c r="M386" s="121">
        <v>1</v>
      </c>
      <c r="N386" s="121">
        <v>2</v>
      </c>
    </row>
    <row r="387" spans="1:14" ht="84">
      <c r="A387" s="53" t="s">
        <v>2481</v>
      </c>
      <c r="B387" s="53"/>
      <c r="C387" s="53" t="s">
        <v>5244</v>
      </c>
      <c r="D387" s="36" t="s">
        <v>5245</v>
      </c>
      <c r="E387" s="121">
        <v>9</v>
      </c>
      <c r="F387" s="121">
        <v>5</v>
      </c>
      <c r="G387" s="121">
        <v>1.2250000000000001</v>
      </c>
      <c r="H387" s="121">
        <v>2</v>
      </c>
      <c r="I387" s="121">
        <v>6</v>
      </c>
      <c r="J387" s="121">
        <v>2</v>
      </c>
      <c r="K387" s="121">
        <v>5</v>
      </c>
      <c r="L387" s="121">
        <v>5</v>
      </c>
      <c r="M387" s="121">
        <v>6</v>
      </c>
      <c r="N387" s="121">
        <v>6</v>
      </c>
    </row>
    <row r="388" spans="1:14">
      <c r="A388" s="53" t="s">
        <v>2482</v>
      </c>
      <c r="B388" s="53"/>
      <c r="C388" s="53"/>
      <c r="D388" s="36" t="s">
        <v>5246</v>
      </c>
      <c r="E388" s="121">
        <v>13</v>
      </c>
      <c r="F388" s="121">
        <v>194.8</v>
      </c>
      <c r="G388" s="121">
        <v>544.9</v>
      </c>
      <c r="H388" s="121">
        <v>13</v>
      </c>
      <c r="I388" s="121">
        <v>2007</v>
      </c>
      <c r="J388" s="121">
        <v>14</v>
      </c>
      <c r="K388" s="121">
        <v>22</v>
      </c>
      <c r="L388" s="121">
        <v>60</v>
      </c>
      <c r="M388" s="121">
        <v>60</v>
      </c>
      <c r="N388" s="121">
        <v>69</v>
      </c>
    </row>
    <row r="389" spans="1:14">
      <c r="A389" s="53" t="s">
        <v>2483</v>
      </c>
      <c r="B389" s="53"/>
      <c r="C389" s="53"/>
      <c r="D389" s="36" t="s">
        <v>4481</v>
      </c>
      <c r="E389" s="121">
        <v>4</v>
      </c>
      <c r="F389" s="121">
        <v>6.5</v>
      </c>
      <c r="G389" s="121">
        <v>3.6970000000000001</v>
      </c>
      <c r="H389" s="121">
        <v>2</v>
      </c>
      <c r="I389" s="121">
        <v>10</v>
      </c>
      <c r="J389" s="121">
        <v>2</v>
      </c>
      <c r="K389" s="121">
        <v>3.5</v>
      </c>
      <c r="L389" s="121">
        <v>7</v>
      </c>
      <c r="M389" s="121">
        <v>9.5</v>
      </c>
      <c r="N389" s="121">
        <v>10</v>
      </c>
    </row>
    <row r="390" spans="1:14" ht="42">
      <c r="A390" s="53" t="s">
        <v>2484</v>
      </c>
      <c r="B390" s="53" t="s">
        <v>2485</v>
      </c>
      <c r="C390" s="53" t="s">
        <v>5251</v>
      </c>
      <c r="D390" s="36" t="s">
        <v>4262</v>
      </c>
      <c r="E390" s="121">
        <v>883</v>
      </c>
      <c r="F390" s="121">
        <v>1.3879999999999999</v>
      </c>
      <c r="G390" s="121">
        <v>0.59599999999999997</v>
      </c>
      <c r="H390" s="121">
        <v>1</v>
      </c>
      <c r="I390" s="121">
        <v>3</v>
      </c>
      <c r="J390" s="121">
        <v>1</v>
      </c>
      <c r="K390" s="121">
        <v>1</v>
      </c>
      <c r="L390" s="121">
        <v>1</v>
      </c>
      <c r="M390" s="121">
        <v>2</v>
      </c>
      <c r="N390" s="121">
        <v>2</v>
      </c>
    </row>
    <row r="391" spans="1:14">
      <c r="A391" s="53" t="s">
        <v>2486</v>
      </c>
      <c r="B391" s="53"/>
      <c r="C391" s="53"/>
      <c r="D391" s="53" t="s">
        <v>4482</v>
      </c>
      <c r="E391" s="121">
        <v>589</v>
      </c>
      <c r="F391" s="121">
        <v>212946</v>
      </c>
      <c r="G391" s="121">
        <v>151624</v>
      </c>
      <c r="H391" s="121">
        <v>0</v>
      </c>
      <c r="I391" s="121">
        <v>911000</v>
      </c>
      <c r="J391" s="121">
        <v>30000</v>
      </c>
      <c r="K391" s="121">
        <v>90000</v>
      </c>
      <c r="L391" s="121">
        <v>180000</v>
      </c>
      <c r="M391" s="121">
        <v>320000</v>
      </c>
      <c r="N391" s="121">
        <v>427000</v>
      </c>
    </row>
    <row r="392" spans="1:14" ht="42">
      <c r="A392" s="53" t="s">
        <v>2487</v>
      </c>
      <c r="B392" s="53" t="s">
        <v>2488</v>
      </c>
      <c r="C392" s="53" t="s">
        <v>3518</v>
      </c>
      <c r="D392" s="71" t="s">
        <v>4263</v>
      </c>
      <c r="E392" s="121">
        <v>15</v>
      </c>
      <c r="F392" s="121">
        <v>1.2669999999999999</v>
      </c>
      <c r="G392" s="121">
        <v>0.45800000000000002</v>
      </c>
      <c r="H392" s="121">
        <v>1</v>
      </c>
      <c r="I392" s="121">
        <v>2</v>
      </c>
      <c r="J392" s="121">
        <v>1</v>
      </c>
      <c r="K392" s="121">
        <v>1</v>
      </c>
      <c r="L392" s="121">
        <v>1</v>
      </c>
      <c r="M392" s="121">
        <v>2</v>
      </c>
      <c r="N392" s="121">
        <v>2</v>
      </c>
    </row>
    <row r="393" spans="1:14">
      <c r="A393" s="53" t="s">
        <v>2489</v>
      </c>
      <c r="B393" s="53"/>
      <c r="C393" s="53"/>
      <c r="D393" s="53" t="s">
        <v>5248</v>
      </c>
      <c r="E393" s="121">
        <v>11</v>
      </c>
      <c r="F393" s="121">
        <v>6</v>
      </c>
      <c r="G393" s="121">
        <v>0</v>
      </c>
      <c r="H393" s="121">
        <v>6</v>
      </c>
      <c r="I393" s="121">
        <v>6</v>
      </c>
      <c r="J393" s="121">
        <v>6</v>
      </c>
      <c r="K393" s="121">
        <v>6</v>
      </c>
      <c r="L393" s="121">
        <v>6</v>
      </c>
      <c r="M393" s="121">
        <v>6</v>
      </c>
      <c r="N393" s="121">
        <v>6</v>
      </c>
    </row>
    <row r="394" spans="1:14" ht="42">
      <c r="A394" s="53" t="s">
        <v>2490</v>
      </c>
      <c r="B394" s="53" t="s">
        <v>2491</v>
      </c>
      <c r="C394" s="53" t="s">
        <v>3519</v>
      </c>
      <c r="D394" s="71" t="s">
        <v>4264</v>
      </c>
      <c r="E394" s="121">
        <v>15</v>
      </c>
      <c r="F394" s="121">
        <v>1.333</v>
      </c>
      <c r="G394" s="121">
        <v>0.48799999999999999</v>
      </c>
      <c r="H394" s="121">
        <v>1</v>
      </c>
      <c r="I394" s="121">
        <v>2</v>
      </c>
      <c r="J394" s="121">
        <v>1</v>
      </c>
      <c r="K394" s="121">
        <v>1</v>
      </c>
      <c r="L394" s="121">
        <v>1</v>
      </c>
      <c r="M394" s="121">
        <v>2</v>
      </c>
      <c r="N394" s="121">
        <v>2</v>
      </c>
    </row>
    <row r="395" spans="1:14">
      <c r="A395" s="53" t="s">
        <v>2492</v>
      </c>
      <c r="B395" s="53"/>
      <c r="C395" s="53"/>
      <c r="D395" s="53" t="s">
        <v>4482</v>
      </c>
      <c r="E395" s="121">
        <v>10</v>
      </c>
      <c r="F395" s="121">
        <v>331500</v>
      </c>
      <c r="G395" s="121">
        <v>239908</v>
      </c>
      <c r="H395" s="121">
        <v>85000</v>
      </c>
      <c r="I395" s="121">
        <v>800000</v>
      </c>
      <c r="J395" s="121">
        <v>92500</v>
      </c>
      <c r="K395" s="121">
        <v>140000</v>
      </c>
      <c r="L395" s="121">
        <v>270000</v>
      </c>
      <c r="M395" s="121">
        <v>500000</v>
      </c>
      <c r="N395" s="121">
        <v>700000</v>
      </c>
    </row>
    <row r="396" spans="1:14" ht="42">
      <c r="A396" s="53" t="s">
        <v>2493</v>
      </c>
      <c r="B396" s="53" t="s">
        <v>2494</v>
      </c>
      <c r="C396" s="53" t="s">
        <v>3520</v>
      </c>
      <c r="D396" s="53" t="s">
        <v>4265</v>
      </c>
      <c r="E396" s="121">
        <v>71</v>
      </c>
      <c r="F396" s="121">
        <v>1.254</v>
      </c>
      <c r="G396" s="121">
        <v>0.47</v>
      </c>
      <c r="H396" s="121">
        <v>1</v>
      </c>
      <c r="I396" s="121">
        <v>3</v>
      </c>
      <c r="J396" s="121">
        <v>1</v>
      </c>
      <c r="K396" s="121">
        <v>1</v>
      </c>
      <c r="L396" s="121">
        <v>1</v>
      </c>
      <c r="M396" s="121">
        <v>1</v>
      </c>
      <c r="N396" s="121">
        <v>2</v>
      </c>
    </row>
    <row r="397" spans="1:14">
      <c r="A397" s="53" t="s">
        <v>2495</v>
      </c>
      <c r="B397" s="53"/>
      <c r="C397" s="53"/>
      <c r="D397" s="53" t="s">
        <v>4487</v>
      </c>
      <c r="E397" s="121">
        <v>54</v>
      </c>
      <c r="F397" s="121">
        <v>0.98099999999999998</v>
      </c>
      <c r="G397" s="121">
        <v>0.307</v>
      </c>
      <c r="H397" s="121">
        <v>0</v>
      </c>
      <c r="I397" s="121">
        <v>2</v>
      </c>
      <c r="J397" s="121">
        <v>1</v>
      </c>
      <c r="K397" s="121">
        <v>1</v>
      </c>
      <c r="L397" s="121">
        <v>1</v>
      </c>
      <c r="M397" s="121">
        <v>1</v>
      </c>
      <c r="N397" s="121">
        <v>1</v>
      </c>
    </row>
    <row r="398" spans="1:14" ht="42">
      <c r="A398" s="53" t="s">
        <v>2496</v>
      </c>
      <c r="B398" s="53" t="s">
        <v>2497</v>
      </c>
      <c r="C398" s="53" t="s">
        <v>2049</v>
      </c>
      <c r="D398" s="53" t="s">
        <v>4265</v>
      </c>
      <c r="E398" s="121">
        <v>51</v>
      </c>
      <c r="F398" s="121">
        <v>1.0589999999999999</v>
      </c>
      <c r="G398" s="121">
        <v>0.23799999999999999</v>
      </c>
      <c r="H398" s="121">
        <v>1</v>
      </c>
      <c r="I398" s="121">
        <v>2</v>
      </c>
      <c r="J398" s="121">
        <v>1</v>
      </c>
      <c r="K398" s="121">
        <v>1</v>
      </c>
      <c r="L398" s="121">
        <v>1</v>
      </c>
      <c r="M398" s="121">
        <v>1</v>
      </c>
      <c r="N398" s="121">
        <v>1</v>
      </c>
    </row>
    <row r="399" spans="1:14">
      <c r="A399" s="53" t="s">
        <v>2498</v>
      </c>
      <c r="B399" s="53"/>
      <c r="C399" s="53"/>
      <c r="D399" s="53" t="s">
        <v>5248</v>
      </c>
      <c r="E399" s="121">
        <v>48</v>
      </c>
      <c r="F399" s="121">
        <v>6</v>
      </c>
      <c r="G399" s="121">
        <v>0</v>
      </c>
      <c r="H399" s="121">
        <v>6</v>
      </c>
      <c r="I399" s="121">
        <v>6</v>
      </c>
      <c r="J399" s="121">
        <v>6</v>
      </c>
      <c r="K399" s="121">
        <v>6</v>
      </c>
      <c r="L399" s="121">
        <v>6</v>
      </c>
      <c r="M399" s="121">
        <v>6</v>
      </c>
      <c r="N399" s="121">
        <v>6</v>
      </c>
    </row>
    <row r="400" spans="1:14" ht="42">
      <c r="A400" s="53" t="s">
        <v>2499</v>
      </c>
      <c r="B400" s="53" t="s">
        <v>2500</v>
      </c>
      <c r="C400" s="53" t="s">
        <v>3519</v>
      </c>
      <c r="D400" s="53" t="s">
        <v>4264</v>
      </c>
      <c r="E400" s="121">
        <v>51</v>
      </c>
      <c r="F400" s="121">
        <v>1.4710000000000001</v>
      </c>
      <c r="G400" s="121">
        <v>0.64400000000000002</v>
      </c>
      <c r="H400" s="121">
        <v>1</v>
      </c>
      <c r="I400" s="121">
        <v>3</v>
      </c>
      <c r="J400" s="121">
        <v>1</v>
      </c>
      <c r="K400" s="121">
        <v>1</v>
      </c>
      <c r="L400" s="121">
        <v>1</v>
      </c>
      <c r="M400" s="121">
        <v>2</v>
      </c>
      <c r="N400" s="121">
        <v>2</v>
      </c>
    </row>
    <row r="401" spans="1:14">
      <c r="A401" s="53" t="s">
        <v>2501</v>
      </c>
      <c r="B401" s="53"/>
      <c r="C401" s="53"/>
      <c r="D401" s="53" t="s">
        <v>4482</v>
      </c>
      <c r="E401" s="121">
        <v>31</v>
      </c>
      <c r="F401" s="121">
        <v>279484</v>
      </c>
      <c r="G401" s="121">
        <v>148375</v>
      </c>
      <c r="H401" s="121">
        <v>10000</v>
      </c>
      <c r="I401" s="121">
        <v>550000</v>
      </c>
      <c r="J401" s="121">
        <v>80000</v>
      </c>
      <c r="K401" s="121">
        <v>130000</v>
      </c>
      <c r="L401" s="121">
        <v>290000</v>
      </c>
      <c r="M401" s="121">
        <v>400000</v>
      </c>
      <c r="N401" s="121">
        <v>450000</v>
      </c>
    </row>
    <row r="402" spans="1:14" ht="42">
      <c r="A402" s="53" t="s">
        <v>2502</v>
      </c>
      <c r="B402" s="53" t="s">
        <v>2503</v>
      </c>
      <c r="C402" s="53" t="s">
        <v>2049</v>
      </c>
      <c r="D402" s="53" t="s">
        <v>4265</v>
      </c>
      <c r="E402" s="121">
        <v>2</v>
      </c>
      <c r="F402" s="121">
        <v>1</v>
      </c>
      <c r="G402" s="121">
        <v>0</v>
      </c>
      <c r="H402" s="121">
        <v>1</v>
      </c>
      <c r="I402" s="121">
        <v>1</v>
      </c>
      <c r="J402" s="121">
        <v>1</v>
      </c>
      <c r="K402" s="121">
        <v>1</v>
      </c>
      <c r="L402" s="121">
        <v>1</v>
      </c>
      <c r="M402" s="121">
        <v>1</v>
      </c>
      <c r="N402" s="121">
        <v>1</v>
      </c>
    </row>
    <row r="403" spans="1:14">
      <c r="A403" s="53" t="s">
        <v>2504</v>
      </c>
      <c r="B403" s="53"/>
      <c r="C403" s="53"/>
      <c r="D403" s="53" t="s">
        <v>5248</v>
      </c>
      <c r="E403" s="121">
        <v>2</v>
      </c>
      <c r="F403" s="121">
        <v>6</v>
      </c>
      <c r="G403" s="121">
        <v>0</v>
      </c>
      <c r="H403" s="121">
        <v>6</v>
      </c>
      <c r="I403" s="121">
        <v>6</v>
      </c>
      <c r="J403" s="121">
        <v>6</v>
      </c>
      <c r="K403" s="121">
        <v>6</v>
      </c>
      <c r="L403" s="121">
        <v>6</v>
      </c>
      <c r="M403" s="121">
        <v>6</v>
      </c>
      <c r="N403" s="121">
        <v>6</v>
      </c>
    </row>
    <row r="404" spans="1:14" ht="42">
      <c r="A404" s="53" t="s">
        <v>2505</v>
      </c>
      <c r="B404" s="53" t="s">
        <v>2506</v>
      </c>
      <c r="C404" s="53" t="s">
        <v>3519</v>
      </c>
      <c r="D404" s="53" t="s">
        <v>4264</v>
      </c>
      <c r="E404" s="121">
        <v>2</v>
      </c>
      <c r="F404" s="121">
        <v>1</v>
      </c>
      <c r="G404" s="121">
        <v>0</v>
      </c>
      <c r="H404" s="121">
        <v>1</v>
      </c>
      <c r="I404" s="121">
        <v>1</v>
      </c>
      <c r="J404" s="121">
        <v>1</v>
      </c>
      <c r="K404" s="121">
        <v>1</v>
      </c>
      <c r="L404" s="121">
        <v>1</v>
      </c>
      <c r="M404" s="121">
        <v>1</v>
      </c>
      <c r="N404" s="121">
        <v>1</v>
      </c>
    </row>
    <row r="405" spans="1:14">
      <c r="A405" s="53" t="s">
        <v>2507</v>
      </c>
      <c r="B405" s="53"/>
      <c r="C405" s="53"/>
      <c r="D405" s="53" t="s">
        <v>4482</v>
      </c>
      <c r="E405" s="121">
        <v>2</v>
      </c>
      <c r="F405" s="121">
        <v>165000</v>
      </c>
      <c r="G405" s="121">
        <v>120208</v>
      </c>
      <c r="H405" s="121">
        <v>80000</v>
      </c>
      <c r="I405" s="121">
        <v>250000</v>
      </c>
      <c r="J405" s="121">
        <v>80000</v>
      </c>
      <c r="K405" s="121">
        <v>80000</v>
      </c>
      <c r="L405" s="121">
        <v>165000</v>
      </c>
      <c r="M405" s="121">
        <v>250000</v>
      </c>
      <c r="N405" s="121">
        <v>250000</v>
      </c>
    </row>
    <row r="406" spans="1:14" ht="42">
      <c r="A406" s="53" t="s">
        <v>2508</v>
      </c>
      <c r="B406" s="53" t="s">
        <v>2509</v>
      </c>
      <c r="C406" s="53" t="s">
        <v>2049</v>
      </c>
      <c r="D406" s="53" t="s">
        <v>4265</v>
      </c>
      <c r="E406" s="107" t="s">
        <v>3877</v>
      </c>
      <c r="F406" s="107" t="s">
        <v>3877</v>
      </c>
      <c r="G406" s="107" t="s">
        <v>3877</v>
      </c>
      <c r="H406" s="107" t="s">
        <v>3877</v>
      </c>
      <c r="I406" s="107" t="s">
        <v>3877</v>
      </c>
      <c r="J406" s="107" t="s">
        <v>3877</v>
      </c>
      <c r="K406" s="107" t="s">
        <v>3877</v>
      </c>
      <c r="L406" s="107" t="s">
        <v>3877</v>
      </c>
      <c r="M406" s="107" t="s">
        <v>3877</v>
      </c>
      <c r="N406" s="107" t="s">
        <v>3877</v>
      </c>
    </row>
    <row r="407" spans="1:14">
      <c r="A407" s="53" t="s">
        <v>2510</v>
      </c>
      <c r="B407" s="53"/>
      <c r="C407" s="53"/>
      <c r="D407" s="53" t="s">
        <v>5248</v>
      </c>
      <c r="E407" s="107" t="s">
        <v>3877</v>
      </c>
      <c r="F407" s="107" t="s">
        <v>3877</v>
      </c>
      <c r="G407" s="107" t="s">
        <v>3877</v>
      </c>
      <c r="H407" s="107" t="s">
        <v>3877</v>
      </c>
      <c r="I407" s="107" t="s">
        <v>3877</v>
      </c>
      <c r="J407" s="107" t="s">
        <v>3877</v>
      </c>
      <c r="K407" s="107" t="s">
        <v>3877</v>
      </c>
      <c r="L407" s="107" t="s">
        <v>3877</v>
      </c>
      <c r="M407" s="107" t="s">
        <v>3877</v>
      </c>
      <c r="N407" s="107" t="s">
        <v>3877</v>
      </c>
    </row>
    <row r="408" spans="1:14" ht="42">
      <c r="A408" s="53" t="s">
        <v>2511</v>
      </c>
      <c r="B408" s="53" t="s">
        <v>2512</v>
      </c>
      <c r="C408" s="53" t="s">
        <v>3519</v>
      </c>
      <c r="D408" s="53" t="s">
        <v>4264</v>
      </c>
      <c r="E408" s="107" t="s">
        <v>3877</v>
      </c>
      <c r="F408" s="107" t="s">
        <v>3877</v>
      </c>
      <c r="G408" s="107" t="s">
        <v>3877</v>
      </c>
      <c r="H408" s="107" t="s">
        <v>3877</v>
      </c>
      <c r="I408" s="107" t="s">
        <v>3877</v>
      </c>
      <c r="J408" s="107" t="s">
        <v>3877</v>
      </c>
      <c r="K408" s="107" t="s">
        <v>3877</v>
      </c>
      <c r="L408" s="107" t="s">
        <v>3877</v>
      </c>
      <c r="M408" s="107" t="s">
        <v>3877</v>
      </c>
      <c r="N408" s="107" t="s">
        <v>3877</v>
      </c>
    </row>
    <row r="409" spans="1:14">
      <c r="A409" s="53" t="s">
        <v>2513</v>
      </c>
      <c r="B409" s="53"/>
      <c r="C409" s="53"/>
      <c r="D409" s="53" t="s">
        <v>4482</v>
      </c>
      <c r="E409" s="107" t="s">
        <v>3877</v>
      </c>
      <c r="F409" s="107" t="s">
        <v>3877</v>
      </c>
      <c r="G409" s="107" t="s">
        <v>3877</v>
      </c>
      <c r="H409" s="107" t="s">
        <v>3877</v>
      </c>
      <c r="I409" s="107" t="s">
        <v>3877</v>
      </c>
      <c r="J409" s="107" t="s">
        <v>3877</v>
      </c>
      <c r="K409" s="107" t="s">
        <v>3877</v>
      </c>
      <c r="L409" s="107" t="s">
        <v>3877</v>
      </c>
      <c r="M409" s="107" t="s">
        <v>3877</v>
      </c>
      <c r="N409" s="107" t="s">
        <v>3877</v>
      </c>
    </row>
    <row r="410" spans="1:14" ht="42">
      <c r="A410" s="53" t="s">
        <v>2514</v>
      </c>
      <c r="B410" s="53" t="s">
        <v>2515</v>
      </c>
      <c r="C410" s="53" t="s">
        <v>2049</v>
      </c>
      <c r="D410" s="53" t="s">
        <v>4265</v>
      </c>
      <c r="E410" s="107" t="s">
        <v>3877</v>
      </c>
      <c r="F410" s="107" t="s">
        <v>3877</v>
      </c>
      <c r="G410" s="107" t="s">
        <v>3877</v>
      </c>
      <c r="H410" s="107" t="s">
        <v>3877</v>
      </c>
      <c r="I410" s="107" t="s">
        <v>3877</v>
      </c>
      <c r="J410" s="107" t="s">
        <v>3877</v>
      </c>
      <c r="K410" s="107" t="s">
        <v>3877</v>
      </c>
      <c r="L410" s="107" t="s">
        <v>3877</v>
      </c>
      <c r="M410" s="107" t="s">
        <v>3877</v>
      </c>
      <c r="N410" s="107" t="s">
        <v>3877</v>
      </c>
    </row>
    <row r="411" spans="1:14">
      <c r="A411" s="53" t="s">
        <v>2516</v>
      </c>
      <c r="B411" s="53"/>
      <c r="C411" s="53"/>
      <c r="D411" s="53" t="s">
        <v>5248</v>
      </c>
      <c r="E411" s="107" t="s">
        <v>3877</v>
      </c>
      <c r="F411" s="107" t="s">
        <v>3877</v>
      </c>
      <c r="G411" s="107" t="s">
        <v>3877</v>
      </c>
      <c r="H411" s="107" t="s">
        <v>3877</v>
      </c>
      <c r="I411" s="107" t="s">
        <v>3877</v>
      </c>
      <c r="J411" s="107" t="s">
        <v>3877</v>
      </c>
      <c r="K411" s="107" t="s">
        <v>3877</v>
      </c>
      <c r="L411" s="107" t="s">
        <v>3877</v>
      </c>
      <c r="M411" s="107" t="s">
        <v>3877</v>
      </c>
      <c r="N411" s="107" t="s">
        <v>3877</v>
      </c>
    </row>
    <row r="412" spans="1:14" ht="42">
      <c r="A412" s="53" t="s">
        <v>2517</v>
      </c>
      <c r="B412" s="53" t="s">
        <v>2518</v>
      </c>
      <c r="C412" s="53" t="s">
        <v>3519</v>
      </c>
      <c r="D412" s="53" t="s">
        <v>4264</v>
      </c>
      <c r="E412" s="107" t="s">
        <v>3877</v>
      </c>
      <c r="F412" s="107" t="s">
        <v>3877</v>
      </c>
      <c r="G412" s="107" t="s">
        <v>3877</v>
      </c>
      <c r="H412" s="107" t="s">
        <v>3877</v>
      </c>
      <c r="I412" s="107" t="s">
        <v>3877</v>
      </c>
      <c r="J412" s="107" t="s">
        <v>3877</v>
      </c>
      <c r="K412" s="107" t="s">
        <v>3877</v>
      </c>
      <c r="L412" s="107" t="s">
        <v>3877</v>
      </c>
      <c r="M412" s="107" t="s">
        <v>3877</v>
      </c>
      <c r="N412" s="107" t="s">
        <v>3877</v>
      </c>
    </row>
    <row r="413" spans="1:14">
      <c r="A413" s="53" t="s">
        <v>2519</v>
      </c>
      <c r="B413" s="53"/>
      <c r="C413" s="53"/>
      <c r="D413" s="53" t="s">
        <v>4482</v>
      </c>
      <c r="E413" s="107" t="s">
        <v>3877</v>
      </c>
      <c r="F413" s="107" t="s">
        <v>3877</v>
      </c>
      <c r="G413" s="107" t="s">
        <v>3877</v>
      </c>
      <c r="H413" s="107" t="s">
        <v>3877</v>
      </c>
      <c r="I413" s="107" t="s">
        <v>3877</v>
      </c>
      <c r="J413" s="107" t="s">
        <v>3877</v>
      </c>
      <c r="K413" s="107" t="s">
        <v>3877</v>
      </c>
      <c r="L413" s="107" t="s">
        <v>3877</v>
      </c>
      <c r="M413" s="107" t="s">
        <v>3877</v>
      </c>
      <c r="N413" s="107" t="s">
        <v>3877</v>
      </c>
    </row>
    <row r="414" spans="1:14" ht="42">
      <c r="A414" s="53" t="s">
        <v>2520</v>
      </c>
      <c r="B414" s="53" t="s">
        <v>2521</v>
      </c>
      <c r="C414" s="53" t="s">
        <v>2049</v>
      </c>
      <c r="D414" s="53" t="s">
        <v>4265</v>
      </c>
      <c r="E414" s="107" t="s">
        <v>3877</v>
      </c>
      <c r="F414" s="107" t="s">
        <v>3877</v>
      </c>
      <c r="G414" s="107" t="s">
        <v>3877</v>
      </c>
      <c r="H414" s="107" t="s">
        <v>3877</v>
      </c>
      <c r="I414" s="107" t="s">
        <v>3877</v>
      </c>
      <c r="J414" s="107" t="s">
        <v>3877</v>
      </c>
      <c r="K414" s="107" t="s">
        <v>3877</v>
      </c>
      <c r="L414" s="107" t="s">
        <v>3877</v>
      </c>
      <c r="M414" s="107" t="s">
        <v>3877</v>
      </c>
      <c r="N414" s="107" t="s">
        <v>3877</v>
      </c>
    </row>
    <row r="415" spans="1:14">
      <c r="A415" s="53" t="s">
        <v>2522</v>
      </c>
      <c r="B415" s="53"/>
      <c r="C415" s="53"/>
      <c r="D415" s="53" t="s">
        <v>5248</v>
      </c>
      <c r="E415" s="107" t="s">
        <v>3877</v>
      </c>
      <c r="F415" s="107" t="s">
        <v>3877</v>
      </c>
      <c r="G415" s="107" t="s">
        <v>3877</v>
      </c>
      <c r="H415" s="107" t="s">
        <v>3877</v>
      </c>
      <c r="I415" s="107" t="s">
        <v>3877</v>
      </c>
      <c r="J415" s="107" t="s">
        <v>3877</v>
      </c>
      <c r="K415" s="107" t="s">
        <v>3877</v>
      </c>
      <c r="L415" s="107" t="s">
        <v>3877</v>
      </c>
      <c r="M415" s="107" t="s">
        <v>3877</v>
      </c>
      <c r="N415" s="107" t="s">
        <v>3877</v>
      </c>
    </row>
    <row r="416" spans="1:14" ht="42">
      <c r="A416" s="53" t="s">
        <v>2523</v>
      </c>
      <c r="B416" s="53" t="s">
        <v>2524</v>
      </c>
      <c r="C416" s="53" t="s">
        <v>3519</v>
      </c>
      <c r="D416" s="53" t="s">
        <v>4264</v>
      </c>
      <c r="E416" s="107" t="s">
        <v>3877</v>
      </c>
      <c r="F416" s="107" t="s">
        <v>3877</v>
      </c>
      <c r="G416" s="107" t="s">
        <v>3877</v>
      </c>
      <c r="H416" s="107" t="s">
        <v>3877</v>
      </c>
      <c r="I416" s="107" t="s">
        <v>3877</v>
      </c>
      <c r="J416" s="107" t="s">
        <v>3877</v>
      </c>
      <c r="K416" s="107" t="s">
        <v>3877</v>
      </c>
      <c r="L416" s="107" t="s">
        <v>3877</v>
      </c>
      <c r="M416" s="107" t="s">
        <v>3877</v>
      </c>
      <c r="N416" s="107" t="s">
        <v>3877</v>
      </c>
    </row>
    <row r="417" spans="1:14">
      <c r="A417" s="53" t="s">
        <v>2525</v>
      </c>
      <c r="B417" s="53"/>
      <c r="C417" s="53"/>
      <c r="D417" s="53" t="s">
        <v>4482</v>
      </c>
      <c r="E417" s="107" t="s">
        <v>3877</v>
      </c>
      <c r="F417" s="107" t="s">
        <v>3877</v>
      </c>
      <c r="G417" s="107" t="s">
        <v>3877</v>
      </c>
      <c r="H417" s="107" t="s">
        <v>3877</v>
      </c>
      <c r="I417" s="107" t="s">
        <v>3877</v>
      </c>
      <c r="J417" s="107" t="s">
        <v>3877</v>
      </c>
      <c r="K417" s="107" t="s">
        <v>3877</v>
      </c>
      <c r="L417" s="107" t="s">
        <v>3877</v>
      </c>
      <c r="M417" s="107" t="s">
        <v>3877</v>
      </c>
      <c r="N417" s="107" t="s">
        <v>3877</v>
      </c>
    </row>
    <row r="418" spans="1:14" ht="42">
      <c r="A418" s="53" t="s">
        <v>2526</v>
      </c>
      <c r="B418" s="53" t="s">
        <v>2527</v>
      </c>
      <c r="C418" s="53" t="s">
        <v>2050</v>
      </c>
      <c r="D418" s="53" t="s">
        <v>4265</v>
      </c>
      <c r="E418" s="121">
        <v>107</v>
      </c>
      <c r="F418" s="121">
        <v>1.103</v>
      </c>
      <c r="G418" s="121">
        <v>0.30499999999999999</v>
      </c>
      <c r="H418" s="121">
        <v>1</v>
      </c>
      <c r="I418" s="121">
        <v>2</v>
      </c>
      <c r="J418" s="121">
        <v>1</v>
      </c>
      <c r="K418" s="121">
        <v>1</v>
      </c>
      <c r="L418" s="121">
        <v>1</v>
      </c>
      <c r="M418" s="121">
        <v>1</v>
      </c>
      <c r="N418" s="121">
        <v>2</v>
      </c>
    </row>
    <row r="419" spans="1:14">
      <c r="A419" s="53" t="s">
        <v>2528</v>
      </c>
      <c r="B419" s="53"/>
      <c r="C419" s="53"/>
      <c r="D419" s="53" t="s">
        <v>4487</v>
      </c>
      <c r="E419" s="121">
        <v>97</v>
      </c>
      <c r="F419" s="121">
        <v>1.0409999999999999</v>
      </c>
      <c r="G419" s="121">
        <v>0.35099999999999998</v>
      </c>
      <c r="H419" s="121">
        <v>0</v>
      </c>
      <c r="I419" s="121">
        <v>2</v>
      </c>
      <c r="J419" s="121">
        <v>1</v>
      </c>
      <c r="K419" s="121">
        <v>1</v>
      </c>
      <c r="L419" s="121">
        <v>1</v>
      </c>
      <c r="M419" s="121">
        <v>1</v>
      </c>
      <c r="N419" s="121">
        <v>1</v>
      </c>
    </row>
    <row r="420" spans="1:14" ht="42">
      <c r="A420" s="53" t="s">
        <v>2529</v>
      </c>
      <c r="B420" s="53" t="s">
        <v>2530</v>
      </c>
      <c r="C420" s="53" t="s">
        <v>2049</v>
      </c>
      <c r="D420" s="53" t="s">
        <v>4265</v>
      </c>
      <c r="E420" s="121">
        <v>92</v>
      </c>
      <c r="F420" s="121">
        <v>1.087</v>
      </c>
      <c r="G420" s="121">
        <v>0.28299999999999997</v>
      </c>
      <c r="H420" s="121">
        <v>1</v>
      </c>
      <c r="I420" s="121">
        <v>2</v>
      </c>
      <c r="J420" s="121">
        <v>1</v>
      </c>
      <c r="K420" s="121">
        <v>1</v>
      </c>
      <c r="L420" s="121">
        <v>1</v>
      </c>
      <c r="M420" s="121">
        <v>1</v>
      </c>
      <c r="N420" s="121">
        <v>1</v>
      </c>
    </row>
    <row r="421" spans="1:14">
      <c r="A421" s="53" t="s">
        <v>2531</v>
      </c>
      <c r="B421" s="53"/>
      <c r="C421" s="53"/>
      <c r="D421" s="53" t="s">
        <v>5248</v>
      </c>
      <c r="E421" s="121">
        <v>84</v>
      </c>
      <c r="F421" s="121">
        <v>5.5</v>
      </c>
      <c r="G421" s="121">
        <v>1.7729999999999999</v>
      </c>
      <c r="H421" s="121">
        <v>1</v>
      </c>
      <c r="I421" s="121">
        <v>12</v>
      </c>
      <c r="J421" s="121">
        <v>3</v>
      </c>
      <c r="K421" s="121">
        <v>6</v>
      </c>
      <c r="L421" s="121">
        <v>6</v>
      </c>
      <c r="M421" s="121">
        <v>6</v>
      </c>
      <c r="N421" s="121">
        <v>6</v>
      </c>
    </row>
    <row r="422" spans="1:14" ht="42">
      <c r="A422" s="53" t="s">
        <v>2532</v>
      </c>
      <c r="B422" s="53" t="s">
        <v>2533</v>
      </c>
      <c r="C422" s="53" t="s">
        <v>3519</v>
      </c>
      <c r="D422" s="53" t="s">
        <v>4264</v>
      </c>
      <c r="E422" s="121">
        <v>92</v>
      </c>
      <c r="F422" s="121">
        <v>1.3480000000000001</v>
      </c>
      <c r="G422" s="121">
        <v>0.56299999999999994</v>
      </c>
      <c r="H422" s="121">
        <v>1</v>
      </c>
      <c r="I422" s="121">
        <v>3</v>
      </c>
      <c r="J422" s="121">
        <v>1</v>
      </c>
      <c r="K422" s="121">
        <v>1</v>
      </c>
      <c r="L422" s="121">
        <v>1</v>
      </c>
      <c r="M422" s="121">
        <v>2</v>
      </c>
      <c r="N422" s="121">
        <v>2</v>
      </c>
    </row>
    <row r="423" spans="1:14">
      <c r="A423" s="53" t="s">
        <v>2534</v>
      </c>
      <c r="B423" s="53"/>
      <c r="C423" s="53"/>
      <c r="D423" s="53" t="s">
        <v>4482</v>
      </c>
      <c r="E423" s="121">
        <v>64</v>
      </c>
      <c r="F423" s="121">
        <v>299359</v>
      </c>
      <c r="G423" s="122">
        <v>1101000</v>
      </c>
      <c r="H423" s="121">
        <v>11000</v>
      </c>
      <c r="I423" s="122">
        <v>8880000</v>
      </c>
      <c r="J423" s="121">
        <v>20000</v>
      </c>
      <c r="K423" s="121">
        <v>55000</v>
      </c>
      <c r="L423" s="121">
        <v>114000</v>
      </c>
      <c r="M423" s="121">
        <v>225000</v>
      </c>
      <c r="N423" s="121">
        <v>370000</v>
      </c>
    </row>
    <row r="424" spans="1:14" ht="42">
      <c r="A424" s="53" t="s">
        <v>2535</v>
      </c>
      <c r="B424" s="53" t="s">
        <v>2536</v>
      </c>
      <c r="C424" s="53" t="s">
        <v>2049</v>
      </c>
      <c r="D424" s="53" t="s">
        <v>4265</v>
      </c>
      <c r="E424" s="121">
        <v>8</v>
      </c>
      <c r="F424" s="121">
        <v>1.5</v>
      </c>
      <c r="G424" s="121">
        <v>0.53500000000000003</v>
      </c>
      <c r="H424" s="121">
        <v>1</v>
      </c>
      <c r="I424" s="121">
        <v>2</v>
      </c>
      <c r="J424" s="121">
        <v>1</v>
      </c>
      <c r="K424" s="121">
        <v>1</v>
      </c>
      <c r="L424" s="121">
        <v>1.5</v>
      </c>
      <c r="M424" s="121">
        <v>2</v>
      </c>
      <c r="N424" s="121">
        <v>2</v>
      </c>
    </row>
    <row r="425" spans="1:14">
      <c r="A425" s="53" t="s">
        <v>2537</v>
      </c>
      <c r="B425" s="53"/>
      <c r="C425" s="53"/>
      <c r="D425" s="53" t="s">
        <v>5248</v>
      </c>
      <c r="E425" s="121">
        <v>4</v>
      </c>
      <c r="F425" s="121">
        <v>4</v>
      </c>
      <c r="G425" s="121">
        <v>2.3090000000000002</v>
      </c>
      <c r="H425" s="121">
        <v>2</v>
      </c>
      <c r="I425" s="121">
        <v>6</v>
      </c>
      <c r="J425" s="121">
        <v>2</v>
      </c>
      <c r="K425" s="121">
        <v>2</v>
      </c>
      <c r="L425" s="121">
        <v>4</v>
      </c>
      <c r="M425" s="121">
        <v>6</v>
      </c>
      <c r="N425" s="121">
        <v>6</v>
      </c>
    </row>
    <row r="426" spans="1:14" ht="42">
      <c r="A426" s="53" t="s">
        <v>2538</v>
      </c>
      <c r="B426" s="53" t="s">
        <v>2539</v>
      </c>
      <c r="C426" s="53" t="s">
        <v>3519</v>
      </c>
      <c r="D426" s="53" t="s">
        <v>4264</v>
      </c>
      <c r="E426" s="121">
        <v>8</v>
      </c>
      <c r="F426" s="121">
        <v>1.5</v>
      </c>
      <c r="G426" s="121">
        <v>0.53500000000000003</v>
      </c>
      <c r="H426" s="121">
        <v>1</v>
      </c>
      <c r="I426" s="121">
        <v>2</v>
      </c>
      <c r="J426" s="121">
        <v>1</v>
      </c>
      <c r="K426" s="121">
        <v>1</v>
      </c>
      <c r="L426" s="121">
        <v>1.5</v>
      </c>
      <c r="M426" s="121">
        <v>2</v>
      </c>
      <c r="N426" s="121">
        <v>2</v>
      </c>
    </row>
    <row r="427" spans="1:14">
      <c r="A427" s="53" t="s">
        <v>2540</v>
      </c>
      <c r="B427" s="53"/>
      <c r="C427" s="53"/>
      <c r="D427" s="53" t="s">
        <v>4482</v>
      </c>
      <c r="E427" s="121">
        <v>4</v>
      </c>
      <c r="F427" s="121">
        <v>68750</v>
      </c>
      <c r="G427" s="121">
        <v>55132</v>
      </c>
      <c r="H427" s="121">
        <v>30000</v>
      </c>
      <c r="I427" s="121">
        <v>150000</v>
      </c>
      <c r="J427" s="121">
        <v>30000</v>
      </c>
      <c r="K427" s="121">
        <v>35000</v>
      </c>
      <c r="L427" s="121">
        <v>47500</v>
      </c>
      <c r="M427" s="121">
        <v>102500</v>
      </c>
      <c r="N427" s="121">
        <v>150000</v>
      </c>
    </row>
    <row r="428" spans="1:14" ht="42">
      <c r="A428" s="53" t="s">
        <v>2541</v>
      </c>
      <c r="B428" s="53" t="s">
        <v>2542</v>
      </c>
      <c r="C428" s="53" t="s">
        <v>2049</v>
      </c>
      <c r="D428" s="53" t="s">
        <v>4265</v>
      </c>
      <c r="E428" s="107" t="s">
        <v>3877</v>
      </c>
      <c r="F428" s="107" t="s">
        <v>3877</v>
      </c>
      <c r="G428" s="107" t="s">
        <v>3877</v>
      </c>
      <c r="H428" s="107" t="s">
        <v>3877</v>
      </c>
      <c r="I428" s="107" t="s">
        <v>3877</v>
      </c>
      <c r="J428" s="107" t="s">
        <v>3877</v>
      </c>
      <c r="K428" s="107" t="s">
        <v>3877</v>
      </c>
      <c r="L428" s="107" t="s">
        <v>3877</v>
      </c>
      <c r="M428" s="107" t="s">
        <v>3877</v>
      </c>
      <c r="N428" s="107" t="s">
        <v>3877</v>
      </c>
    </row>
    <row r="429" spans="1:14">
      <c r="A429" s="53" t="s">
        <v>2543</v>
      </c>
      <c r="B429" s="53"/>
      <c r="C429" s="53"/>
      <c r="D429" s="53" t="s">
        <v>5248</v>
      </c>
      <c r="E429" s="107" t="s">
        <v>3877</v>
      </c>
      <c r="F429" s="107" t="s">
        <v>3877</v>
      </c>
      <c r="G429" s="107" t="s">
        <v>3877</v>
      </c>
      <c r="H429" s="107" t="s">
        <v>3877</v>
      </c>
      <c r="I429" s="107" t="s">
        <v>3877</v>
      </c>
      <c r="J429" s="107" t="s">
        <v>3877</v>
      </c>
      <c r="K429" s="107" t="s">
        <v>3877</v>
      </c>
      <c r="L429" s="107" t="s">
        <v>3877</v>
      </c>
      <c r="M429" s="107" t="s">
        <v>3877</v>
      </c>
      <c r="N429" s="107" t="s">
        <v>3877</v>
      </c>
    </row>
    <row r="430" spans="1:14" ht="42">
      <c r="A430" s="53" t="s">
        <v>2544</v>
      </c>
      <c r="B430" s="53" t="s">
        <v>2545</v>
      </c>
      <c r="C430" s="53" t="s">
        <v>3519</v>
      </c>
      <c r="D430" s="53" t="s">
        <v>4264</v>
      </c>
      <c r="E430" s="107" t="s">
        <v>3877</v>
      </c>
      <c r="F430" s="107" t="s">
        <v>3877</v>
      </c>
      <c r="G430" s="107" t="s">
        <v>3877</v>
      </c>
      <c r="H430" s="107" t="s">
        <v>3877</v>
      </c>
      <c r="I430" s="107" t="s">
        <v>3877</v>
      </c>
      <c r="J430" s="107" t="s">
        <v>3877</v>
      </c>
      <c r="K430" s="107" t="s">
        <v>3877</v>
      </c>
      <c r="L430" s="107" t="s">
        <v>3877</v>
      </c>
      <c r="M430" s="107" t="s">
        <v>3877</v>
      </c>
      <c r="N430" s="107" t="s">
        <v>3877</v>
      </c>
    </row>
    <row r="431" spans="1:14">
      <c r="A431" s="53" t="s">
        <v>2546</v>
      </c>
      <c r="B431" s="53"/>
      <c r="C431" s="53"/>
      <c r="D431" s="53" t="s">
        <v>4482</v>
      </c>
      <c r="E431" s="107" t="s">
        <v>3877</v>
      </c>
      <c r="F431" s="107" t="s">
        <v>3877</v>
      </c>
      <c r="G431" s="107" t="s">
        <v>3877</v>
      </c>
      <c r="H431" s="107" t="s">
        <v>3877</v>
      </c>
      <c r="I431" s="107" t="s">
        <v>3877</v>
      </c>
      <c r="J431" s="107" t="s">
        <v>3877</v>
      </c>
      <c r="K431" s="107" t="s">
        <v>3877</v>
      </c>
      <c r="L431" s="107" t="s">
        <v>3877</v>
      </c>
      <c r="M431" s="107" t="s">
        <v>3877</v>
      </c>
      <c r="N431" s="107" t="s">
        <v>3877</v>
      </c>
    </row>
    <row r="432" spans="1:14" ht="42">
      <c r="A432" s="53" t="s">
        <v>2547</v>
      </c>
      <c r="B432" s="53" t="s">
        <v>2548</v>
      </c>
      <c r="C432" s="53" t="s">
        <v>2049</v>
      </c>
      <c r="D432" s="53" t="s">
        <v>4265</v>
      </c>
      <c r="E432" s="107" t="s">
        <v>3877</v>
      </c>
      <c r="F432" s="107" t="s">
        <v>3877</v>
      </c>
      <c r="G432" s="107" t="s">
        <v>3877</v>
      </c>
      <c r="H432" s="107" t="s">
        <v>3877</v>
      </c>
      <c r="I432" s="107" t="s">
        <v>3877</v>
      </c>
      <c r="J432" s="107" t="s">
        <v>3877</v>
      </c>
      <c r="K432" s="107" t="s">
        <v>3877</v>
      </c>
      <c r="L432" s="107" t="s">
        <v>3877</v>
      </c>
      <c r="M432" s="107" t="s">
        <v>3877</v>
      </c>
      <c r="N432" s="107" t="s">
        <v>3877</v>
      </c>
    </row>
    <row r="433" spans="1:14">
      <c r="A433" s="53" t="s">
        <v>2549</v>
      </c>
      <c r="B433" s="53"/>
      <c r="C433" s="53"/>
      <c r="D433" s="53" t="s">
        <v>5248</v>
      </c>
      <c r="E433" s="107" t="s">
        <v>3877</v>
      </c>
      <c r="F433" s="107" t="s">
        <v>3877</v>
      </c>
      <c r="G433" s="107" t="s">
        <v>3877</v>
      </c>
      <c r="H433" s="107" t="s">
        <v>3877</v>
      </c>
      <c r="I433" s="107" t="s">
        <v>3877</v>
      </c>
      <c r="J433" s="107" t="s">
        <v>3877</v>
      </c>
      <c r="K433" s="107" t="s">
        <v>3877</v>
      </c>
      <c r="L433" s="107" t="s">
        <v>3877</v>
      </c>
      <c r="M433" s="107" t="s">
        <v>3877</v>
      </c>
      <c r="N433" s="107" t="s">
        <v>3877</v>
      </c>
    </row>
    <row r="434" spans="1:14" ht="42">
      <c r="A434" s="53" t="s">
        <v>2550</v>
      </c>
      <c r="B434" s="53" t="s">
        <v>2551</v>
      </c>
      <c r="C434" s="53" t="s">
        <v>3519</v>
      </c>
      <c r="D434" s="53" t="s">
        <v>4264</v>
      </c>
      <c r="E434" s="107" t="s">
        <v>3877</v>
      </c>
      <c r="F434" s="107" t="s">
        <v>3877</v>
      </c>
      <c r="G434" s="107" t="s">
        <v>3877</v>
      </c>
      <c r="H434" s="107" t="s">
        <v>3877</v>
      </c>
      <c r="I434" s="107" t="s">
        <v>3877</v>
      </c>
      <c r="J434" s="107" t="s">
        <v>3877</v>
      </c>
      <c r="K434" s="107" t="s">
        <v>3877</v>
      </c>
      <c r="L434" s="107" t="s">
        <v>3877</v>
      </c>
      <c r="M434" s="107" t="s">
        <v>3877</v>
      </c>
      <c r="N434" s="107" t="s">
        <v>3877</v>
      </c>
    </row>
    <row r="435" spans="1:14">
      <c r="A435" s="53" t="s">
        <v>2552</v>
      </c>
      <c r="B435" s="53"/>
      <c r="C435" s="53"/>
      <c r="D435" s="53" t="s">
        <v>4482</v>
      </c>
      <c r="E435" s="107" t="s">
        <v>3877</v>
      </c>
      <c r="F435" s="107" t="s">
        <v>3877</v>
      </c>
      <c r="G435" s="107" t="s">
        <v>3877</v>
      </c>
      <c r="H435" s="107" t="s">
        <v>3877</v>
      </c>
      <c r="I435" s="107" t="s">
        <v>3877</v>
      </c>
      <c r="J435" s="107" t="s">
        <v>3877</v>
      </c>
      <c r="K435" s="107" t="s">
        <v>3877</v>
      </c>
      <c r="L435" s="107" t="s">
        <v>3877</v>
      </c>
      <c r="M435" s="107" t="s">
        <v>3877</v>
      </c>
      <c r="N435" s="107" t="s">
        <v>3877</v>
      </c>
    </row>
    <row r="436" spans="1:14" ht="42">
      <c r="A436" s="53" t="s">
        <v>2553</v>
      </c>
      <c r="B436" s="53" t="s">
        <v>2554</v>
      </c>
      <c r="C436" s="53" t="s">
        <v>2049</v>
      </c>
      <c r="D436" s="53" t="s">
        <v>4265</v>
      </c>
      <c r="E436" s="107" t="s">
        <v>3877</v>
      </c>
      <c r="F436" s="107" t="s">
        <v>3877</v>
      </c>
      <c r="G436" s="107" t="s">
        <v>3877</v>
      </c>
      <c r="H436" s="107" t="s">
        <v>3877</v>
      </c>
      <c r="I436" s="107" t="s">
        <v>3877</v>
      </c>
      <c r="J436" s="107" t="s">
        <v>3877</v>
      </c>
      <c r="K436" s="107" t="s">
        <v>3877</v>
      </c>
      <c r="L436" s="107" t="s">
        <v>3877</v>
      </c>
      <c r="M436" s="107" t="s">
        <v>3877</v>
      </c>
      <c r="N436" s="107" t="s">
        <v>3877</v>
      </c>
    </row>
    <row r="437" spans="1:14">
      <c r="A437" s="53" t="s">
        <v>2777</v>
      </c>
      <c r="B437" s="53"/>
      <c r="C437" s="53"/>
      <c r="D437" s="53" t="s">
        <v>5248</v>
      </c>
      <c r="E437" s="107" t="s">
        <v>3877</v>
      </c>
      <c r="F437" s="107" t="s">
        <v>3877</v>
      </c>
      <c r="G437" s="107" t="s">
        <v>3877</v>
      </c>
      <c r="H437" s="107" t="s">
        <v>3877</v>
      </c>
      <c r="I437" s="107" t="s">
        <v>3877</v>
      </c>
      <c r="J437" s="107" t="s">
        <v>3877</v>
      </c>
      <c r="K437" s="107" t="s">
        <v>3877</v>
      </c>
      <c r="L437" s="107" t="s">
        <v>3877</v>
      </c>
      <c r="M437" s="107" t="s">
        <v>3877</v>
      </c>
      <c r="N437" s="107" t="s">
        <v>3877</v>
      </c>
    </row>
    <row r="438" spans="1:14" ht="42">
      <c r="A438" s="53" t="s">
        <v>2778</v>
      </c>
      <c r="B438" s="53" t="s">
        <v>2779</v>
      </c>
      <c r="C438" s="53" t="s">
        <v>3519</v>
      </c>
      <c r="D438" s="53" t="s">
        <v>4264</v>
      </c>
      <c r="E438" s="107" t="s">
        <v>3877</v>
      </c>
      <c r="F438" s="107" t="s">
        <v>3877</v>
      </c>
      <c r="G438" s="107" t="s">
        <v>3877</v>
      </c>
      <c r="H438" s="107" t="s">
        <v>3877</v>
      </c>
      <c r="I438" s="107" t="s">
        <v>3877</v>
      </c>
      <c r="J438" s="107" t="s">
        <v>3877</v>
      </c>
      <c r="K438" s="107" t="s">
        <v>3877</v>
      </c>
      <c r="L438" s="107" t="s">
        <v>3877</v>
      </c>
      <c r="M438" s="107" t="s">
        <v>3877</v>
      </c>
      <c r="N438" s="107" t="s">
        <v>3877</v>
      </c>
    </row>
    <row r="439" spans="1:14">
      <c r="A439" s="53" t="s">
        <v>2780</v>
      </c>
      <c r="B439" s="53"/>
      <c r="C439" s="53"/>
      <c r="D439" s="53" t="s">
        <v>4482</v>
      </c>
      <c r="E439" s="107" t="s">
        <v>3877</v>
      </c>
      <c r="F439" s="107" t="s">
        <v>3877</v>
      </c>
      <c r="G439" s="107" t="s">
        <v>3877</v>
      </c>
      <c r="H439" s="107" t="s">
        <v>3877</v>
      </c>
      <c r="I439" s="107" t="s">
        <v>3877</v>
      </c>
      <c r="J439" s="107" t="s">
        <v>3877</v>
      </c>
      <c r="K439" s="107" t="s">
        <v>3877</v>
      </c>
      <c r="L439" s="107" t="s">
        <v>3877</v>
      </c>
      <c r="M439" s="107" t="s">
        <v>3877</v>
      </c>
      <c r="N439" s="107" t="s">
        <v>3877</v>
      </c>
    </row>
    <row r="440" spans="1:14" ht="42">
      <c r="A440" s="53" t="s">
        <v>2781</v>
      </c>
      <c r="B440" s="53" t="s">
        <v>2782</v>
      </c>
      <c r="C440" s="53" t="s">
        <v>2051</v>
      </c>
      <c r="D440" s="53" t="s">
        <v>4265</v>
      </c>
      <c r="E440" s="121">
        <v>13</v>
      </c>
      <c r="F440" s="121">
        <v>1.077</v>
      </c>
      <c r="G440" s="121">
        <v>0.27700000000000002</v>
      </c>
      <c r="H440" s="121">
        <v>1</v>
      </c>
      <c r="I440" s="121">
        <v>2</v>
      </c>
      <c r="J440" s="121">
        <v>1</v>
      </c>
      <c r="K440" s="121">
        <v>1</v>
      </c>
      <c r="L440" s="121">
        <v>1</v>
      </c>
      <c r="M440" s="121">
        <v>1</v>
      </c>
      <c r="N440" s="121">
        <v>1</v>
      </c>
    </row>
    <row r="441" spans="1:14">
      <c r="A441" s="53" t="s">
        <v>2783</v>
      </c>
      <c r="B441" s="53"/>
      <c r="C441" s="53"/>
      <c r="D441" s="53" t="s">
        <v>4487</v>
      </c>
      <c r="E441" s="121">
        <v>12</v>
      </c>
      <c r="F441" s="121">
        <v>1</v>
      </c>
      <c r="G441" s="121">
        <v>0</v>
      </c>
      <c r="H441" s="121">
        <v>1</v>
      </c>
      <c r="I441" s="121">
        <v>1</v>
      </c>
      <c r="J441" s="121">
        <v>1</v>
      </c>
      <c r="K441" s="121">
        <v>1</v>
      </c>
      <c r="L441" s="121">
        <v>1</v>
      </c>
      <c r="M441" s="121">
        <v>1</v>
      </c>
      <c r="N441" s="121">
        <v>1</v>
      </c>
    </row>
    <row r="442" spans="1:14" ht="56">
      <c r="A442" s="53" t="s">
        <v>2784</v>
      </c>
      <c r="B442" s="53" t="s">
        <v>2785</v>
      </c>
      <c r="C442" s="53" t="s">
        <v>2049</v>
      </c>
      <c r="D442" s="53" t="s">
        <v>3004</v>
      </c>
      <c r="E442" s="121">
        <v>12</v>
      </c>
      <c r="F442" s="121">
        <v>1</v>
      </c>
      <c r="G442" s="121">
        <v>0</v>
      </c>
      <c r="H442" s="121">
        <v>1</v>
      </c>
      <c r="I442" s="121">
        <v>1</v>
      </c>
      <c r="J442" s="121">
        <v>1</v>
      </c>
      <c r="K442" s="121">
        <v>1</v>
      </c>
      <c r="L442" s="121">
        <v>1</v>
      </c>
      <c r="M442" s="121">
        <v>1</v>
      </c>
      <c r="N442" s="121">
        <v>1</v>
      </c>
    </row>
    <row r="443" spans="1:14">
      <c r="A443" s="53" t="s">
        <v>2786</v>
      </c>
      <c r="B443" s="53"/>
      <c r="C443" s="53"/>
      <c r="D443" s="53" t="s">
        <v>5248</v>
      </c>
      <c r="E443" s="121">
        <v>12</v>
      </c>
      <c r="F443" s="121">
        <v>3.6669999999999998</v>
      </c>
      <c r="G443" s="121">
        <v>2.1459999999999999</v>
      </c>
      <c r="H443" s="121">
        <v>1</v>
      </c>
      <c r="I443" s="121">
        <v>6</v>
      </c>
      <c r="J443" s="121">
        <v>1</v>
      </c>
      <c r="K443" s="121">
        <v>1</v>
      </c>
      <c r="L443" s="121">
        <v>4</v>
      </c>
      <c r="M443" s="121">
        <v>6</v>
      </c>
      <c r="N443" s="121">
        <v>6</v>
      </c>
    </row>
    <row r="444" spans="1:14" ht="42">
      <c r="A444" s="53" t="s">
        <v>2787</v>
      </c>
      <c r="B444" s="53" t="s">
        <v>2788</v>
      </c>
      <c r="C444" s="53" t="s">
        <v>3519</v>
      </c>
      <c r="D444" s="53" t="s">
        <v>4264</v>
      </c>
      <c r="E444" s="121">
        <v>12</v>
      </c>
      <c r="F444" s="121">
        <v>1.333</v>
      </c>
      <c r="G444" s="121">
        <v>0.49199999999999999</v>
      </c>
      <c r="H444" s="121">
        <v>1</v>
      </c>
      <c r="I444" s="121">
        <v>2</v>
      </c>
      <c r="J444" s="121">
        <v>1</v>
      </c>
      <c r="K444" s="121">
        <v>1</v>
      </c>
      <c r="L444" s="121">
        <v>1</v>
      </c>
      <c r="M444" s="121">
        <v>2</v>
      </c>
      <c r="N444" s="121">
        <v>2</v>
      </c>
    </row>
    <row r="445" spans="1:14">
      <c r="A445" s="53" t="s">
        <v>2789</v>
      </c>
      <c r="B445" s="53"/>
      <c r="C445" s="53"/>
      <c r="D445" s="53" t="s">
        <v>4482</v>
      </c>
      <c r="E445" s="121">
        <v>8</v>
      </c>
      <c r="F445" s="121">
        <v>395875</v>
      </c>
      <c r="G445" s="121">
        <v>323055</v>
      </c>
      <c r="H445" s="121">
        <v>67000</v>
      </c>
      <c r="I445" s="121">
        <v>1000000</v>
      </c>
      <c r="J445" s="121">
        <v>67000</v>
      </c>
      <c r="K445" s="121">
        <v>160000</v>
      </c>
      <c r="L445" s="121">
        <v>265000</v>
      </c>
      <c r="M445" s="121">
        <v>625000</v>
      </c>
      <c r="N445" s="121">
        <v>1000000</v>
      </c>
    </row>
    <row r="446" spans="1:14" ht="56">
      <c r="A446" s="53" t="s">
        <v>2790</v>
      </c>
      <c r="B446" s="53" t="s">
        <v>2791</v>
      </c>
      <c r="C446" s="53" t="s">
        <v>2049</v>
      </c>
      <c r="D446" s="53" t="s">
        <v>3004</v>
      </c>
      <c r="E446" s="107" t="s">
        <v>3877</v>
      </c>
      <c r="F446" s="107" t="s">
        <v>3877</v>
      </c>
      <c r="G446" s="107" t="s">
        <v>3877</v>
      </c>
      <c r="H446" s="107" t="s">
        <v>3877</v>
      </c>
      <c r="I446" s="107" t="s">
        <v>3877</v>
      </c>
      <c r="J446" s="107" t="s">
        <v>3877</v>
      </c>
      <c r="K446" s="107" t="s">
        <v>3877</v>
      </c>
      <c r="L446" s="107" t="s">
        <v>3877</v>
      </c>
      <c r="M446" s="107" t="s">
        <v>3877</v>
      </c>
      <c r="N446" s="107" t="s">
        <v>3877</v>
      </c>
    </row>
    <row r="447" spans="1:14">
      <c r="A447" s="53" t="s">
        <v>2792</v>
      </c>
      <c r="B447" s="53"/>
      <c r="C447" s="53"/>
      <c r="D447" s="53" t="s">
        <v>5248</v>
      </c>
      <c r="E447" s="107" t="s">
        <v>3877</v>
      </c>
      <c r="F447" s="107" t="s">
        <v>3877</v>
      </c>
      <c r="G447" s="107" t="s">
        <v>3877</v>
      </c>
      <c r="H447" s="107" t="s">
        <v>3877</v>
      </c>
      <c r="I447" s="107" t="s">
        <v>3877</v>
      </c>
      <c r="J447" s="107" t="s">
        <v>3877</v>
      </c>
      <c r="K447" s="107" t="s">
        <v>3877</v>
      </c>
      <c r="L447" s="107" t="s">
        <v>3877</v>
      </c>
      <c r="M447" s="107" t="s">
        <v>3877</v>
      </c>
      <c r="N447" s="107" t="s">
        <v>3877</v>
      </c>
    </row>
    <row r="448" spans="1:14" ht="42">
      <c r="A448" s="53" t="s">
        <v>2793</v>
      </c>
      <c r="B448" s="53" t="s">
        <v>2794</v>
      </c>
      <c r="C448" s="53" t="s">
        <v>3519</v>
      </c>
      <c r="D448" s="53" t="s">
        <v>4264</v>
      </c>
      <c r="E448" s="107" t="s">
        <v>3877</v>
      </c>
      <c r="F448" s="107" t="s">
        <v>3877</v>
      </c>
      <c r="G448" s="107" t="s">
        <v>3877</v>
      </c>
      <c r="H448" s="107" t="s">
        <v>3877</v>
      </c>
      <c r="I448" s="107" t="s">
        <v>3877</v>
      </c>
      <c r="J448" s="107" t="s">
        <v>3877</v>
      </c>
      <c r="K448" s="107" t="s">
        <v>3877</v>
      </c>
      <c r="L448" s="107" t="s">
        <v>3877</v>
      </c>
      <c r="M448" s="107" t="s">
        <v>3877</v>
      </c>
      <c r="N448" s="107" t="s">
        <v>3877</v>
      </c>
    </row>
    <row r="449" spans="1:14">
      <c r="A449" s="53" t="s">
        <v>2795</v>
      </c>
      <c r="B449" s="53"/>
      <c r="C449" s="53"/>
      <c r="D449" s="53" t="s">
        <v>4482</v>
      </c>
      <c r="E449" s="107" t="s">
        <v>3877</v>
      </c>
      <c r="F449" s="107" t="s">
        <v>3877</v>
      </c>
      <c r="G449" s="107" t="s">
        <v>3877</v>
      </c>
      <c r="H449" s="107" t="s">
        <v>3877</v>
      </c>
      <c r="I449" s="107" t="s">
        <v>3877</v>
      </c>
      <c r="J449" s="107" t="s">
        <v>3877</v>
      </c>
      <c r="K449" s="107" t="s">
        <v>3877</v>
      </c>
      <c r="L449" s="107" t="s">
        <v>3877</v>
      </c>
      <c r="M449" s="107" t="s">
        <v>3877</v>
      </c>
      <c r="N449" s="107" t="s">
        <v>3877</v>
      </c>
    </row>
    <row r="450" spans="1:14" ht="56">
      <c r="A450" s="53" t="s">
        <v>2796</v>
      </c>
      <c r="B450" s="53" t="s">
        <v>2797</v>
      </c>
      <c r="C450" s="53" t="s">
        <v>2049</v>
      </c>
      <c r="D450" s="53" t="s">
        <v>3004</v>
      </c>
      <c r="E450" s="107" t="s">
        <v>3877</v>
      </c>
      <c r="F450" s="107" t="s">
        <v>3877</v>
      </c>
      <c r="G450" s="107" t="s">
        <v>3877</v>
      </c>
      <c r="H450" s="107" t="s">
        <v>3877</v>
      </c>
      <c r="I450" s="107" t="s">
        <v>3877</v>
      </c>
      <c r="J450" s="107" t="s">
        <v>3877</v>
      </c>
      <c r="K450" s="107" t="s">
        <v>3877</v>
      </c>
      <c r="L450" s="107" t="s">
        <v>3877</v>
      </c>
      <c r="M450" s="107" t="s">
        <v>3877</v>
      </c>
      <c r="N450" s="107" t="s">
        <v>3877</v>
      </c>
    </row>
    <row r="451" spans="1:14">
      <c r="A451" s="53" t="s">
        <v>2798</v>
      </c>
      <c r="B451" s="53"/>
      <c r="C451" s="53"/>
      <c r="D451" s="53" t="s">
        <v>5248</v>
      </c>
      <c r="E451" s="107" t="s">
        <v>3877</v>
      </c>
      <c r="F451" s="107" t="s">
        <v>3877</v>
      </c>
      <c r="G451" s="107" t="s">
        <v>3877</v>
      </c>
      <c r="H451" s="107" t="s">
        <v>3877</v>
      </c>
      <c r="I451" s="107" t="s">
        <v>3877</v>
      </c>
      <c r="J451" s="107" t="s">
        <v>3877</v>
      </c>
      <c r="K451" s="107" t="s">
        <v>3877</v>
      </c>
      <c r="L451" s="107" t="s">
        <v>3877</v>
      </c>
      <c r="M451" s="107" t="s">
        <v>3877</v>
      </c>
      <c r="N451" s="107" t="s">
        <v>3877</v>
      </c>
    </row>
    <row r="452" spans="1:14" ht="42">
      <c r="A452" s="53" t="s">
        <v>2799</v>
      </c>
      <c r="B452" s="53" t="s">
        <v>2800</v>
      </c>
      <c r="C452" s="53" t="s">
        <v>3519</v>
      </c>
      <c r="D452" s="53" t="s">
        <v>4264</v>
      </c>
      <c r="E452" s="107" t="s">
        <v>3877</v>
      </c>
      <c r="F452" s="107" t="s">
        <v>3877</v>
      </c>
      <c r="G452" s="107" t="s">
        <v>3877</v>
      </c>
      <c r="H452" s="107" t="s">
        <v>3877</v>
      </c>
      <c r="I452" s="107" t="s">
        <v>3877</v>
      </c>
      <c r="J452" s="107" t="s">
        <v>3877</v>
      </c>
      <c r="K452" s="107" t="s">
        <v>3877</v>
      </c>
      <c r="L452" s="107" t="s">
        <v>3877</v>
      </c>
      <c r="M452" s="107" t="s">
        <v>3877</v>
      </c>
      <c r="N452" s="107" t="s">
        <v>3877</v>
      </c>
    </row>
    <row r="453" spans="1:14">
      <c r="A453" s="53" t="s">
        <v>2801</v>
      </c>
      <c r="B453" s="53"/>
      <c r="C453" s="53"/>
      <c r="D453" s="53" t="s">
        <v>4482</v>
      </c>
      <c r="E453" s="107" t="s">
        <v>3877</v>
      </c>
      <c r="F453" s="107" t="s">
        <v>3877</v>
      </c>
      <c r="G453" s="107" t="s">
        <v>3877</v>
      </c>
      <c r="H453" s="107" t="s">
        <v>3877</v>
      </c>
      <c r="I453" s="107" t="s">
        <v>3877</v>
      </c>
      <c r="J453" s="107" t="s">
        <v>3877</v>
      </c>
      <c r="K453" s="107" t="s">
        <v>3877</v>
      </c>
      <c r="L453" s="107" t="s">
        <v>3877</v>
      </c>
      <c r="M453" s="107" t="s">
        <v>3877</v>
      </c>
      <c r="N453" s="107" t="s">
        <v>3877</v>
      </c>
    </row>
    <row r="454" spans="1:14" ht="56">
      <c r="A454" s="53" t="s">
        <v>2802</v>
      </c>
      <c r="B454" s="53" t="s">
        <v>2803</v>
      </c>
      <c r="C454" s="53" t="s">
        <v>2049</v>
      </c>
      <c r="D454" s="53" t="s">
        <v>3004</v>
      </c>
      <c r="E454" s="107" t="s">
        <v>3877</v>
      </c>
      <c r="F454" s="107" t="s">
        <v>3877</v>
      </c>
      <c r="G454" s="107" t="s">
        <v>3877</v>
      </c>
      <c r="H454" s="107" t="s">
        <v>3877</v>
      </c>
      <c r="I454" s="107" t="s">
        <v>3877</v>
      </c>
      <c r="J454" s="107" t="s">
        <v>3877</v>
      </c>
      <c r="K454" s="107" t="s">
        <v>3877</v>
      </c>
      <c r="L454" s="107" t="s">
        <v>3877</v>
      </c>
      <c r="M454" s="107" t="s">
        <v>3877</v>
      </c>
      <c r="N454" s="107" t="s">
        <v>3877</v>
      </c>
    </row>
    <row r="455" spans="1:14">
      <c r="A455" s="53" t="s">
        <v>2804</v>
      </c>
      <c r="B455" s="53"/>
      <c r="C455" s="53"/>
      <c r="D455" s="53" t="s">
        <v>5248</v>
      </c>
      <c r="E455" s="107" t="s">
        <v>3877</v>
      </c>
      <c r="F455" s="107" t="s">
        <v>3877</v>
      </c>
      <c r="G455" s="107" t="s">
        <v>3877</v>
      </c>
      <c r="H455" s="107" t="s">
        <v>3877</v>
      </c>
      <c r="I455" s="107" t="s">
        <v>3877</v>
      </c>
      <c r="J455" s="107" t="s">
        <v>3877</v>
      </c>
      <c r="K455" s="107" t="s">
        <v>3877</v>
      </c>
      <c r="L455" s="107" t="s">
        <v>3877</v>
      </c>
      <c r="M455" s="107" t="s">
        <v>3877</v>
      </c>
      <c r="N455" s="107" t="s">
        <v>3877</v>
      </c>
    </row>
    <row r="456" spans="1:14" ht="42">
      <c r="A456" s="53" t="s">
        <v>2805</v>
      </c>
      <c r="B456" s="53" t="s">
        <v>2806</v>
      </c>
      <c r="C456" s="53" t="s">
        <v>3519</v>
      </c>
      <c r="D456" s="53" t="s">
        <v>4264</v>
      </c>
      <c r="E456" s="107" t="s">
        <v>3877</v>
      </c>
      <c r="F456" s="107" t="s">
        <v>3877</v>
      </c>
      <c r="G456" s="107" t="s">
        <v>3877</v>
      </c>
      <c r="H456" s="107" t="s">
        <v>3877</v>
      </c>
      <c r="I456" s="107" t="s">
        <v>3877</v>
      </c>
      <c r="J456" s="107" t="s">
        <v>3877</v>
      </c>
      <c r="K456" s="107" t="s">
        <v>3877</v>
      </c>
      <c r="L456" s="107" t="s">
        <v>3877</v>
      </c>
      <c r="M456" s="107" t="s">
        <v>3877</v>
      </c>
      <c r="N456" s="107" t="s">
        <v>3877</v>
      </c>
    </row>
    <row r="457" spans="1:14">
      <c r="A457" s="53" t="s">
        <v>2807</v>
      </c>
      <c r="B457" s="53"/>
      <c r="C457" s="53"/>
      <c r="D457" s="53" t="s">
        <v>4482</v>
      </c>
      <c r="E457" s="107" t="s">
        <v>3877</v>
      </c>
      <c r="F457" s="107" t="s">
        <v>3877</v>
      </c>
      <c r="G457" s="107" t="s">
        <v>3877</v>
      </c>
      <c r="H457" s="107" t="s">
        <v>3877</v>
      </c>
      <c r="I457" s="107" t="s">
        <v>3877</v>
      </c>
      <c r="J457" s="107" t="s">
        <v>3877</v>
      </c>
      <c r="K457" s="107" t="s">
        <v>3877</v>
      </c>
      <c r="L457" s="107" t="s">
        <v>3877</v>
      </c>
      <c r="M457" s="107" t="s">
        <v>3877</v>
      </c>
      <c r="N457" s="107" t="s">
        <v>3877</v>
      </c>
    </row>
    <row r="458" spans="1:14" ht="56">
      <c r="A458" s="53" t="s">
        <v>2808</v>
      </c>
      <c r="B458" s="53" t="s">
        <v>2809</v>
      </c>
      <c r="C458" s="53" t="s">
        <v>2049</v>
      </c>
      <c r="D458" s="53" t="s">
        <v>3004</v>
      </c>
      <c r="E458" s="107" t="s">
        <v>3877</v>
      </c>
      <c r="F458" s="107" t="s">
        <v>3877</v>
      </c>
      <c r="G458" s="107" t="s">
        <v>3877</v>
      </c>
      <c r="H458" s="107" t="s">
        <v>3877</v>
      </c>
      <c r="I458" s="107" t="s">
        <v>3877</v>
      </c>
      <c r="J458" s="107" t="s">
        <v>3877</v>
      </c>
      <c r="K458" s="107" t="s">
        <v>3877</v>
      </c>
      <c r="L458" s="107" t="s">
        <v>3877</v>
      </c>
      <c r="M458" s="107" t="s">
        <v>3877</v>
      </c>
      <c r="N458" s="107" t="s">
        <v>3877</v>
      </c>
    </row>
    <row r="459" spans="1:14">
      <c r="A459" s="53" t="s">
        <v>2810</v>
      </c>
      <c r="B459" s="53"/>
      <c r="C459" s="53"/>
      <c r="D459" s="53" t="s">
        <v>5248</v>
      </c>
      <c r="E459" s="107" t="s">
        <v>3877</v>
      </c>
      <c r="F459" s="107" t="s">
        <v>3877</v>
      </c>
      <c r="G459" s="107" t="s">
        <v>3877</v>
      </c>
      <c r="H459" s="107" t="s">
        <v>3877</v>
      </c>
      <c r="I459" s="107" t="s">
        <v>3877</v>
      </c>
      <c r="J459" s="107" t="s">
        <v>3877</v>
      </c>
      <c r="K459" s="107" t="s">
        <v>3877</v>
      </c>
      <c r="L459" s="107" t="s">
        <v>3877</v>
      </c>
      <c r="M459" s="107" t="s">
        <v>3877</v>
      </c>
      <c r="N459" s="107" t="s">
        <v>3877</v>
      </c>
    </row>
    <row r="460" spans="1:14" ht="42">
      <c r="A460" s="53" t="s">
        <v>2811</v>
      </c>
      <c r="B460" s="53" t="s">
        <v>2812</v>
      </c>
      <c r="C460" s="53" t="s">
        <v>3519</v>
      </c>
      <c r="D460" s="53" t="s">
        <v>4264</v>
      </c>
      <c r="E460" s="107" t="s">
        <v>3877</v>
      </c>
      <c r="F460" s="107" t="s">
        <v>3877</v>
      </c>
      <c r="G460" s="107" t="s">
        <v>3877</v>
      </c>
      <c r="H460" s="107" t="s">
        <v>3877</v>
      </c>
      <c r="I460" s="107" t="s">
        <v>3877</v>
      </c>
      <c r="J460" s="107" t="s">
        <v>3877</v>
      </c>
      <c r="K460" s="107" t="s">
        <v>3877</v>
      </c>
      <c r="L460" s="107" t="s">
        <v>3877</v>
      </c>
      <c r="M460" s="107" t="s">
        <v>3877</v>
      </c>
      <c r="N460" s="107" t="s">
        <v>3877</v>
      </c>
    </row>
    <row r="461" spans="1:14">
      <c r="A461" s="53" t="s">
        <v>2813</v>
      </c>
      <c r="B461" s="53"/>
      <c r="C461" s="53"/>
      <c r="D461" s="53" t="s">
        <v>4482</v>
      </c>
      <c r="E461" s="107" t="s">
        <v>3877</v>
      </c>
      <c r="F461" s="107" t="s">
        <v>3877</v>
      </c>
      <c r="G461" s="107" t="s">
        <v>3877</v>
      </c>
      <c r="H461" s="107" t="s">
        <v>3877</v>
      </c>
      <c r="I461" s="107" t="s">
        <v>3877</v>
      </c>
      <c r="J461" s="107" t="s">
        <v>3877</v>
      </c>
      <c r="K461" s="107" t="s">
        <v>3877</v>
      </c>
      <c r="L461" s="107" t="s">
        <v>3877</v>
      </c>
      <c r="M461" s="107" t="s">
        <v>3877</v>
      </c>
      <c r="N461" s="107" t="s">
        <v>3877</v>
      </c>
    </row>
    <row r="462" spans="1:14" ht="42">
      <c r="A462" s="53" t="s">
        <v>2814</v>
      </c>
      <c r="B462" s="53" t="s">
        <v>2815</v>
      </c>
      <c r="C462" s="53" t="s">
        <v>2052</v>
      </c>
      <c r="D462" s="53" t="s">
        <v>4265</v>
      </c>
      <c r="E462" s="121">
        <v>15</v>
      </c>
      <c r="F462" s="121">
        <v>1.4</v>
      </c>
      <c r="G462" s="121">
        <v>0.50700000000000001</v>
      </c>
      <c r="H462" s="121">
        <v>1</v>
      </c>
      <c r="I462" s="121">
        <v>2</v>
      </c>
      <c r="J462" s="121">
        <v>1</v>
      </c>
      <c r="K462" s="121">
        <v>1</v>
      </c>
      <c r="L462" s="121">
        <v>1</v>
      </c>
      <c r="M462" s="121">
        <v>2</v>
      </c>
      <c r="N462" s="121">
        <v>2</v>
      </c>
    </row>
    <row r="463" spans="1:14">
      <c r="A463" s="53" t="s">
        <v>2816</v>
      </c>
      <c r="B463" s="53"/>
      <c r="C463" s="53"/>
      <c r="D463" s="53" t="s">
        <v>4487</v>
      </c>
      <c r="E463" s="121">
        <v>9</v>
      </c>
      <c r="F463" s="121">
        <v>1</v>
      </c>
      <c r="G463" s="121">
        <v>0.5</v>
      </c>
      <c r="H463" s="121">
        <v>0</v>
      </c>
      <c r="I463" s="121">
        <v>2</v>
      </c>
      <c r="J463" s="121">
        <v>0</v>
      </c>
      <c r="K463" s="121">
        <v>1</v>
      </c>
      <c r="L463" s="121">
        <v>1</v>
      </c>
      <c r="M463" s="121">
        <v>1</v>
      </c>
      <c r="N463" s="121">
        <v>2</v>
      </c>
    </row>
    <row r="464" spans="1:14" ht="42">
      <c r="A464" s="53" t="s">
        <v>2817</v>
      </c>
      <c r="B464" s="53" t="s">
        <v>2818</v>
      </c>
      <c r="C464" s="53" t="s">
        <v>2049</v>
      </c>
      <c r="D464" s="53" t="s">
        <v>4265</v>
      </c>
      <c r="E464" s="121">
        <v>8</v>
      </c>
      <c r="F464" s="121">
        <v>1</v>
      </c>
      <c r="G464" s="121">
        <v>0</v>
      </c>
      <c r="H464" s="121">
        <v>1</v>
      </c>
      <c r="I464" s="121">
        <v>1</v>
      </c>
      <c r="J464" s="121">
        <v>1</v>
      </c>
      <c r="K464" s="121">
        <v>1</v>
      </c>
      <c r="L464" s="121">
        <v>1</v>
      </c>
      <c r="M464" s="121">
        <v>1</v>
      </c>
      <c r="N464" s="121">
        <v>1</v>
      </c>
    </row>
    <row r="465" spans="1:14">
      <c r="A465" s="53" t="s">
        <v>2819</v>
      </c>
      <c r="B465" s="53"/>
      <c r="C465" s="53"/>
      <c r="D465" s="53" t="s">
        <v>5248</v>
      </c>
      <c r="E465" s="121">
        <v>8</v>
      </c>
      <c r="F465" s="121">
        <v>4.75</v>
      </c>
      <c r="G465" s="121">
        <v>1.8320000000000001</v>
      </c>
      <c r="H465" s="121">
        <v>2</v>
      </c>
      <c r="I465" s="121">
        <v>6</v>
      </c>
      <c r="J465" s="121">
        <v>2</v>
      </c>
      <c r="K465" s="121">
        <v>3</v>
      </c>
      <c r="L465" s="121">
        <v>6</v>
      </c>
      <c r="M465" s="121">
        <v>6</v>
      </c>
      <c r="N465" s="121">
        <v>6</v>
      </c>
    </row>
    <row r="466" spans="1:14" ht="42">
      <c r="A466" s="53" t="s">
        <v>2820</v>
      </c>
      <c r="B466" s="53" t="s">
        <v>2821</v>
      </c>
      <c r="C466" s="53" t="s">
        <v>3519</v>
      </c>
      <c r="D466" s="53" t="s">
        <v>4264</v>
      </c>
      <c r="E466" s="121">
        <v>8</v>
      </c>
      <c r="F466" s="121">
        <v>1.25</v>
      </c>
      <c r="G466" s="121">
        <v>0.46300000000000002</v>
      </c>
      <c r="H466" s="121">
        <v>1</v>
      </c>
      <c r="I466" s="121">
        <v>2</v>
      </c>
      <c r="J466" s="121">
        <v>1</v>
      </c>
      <c r="K466" s="121">
        <v>1</v>
      </c>
      <c r="L466" s="121">
        <v>1</v>
      </c>
      <c r="M466" s="121">
        <v>1.5</v>
      </c>
      <c r="N466" s="121">
        <v>2</v>
      </c>
    </row>
    <row r="467" spans="1:14">
      <c r="A467" s="53" t="s">
        <v>2822</v>
      </c>
      <c r="B467" s="53"/>
      <c r="C467" s="53"/>
      <c r="D467" s="53" t="s">
        <v>4488</v>
      </c>
      <c r="E467" s="121">
        <v>6</v>
      </c>
      <c r="F467" s="121">
        <v>147500</v>
      </c>
      <c r="G467" s="121">
        <v>105792</v>
      </c>
      <c r="H467" s="121">
        <v>56000</v>
      </c>
      <c r="I467" s="121">
        <v>300000</v>
      </c>
      <c r="J467" s="121">
        <v>56000</v>
      </c>
      <c r="K467" s="121">
        <v>60000</v>
      </c>
      <c r="L467" s="121">
        <v>109500</v>
      </c>
      <c r="M467" s="121">
        <v>250000</v>
      </c>
      <c r="N467" s="121">
        <v>300000</v>
      </c>
    </row>
    <row r="468" spans="1:14" ht="42">
      <c r="A468" s="53" t="s">
        <v>2823</v>
      </c>
      <c r="B468" s="53" t="s">
        <v>2824</v>
      </c>
      <c r="C468" s="53" t="s">
        <v>2049</v>
      </c>
      <c r="D468" s="53" t="s">
        <v>4265</v>
      </c>
      <c r="E468" s="121">
        <v>1</v>
      </c>
      <c r="F468" s="121">
        <v>1</v>
      </c>
      <c r="G468" s="107" t="s">
        <v>510</v>
      </c>
      <c r="H468" s="121">
        <v>1</v>
      </c>
      <c r="I468" s="121">
        <v>1</v>
      </c>
      <c r="J468" s="121">
        <v>1</v>
      </c>
      <c r="K468" s="121">
        <v>1</v>
      </c>
      <c r="L468" s="121">
        <v>1</v>
      </c>
      <c r="M468" s="121">
        <v>1</v>
      </c>
      <c r="N468" s="121">
        <v>1</v>
      </c>
    </row>
    <row r="469" spans="1:14">
      <c r="A469" s="53" t="s">
        <v>2825</v>
      </c>
      <c r="B469" s="53"/>
      <c r="C469" s="53"/>
      <c r="D469" s="53" t="s">
        <v>5248</v>
      </c>
      <c r="E469" s="121">
        <v>1</v>
      </c>
      <c r="F469" s="121">
        <v>4</v>
      </c>
      <c r="G469" s="107" t="s">
        <v>510</v>
      </c>
      <c r="H469" s="121">
        <v>4</v>
      </c>
      <c r="I469" s="121">
        <v>4</v>
      </c>
      <c r="J469" s="121">
        <v>4</v>
      </c>
      <c r="K469" s="121">
        <v>4</v>
      </c>
      <c r="L469" s="121">
        <v>4</v>
      </c>
      <c r="M469" s="121">
        <v>4</v>
      </c>
      <c r="N469" s="121">
        <v>4</v>
      </c>
    </row>
    <row r="470" spans="1:14" ht="42">
      <c r="A470" s="53" t="s">
        <v>2826</v>
      </c>
      <c r="B470" s="53" t="s">
        <v>2827</v>
      </c>
      <c r="C470" s="53" t="s">
        <v>3519</v>
      </c>
      <c r="D470" s="53" t="s">
        <v>4264</v>
      </c>
      <c r="E470" s="121">
        <v>1</v>
      </c>
      <c r="F470" s="121">
        <v>2</v>
      </c>
      <c r="G470" s="107" t="s">
        <v>510</v>
      </c>
      <c r="H470" s="121">
        <v>2</v>
      </c>
      <c r="I470" s="121">
        <v>2</v>
      </c>
      <c r="J470" s="121">
        <v>2</v>
      </c>
      <c r="K470" s="121">
        <v>2</v>
      </c>
      <c r="L470" s="121">
        <v>2</v>
      </c>
      <c r="M470" s="121">
        <v>2</v>
      </c>
      <c r="N470" s="121">
        <v>2</v>
      </c>
    </row>
    <row r="471" spans="1:14">
      <c r="A471" s="53" t="s">
        <v>2828</v>
      </c>
      <c r="B471" s="53"/>
      <c r="C471" s="53"/>
      <c r="D471" s="53" t="s">
        <v>4488</v>
      </c>
      <c r="E471" s="107" t="s">
        <v>3877</v>
      </c>
      <c r="F471" s="107" t="s">
        <v>3877</v>
      </c>
      <c r="G471" s="107" t="s">
        <v>3877</v>
      </c>
      <c r="H471" s="107" t="s">
        <v>3877</v>
      </c>
      <c r="I471" s="107" t="s">
        <v>3877</v>
      </c>
      <c r="J471" s="107" t="s">
        <v>3877</v>
      </c>
      <c r="K471" s="107" t="s">
        <v>3877</v>
      </c>
      <c r="L471" s="107" t="s">
        <v>3877</v>
      </c>
      <c r="M471" s="107" t="s">
        <v>3877</v>
      </c>
      <c r="N471" s="107" t="s">
        <v>3877</v>
      </c>
    </row>
    <row r="472" spans="1:14" ht="42">
      <c r="A472" s="53" t="s">
        <v>2829</v>
      </c>
      <c r="B472" s="53" t="s">
        <v>2830</v>
      </c>
      <c r="C472" s="53" t="s">
        <v>2049</v>
      </c>
      <c r="D472" s="53" t="s">
        <v>4265</v>
      </c>
      <c r="E472" s="107" t="s">
        <v>3877</v>
      </c>
      <c r="F472" s="107" t="s">
        <v>3877</v>
      </c>
      <c r="G472" s="107" t="s">
        <v>3877</v>
      </c>
      <c r="H472" s="107" t="s">
        <v>3877</v>
      </c>
      <c r="I472" s="107" t="s">
        <v>3877</v>
      </c>
      <c r="J472" s="107" t="s">
        <v>3877</v>
      </c>
      <c r="K472" s="107" t="s">
        <v>3877</v>
      </c>
      <c r="L472" s="107" t="s">
        <v>3877</v>
      </c>
      <c r="M472" s="107" t="s">
        <v>3877</v>
      </c>
      <c r="N472" s="107" t="s">
        <v>3877</v>
      </c>
    </row>
    <row r="473" spans="1:14">
      <c r="A473" s="53" t="s">
        <v>2831</v>
      </c>
      <c r="B473" s="53"/>
      <c r="C473" s="53"/>
      <c r="D473" s="53" t="s">
        <v>5248</v>
      </c>
      <c r="E473" s="107" t="s">
        <v>3877</v>
      </c>
      <c r="F473" s="107" t="s">
        <v>3877</v>
      </c>
      <c r="G473" s="107" t="s">
        <v>3877</v>
      </c>
      <c r="H473" s="107" t="s">
        <v>3877</v>
      </c>
      <c r="I473" s="107" t="s">
        <v>3877</v>
      </c>
      <c r="J473" s="107" t="s">
        <v>3877</v>
      </c>
      <c r="K473" s="107" t="s">
        <v>3877</v>
      </c>
      <c r="L473" s="107" t="s">
        <v>3877</v>
      </c>
      <c r="M473" s="107" t="s">
        <v>3877</v>
      </c>
      <c r="N473" s="107" t="s">
        <v>3877</v>
      </c>
    </row>
    <row r="474" spans="1:14" ht="42">
      <c r="A474" s="53" t="s">
        <v>2832</v>
      </c>
      <c r="B474" s="53" t="s">
        <v>2833</v>
      </c>
      <c r="C474" s="53" t="s">
        <v>3519</v>
      </c>
      <c r="D474" s="53" t="s">
        <v>4264</v>
      </c>
      <c r="E474" s="107" t="s">
        <v>3877</v>
      </c>
      <c r="F474" s="107" t="s">
        <v>3877</v>
      </c>
      <c r="G474" s="107" t="s">
        <v>3877</v>
      </c>
      <c r="H474" s="107" t="s">
        <v>3877</v>
      </c>
      <c r="I474" s="107" t="s">
        <v>3877</v>
      </c>
      <c r="J474" s="107" t="s">
        <v>3877</v>
      </c>
      <c r="K474" s="107" t="s">
        <v>3877</v>
      </c>
      <c r="L474" s="107" t="s">
        <v>3877</v>
      </c>
      <c r="M474" s="107" t="s">
        <v>3877</v>
      </c>
      <c r="N474" s="107" t="s">
        <v>3877</v>
      </c>
    </row>
    <row r="475" spans="1:14">
      <c r="A475" s="53" t="s">
        <v>2834</v>
      </c>
      <c r="B475" s="53"/>
      <c r="C475" s="53"/>
      <c r="D475" s="53" t="s">
        <v>4488</v>
      </c>
      <c r="E475" s="107" t="s">
        <v>3877</v>
      </c>
      <c r="F475" s="107" t="s">
        <v>3877</v>
      </c>
      <c r="G475" s="107" t="s">
        <v>3877</v>
      </c>
      <c r="H475" s="107" t="s">
        <v>3877</v>
      </c>
      <c r="I475" s="107" t="s">
        <v>3877</v>
      </c>
      <c r="J475" s="107" t="s">
        <v>3877</v>
      </c>
      <c r="K475" s="107" t="s">
        <v>3877</v>
      </c>
      <c r="L475" s="107" t="s">
        <v>3877</v>
      </c>
      <c r="M475" s="107" t="s">
        <v>3877</v>
      </c>
      <c r="N475" s="107" t="s">
        <v>3877</v>
      </c>
    </row>
    <row r="476" spans="1:14" ht="42">
      <c r="A476" s="53" t="s">
        <v>2835</v>
      </c>
      <c r="B476" s="53" t="s">
        <v>2836</v>
      </c>
      <c r="C476" s="53" t="s">
        <v>2049</v>
      </c>
      <c r="D476" s="53" t="s">
        <v>4265</v>
      </c>
      <c r="E476" s="107" t="s">
        <v>3877</v>
      </c>
      <c r="F476" s="107" t="s">
        <v>3877</v>
      </c>
      <c r="G476" s="107" t="s">
        <v>3877</v>
      </c>
      <c r="H476" s="107" t="s">
        <v>3877</v>
      </c>
      <c r="I476" s="107" t="s">
        <v>3877</v>
      </c>
      <c r="J476" s="107" t="s">
        <v>3877</v>
      </c>
      <c r="K476" s="107" t="s">
        <v>3877</v>
      </c>
      <c r="L476" s="107" t="s">
        <v>3877</v>
      </c>
      <c r="M476" s="107" t="s">
        <v>3877</v>
      </c>
      <c r="N476" s="107" t="s">
        <v>3877</v>
      </c>
    </row>
    <row r="477" spans="1:14">
      <c r="A477" s="53" t="s">
        <v>2837</v>
      </c>
      <c r="B477" s="53"/>
      <c r="C477" s="53"/>
      <c r="D477" s="53" t="s">
        <v>5248</v>
      </c>
      <c r="E477" s="107" t="s">
        <v>3877</v>
      </c>
      <c r="F477" s="107" t="s">
        <v>3877</v>
      </c>
      <c r="G477" s="107" t="s">
        <v>3877</v>
      </c>
      <c r="H477" s="107" t="s">
        <v>3877</v>
      </c>
      <c r="I477" s="107" t="s">
        <v>3877</v>
      </c>
      <c r="J477" s="107" t="s">
        <v>3877</v>
      </c>
      <c r="K477" s="107" t="s">
        <v>3877</v>
      </c>
      <c r="L477" s="107" t="s">
        <v>3877</v>
      </c>
      <c r="M477" s="107" t="s">
        <v>3877</v>
      </c>
      <c r="N477" s="107" t="s">
        <v>3877</v>
      </c>
    </row>
    <row r="478" spans="1:14" ht="42">
      <c r="A478" s="53" t="s">
        <v>2838</v>
      </c>
      <c r="B478" s="53" t="s">
        <v>2839</v>
      </c>
      <c r="C478" s="53" t="s">
        <v>3519</v>
      </c>
      <c r="D478" s="53" t="s">
        <v>4264</v>
      </c>
      <c r="E478" s="107" t="s">
        <v>3877</v>
      </c>
      <c r="F478" s="107" t="s">
        <v>3877</v>
      </c>
      <c r="G478" s="107" t="s">
        <v>3877</v>
      </c>
      <c r="H478" s="107" t="s">
        <v>3877</v>
      </c>
      <c r="I478" s="107" t="s">
        <v>3877</v>
      </c>
      <c r="J478" s="107" t="s">
        <v>3877</v>
      </c>
      <c r="K478" s="107" t="s">
        <v>3877</v>
      </c>
      <c r="L478" s="107" t="s">
        <v>3877</v>
      </c>
      <c r="M478" s="107" t="s">
        <v>3877</v>
      </c>
      <c r="N478" s="107" t="s">
        <v>3877</v>
      </c>
    </row>
    <row r="479" spans="1:14">
      <c r="A479" s="53" t="s">
        <v>2840</v>
      </c>
      <c r="B479" s="53"/>
      <c r="C479" s="53"/>
      <c r="D479" s="53" t="s">
        <v>4488</v>
      </c>
      <c r="E479" s="107" t="s">
        <v>3877</v>
      </c>
      <c r="F479" s="107" t="s">
        <v>3877</v>
      </c>
      <c r="G479" s="107" t="s">
        <v>3877</v>
      </c>
      <c r="H479" s="107" t="s">
        <v>3877</v>
      </c>
      <c r="I479" s="107" t="s">
        <v>3877</v>
      </c>
      <c r="J479" s="107" t="s">
        <v>3877</v>
      </c>
      <c r="K479" s="107" t="s">
        <v>3877</v>
      </c>
      <c r="L479" s="107" t="s">
        <v>3877</v>
      </c>
      <c r="M479" s="107" t="s">
        <v>3877</v>
      </c>
      <c r="N479" s="107" t="s">
        <v>3877</v>
      </c>
    </row>
    <row r="480" spans="1:14" ht="42">
      <c r="A480" s="53" t="s">
        <v>2841</v>
      </c>
      <c r="B480" s="53" t="s">
        <v>2842</v>
      </c>
      <c r="C480" s="53" t="s">
        <v>2049</v>
      </c>
      <c r="D480" s="53" t="s">
        <v>4265</v>
      </c>
      <c r="E480" s="107" t="s">
        <v>3877</v>
      </c>
      <c r="F480" s="107" t="s">
        <v>3877</v>
      </c>
      <c r="G480" s="107" t="s">
        <v>3877</v>
      </c>
      <c r="H480" s="107" t="s">
        <v>3877</v>
      </c>
      <c r="I480" s="107" t="s">
        <v>3877</v>
      </c>
      <c r="J480" s="107" t="s">
        <v>3877</v>
      </c>
      <c r="K480" s="107" t="s">
        <v>3877</v>
      </c>
      <c r="L480" s="107" t="s">
        <v>3877</v>
      </c>
      <c r="M480" s="107" t="s">
        <v>3877</v>
      </c>
      <c r="N480" s="107" t="s">
        <v>3877</v>
      </c>
    </row>
    <row r="481" spans="1:14">
      <c r="A481" s="53" t="s">
        <v>2843</v>
      </c>
      <c r="B481" s="53"/>
      <c r="C481" s="53"/>
      <c r="D481" s="53" t="s">
        <v>5248</v>
      </c>
      <c r="E481" s="107" t="s">
        <v>3877</v>
      </c>
      <c r="F481" s="107" t="s">
        <v>3877</v>
      </c>
      <c r="G481" s="107" t="s">
        <v>3877</v>
      </c>
      <c r="H481" s="107" t="s">
        <v>3877</v>
      </c>
      <c r="I481" s="107" t="s">
        <v>3877</v>
      </c>
      <c r="J481" s="107" t="s">
        <v>3877</v>
      </c>
      <c r="K481" s="107" t="s">
        <v>3877</v>
      </c>
      <c r="L481" s="107" t="s">
        <v>3877</v>
      </c>
      <c r="M481" s="107" t="s">
        <v>3877</v>
      </c>
      <c r="N481" s="107" t="s">
        <v>3877</v>
      </c>
    </row>
    <row r="482" spans="1:14" ht="42">
      <c r="A482" s="53" t="s">
        <v>760</v>
      </c>
      <c r="B482" s="53" t="s">
        <v>761</v>
      </c>
      <c r="C482" s="53" t="s">
        <v>3519</v>
      </c>
      <c r="D482" s="53" t="s">
        <v>4264</v>
      </c>
      <c r="E482" s="107" t="s">
        <v>3877</v>
      </c>
      <c r="F482" s="107" t="s">
        <v>3877</v>
      </c>
      <c r="G482" s="107" t="s">
        <v>3877</v>
      </c>
      <c r="H482" s="107" t="s">
        <v>3877</v>
      </c>
      <c r="I482" s="107" t="s">
        <v>3877</v>
      </c>
      <c r="J482" s="107" t="s">
        <v>3877</v>
      </c>
      <c r="K482" s="107" t="s">
        <v>3877</v>
      </c>
      <c r="L482" s="107" t="s">
        <v>3877</v>
      </c>
      <c r="M482" s="107" t="s">
        <v>3877</v>
      </c>
      <c r="N482" s="107" t="s">
        <v>3877</v>
      </c>
    </row>
    <row r="483" spans="1:14">
      <c r="A483" s="53" t="s">
        <v>762</v>
      </c>
      <c r="B483" s="53"/>
      <c r="C483" s="53"/>
      <c r="D483" s="53" t="s">
        <v>4488</v>
      </c>
      <c r="E483" s="107" t="s">
        <v>3877</v>
      </c>
      <c r="F483" s="107" t="s">
        <v>3877</v>
      </c>
      <c r="G483" s="107" t="s">
        <v>3877</v>
      </c>
      <c r="H483" s="107" t="s">
        <v>3877</v>
      </c>
      <c r="I483" s="107" t="s">
        <v>3877</v>
      </c>
      <c r="J483" s="107" t="s">
        <v>3877</v>
      </c>
      <c r="K483" s="107" t="s">
        <v>3877</v>
      </c>
      <c r="L483" s="107" t="s">
        <v>3877</v>
      </c>
      <c r="M483" s="107" t="s">
        <v>3877</v>
      </c>
      <c r="N483" s="107" t="s">
        <v>3877</v>
      </c>
    </row>
    <row r="484" spans="1:14" ht="56">
      <c r="A484" s="53" t="s">
        <v>763</v>
      </c>
      <c r="B484" s="53" t="s">
        <v>764</v>
      </c>
      <c r="C484" s="53" t="s">
        <v>2053</v>
      </c>
      <c r="D484" s="36" t="s">
        <v>4266</v>
      </c>
      <c r="E484" s="121">
        <v>883</v>
      </c>
      <c r="F484" s="121">
        <v>2.2589999999999999</v>
      </c>
      <c r="G484" s="121">
        <v>0.93899999999999995</v>
      </c>
      <c r="H484" s="121">
        <v>1</v>
      </c>
      <c r="I484" s="121">
        <v>4</v>
      </c>
      <c r="J484" s="121">
        <v>1</v>
      </c>
      <c r="K484" s="121">
        <v>1</v>
      </c>
      <c r="L484" s="121">
        <v>3</v>
      </c>
      <c r="M484" s="121">
        <v>3</v>
      </c>
      <c r="N484" s="121">
        <v>3</v>
      </c>
    </row>
    <row r="485" spans="1:14">
      <c r="A485" s="53" t="s">
        <v>765</v>
      </c>
      <c r="B485" s="53"/>
      <c r="C485" s="53"/>
      <c r="D485" s="36" t="s">
        <v>4167</v>
      </c>
      <c r="E485" s="121">
        <v>282</v>
      </c>
      <c r="F485" s="121">
        <v>4.1989999999999998</v>
      </c>
      <c r="G485" s="121">
        <v>2.0110000000000001</v>
      </c>
      <c r="H485" s="121">
        <v>0</v>
      </c>
      <c r="I485" s="121">
        <v>15</v>
      </c>
      <c r="J485" s="121">
        <v>2</v>
      </c>
      <c r="K485" s="121">
        <v>3</v>
      </c>
      <c r="L485" s="121">
        <v>4</v>
      </c>
      <c r="M485" s="121">
        <v>5</v>
      </c>
      <c r="N485" s="121">
        <v>7</v>
      </c>
    </row>
    <row r="486" spans="1:14" ht="56">
      <c r="A486" s="53" t="s">
        <v>766</v>
      </c>
      <c r="B486" s="53" t="s">
        <v>767</v>
      </c>
      <c r="C486" s="53" t="s">
        <v>2054</v>
      </c>
      <c r="D486" s="36" t="s">
        <v>3694</v>
      </c>
      <c r="E486" s="121">
        <v>1667</v>
      </c>
      <c r="F486" s="121">
        <v>1.58</v>
      </c>
      <c r="G486" s="121">
        <v>0.65800000000000003</v>
      </c>
      <c r="H486" s="121">
        <v>1</v>
      </c>
      <c r="I486" s="121">
        <v>4</v>
      </c>
      <c r="J486" s="121">
        <v>1</v>
      </c>
      <c r="K486" s="121">
        <v>1</v>
      </c>
      <c r="L486" s="121">
        <v>2</v>
      </c>
      <c r="M486" s="121">
        <v>2</v>
      </c>
      <c r="N486" s="121">
        <v>2</v>
      </c>
    </row>
    <row r="487" spans="1:14" ht="28">
      <c r="A487" s="53"/>
      <c r="B487" s="53" t="s">
        <v>768</v>
      </c>
      <c r="C487" s="53" t="s">
        <v>2055</v>
      </c>
      <c r="D487" s="36"/>
      <c r="E487" s="107" t="s">
        <v>3877</v>
      </c>
      <c r="F487" s="107" t="s">
        <v>3877</v>
      </c>
      <c r="G487" s="107" t="s">
        <v>3877</v>
      </c>
      <c r="H487" s="107" t="s">
        <v>3877</v>
      </c>
      <c r="I487" s="107" t="s">
        <v>3877</v>
      </c>
      <c r="J487" s="107" t="s">
        <v>3877</v>
      </c>
      <c r="K487" s="107" t="s">
        <v>3877</v>
      </c>
      <c r="L487" s="107" t="s">
        <v>3877</v>
      </c>
      <c r="M487" s="107" t="s">
        <v>3877</v>
      </c>
      <c r="N487" s="107" t="s">
        <v>3877</v>
      </c>
    </row>
    <row r="488" spans="1:14">
      <c r="A488" s="53" t="s">
        <v>769</v>
      </c>
      <c r="B488" s="53"/>
      <c r="C488" s="53" t="s">
        <v>2056</v>
      </c>
      <c r="D488" s="36"/>
      <c r="E488" s="121">
        <v>318</v>
      </c>
      <c r="F488" s="121">
        <v>1</v>
      </c>
      <c r="G488" s="121">
        <v>0</v>
      </c>
      <c r="H488" s="121">
        <v>1</v>
      </c>
      <c r="I488" s="121">
        <v>1</v>
      </c>
      <c r="J488" s="121">
        <v>1</v>
      </c>
      <c r="K488" s="121">
        <v>1</v>
      </c>
      <c r="L488" s="121">
        <v>1</v>
      </c>
      <c r="M488" s="121">
        <v>1</v>
      </c>
      <c r="N488" s="121">
        <v>1</v>
      </c>
    </row>
    <row r="489" spans="1:14" ht="28">
      <c r="A489" s="53" t="s">
        <v>770</v>
      </c>
      <c r="B489" s="53"/>
      <c r="C489" s="53" t="s">
        <v>2057</v>
      </c>
      <c r="D489" s="36"/>
      <c r="E489" s="121">
        <v>258</v>
      </c>
      <c r="F489" s="121">
        <v>1</v>
      </c>
      <c r="G489" s="121">
        <v>0</v>
      </c>
      <c r="H489" s="121">
        <v>1</v>
      </c>
      <c r="I489" s="121">
        <v>1</v>
      </c>
      <c r="J489" s="121">
        <v>1</v>
      </c>
      <c r="K489" s="121">
        <v>1</v>
      </c>
      <c r="L489" s="121">
        <v>1</v>
      </c>
      <c r="M489" s="121">
        <v>1</v>
      </c>
      <c r="N489" s="121">
        <v>1</v>
      </c>
    </row>
    <row r="490" spans="1:14">
      <c r="A490" s="53" t="s">
        <v>771</v>
      </c>
      <c r="B490" s="53"/>
      <c r="C490" s="53" t="s">
        <v>4427</v>
      </c>
      <c r="D490" s="36"/>
      <c r="E490" s="121">
        <v>7</v>
      </c>
      <c r="F490" s="121">
        <v>1</v>
      </c>
      <c r="G490" s="121">
        <v>0</v>
      </c>
      <c r="H490" s="121">
        <v>1</v>
      </c>
      <c r="I490" s="121">
        <v>1</v>
      </c>
      <c r="J490" s="121">
        <v>1</v>
      </c>
      <c r="K490" s="121">
        <v>1</v>
      </c>
      <c r="L490" s="121">
        <v>1</v>
      </c>
      <c r="M490" s="121">
        <v>1</v>
      </c>
      <c r="N490" s="121">
        <v>1</v>
      </c>
    </row>
    <row r="491" spans="1:14">
      <c r="A491" s="53" t="s">
        <v>772</v>
      </c>
      <c r="B491" s="53"/>
      <c r="C491" s="53" t="s">
        <v>2058</v>
      </c>
      <c r="D491" s="36"/>
      <c r="E491" s="121">
        <v>332</v>
      </c>
      <c r="F491" s="121">
        <v>1</v>
      </c>
      <c r="G491" s="121">
        <v>0</v>
      </c>
      <c r="H491" s="121">
        <v>1</v>
      </c>
      <c r="I491" s="121">
        <v>1</v>
      </c>
      <c r="J491" s="121">
        <v>1</v>
      </c>
      <c r="K491" s="121">
        <v>1</v>
      </c>
      <c r="L491" s="121">
        <v>1</v>
      </c>
      <c r="M491" s="121">
        <v>1</v>
      </c>
      <c r="N491" s="121">
        <v>1</v>
      </c>
    </row>
    <row r="492" spans="1:14">
      <c r="A492" s="53" t="s">
        <v>773</v>
      </c>
      <c r="B492" s="53"/>
      <c r="C492" s="53" t="s">
        <v>4429</v>
      </c>
      <c r="D492" s="36"/>
      <c r="E492" s="121">
        <v>66</v>
      </c>
      <c r="F492" s="121">
        <v>1</v>
      </c>
      <c r="G492" s="121">
        <v>0</v>
      </c>
      <c r="H492" s="121">
        <v>1</v>
      </c>
      <c r="I492" s="121">
        <v>1</v>
      </c>
      <c r="J492" s="121">
        <v>1</v>
      </c>
      <c r="K492" s="121">
        <v>1</v>
      </c>
      <c r="L492" s="121">
        <v>1</v>
      </c>
      <c r="M492" s="121">
        <v>1</v>
      </c>
      <c r="N492" s="121">
        <v>1</v>
      </c>
    </row>
    <row r="493" spans="1:14">
      <c r="A493" s="53" t="s">
        <v>774</v>
      </c>
      <c r="B493" s="53"/>
      <c r="C493" s="53" t="s">
        <v>2059</v>
      </c>
      <c r="D493" s="36"/>
      <c r="E493" s="121">
        <v>22</v>
      </c>
      <c r="F493" s="121">
        <v>1</v>
      </c>
      <c r="G493" s="121">
        <v>0</v>
      </c>
      <c r="H493" s="121">
        <v>1</v>
      </c>
      <c r="I493" s="121">
        <v>1</v>
      </c>
      <c r="J493" s="121">
        <v>1</v>
      </c>
      <c r="K493" s="121">
        <v>1</v>
      </c>
      <c r="L493" s="121">
        <v>1</v>
      </c>
      <c r="M493" s="121">
        <v>1</v>
      </c>
      <c r="N493" s="121">
        <v>1</v>
      </c>
    </row>
    <row r="494" spans="1:14">
      <c r="A494" s="53" t="s">
        <v>775</v>
      </c>
      <c r="B494" s="53"/>
      <c r="C494" s="53" t="s">
        <v>4431</v>
      </c>
      <c r="D494" s="36"/>
      <c r="E494" s="107" t="s">
        <v>3877</v>
      </c>
      <c r="F494" s="107" t="s">
        <v>3877</v>
      </c>
      <c r="G494" s="107" t="s">
        <v>3877</v>
      </c>
      <c r="H494" s="107" t="s">
        <v>3877</v>
      </c>
      <c r="I494" s="107" t="s">
        <v>3877</v>
      </c>
      <c r="J494" s="107" t="s">
        <v>3877</v>
      </c>
      <c r="K494" s="107" t="s">
        <v>3877</v>
      </c>
      <c r="L494" s="107" t="s">
        <v>3877</v>
      </c>
      <c r="M494" s="107" t="s">
        <v>3877</v>
      </c>
      <c r="N494" s="107" t="s">
        <v>3877</v>
      </c>
    </row>
    <row r="495" spans="1:14">
      <c r="A495" s="53" t="s">
        <v>776</v>
      </c>
      <c r="B495" s="53"/>
      <c r="C495" s="53" t="s">
        <v>2060</v>
      </c>
      <c r="D495" s="36"/>
      <c r="E495" s="121">
        <v>1</v>
      </c>
      <c r="F495" s="121">
        <v>1</v>
      </c>
      <c r="G495" s="107" t="s">
        <v>510</v>
      </c>
      <c r="H495" s="121">
        <v>1</v>
      </c>
      <c r="I495" s="121">
        <v>1</v>
      </c>
      <c r="J495" s="121">
        <v>1</v>
      </c>
      <c r="K495" s="121">
        <v>1</v>
      </c>
      <c r="L495" s="121">
        <v>1</v>
      </c>
      <c r="M495" s="121">
        <v>1</v>
      </c>
      <c r="N495" s="121">
        <v>1</v>
      </c>
    </row>
    <row r="496" spans="1:14">
      <c r="A496" s="53" t="s">
        <v>777</v>
      </c>
      <c r="B496" s="53"/>
      <c r="C496" s="53" t="s">
        <v>3437</v>
      </c>
      <c r="D496" s="36"/>
      <c r="E496" s="121">
        <v>38</v>
      </c>
      <c r="F496" s="121">
        <v>1</v>
      </c>
      <c r="G496" s="121">
        <v>0</v>
      </c>
      <c r="H496" s="121">
        <v>1</v>
      </c>
      <c r="I496" s="121">
        <v>1</v>
      </c>
      <c r="J496" s="121">
        <v>1</v>
      </c>
      <c r="K496" s="121">
        <v>1</v>
      </c>
      <c r="L496" s="121">
        <v>1</v>
      </c>
      <c r="M496" s="121">
        <v>1</v>
      </c>
      <c r="N496" s="121">
        <v>1</v>
      </c>
    </row>
    <row r="497" spans="1:14">
      <c r="A497" s="53" t="s">
        <v>778</v>
      </c>
      <c r="B497" s="53"/>
      <c r="C497" s="53" t="s">
        <v>3438</v>
      </c>
      <c r="D497" s="36"/>
      <c r="E497" s="121">
        <v>5</v>
      </c>
      <c r="F497" s="121">
        <v>1</v>
      </c>
      <c r="G497" s="121">
        <v>0</v>
      </c>
      <c r="H497" s="121">
        <v>1</v>
      </c>
      <c r="I497" s="121">
        <v>1</v>
      </c>
      <c r="J497" s="121">
        <v>1</v>
      </c>
      <c r="K497" s="121">
        <v>1</v>
      </c>
      <c r="L497" s="121">
        <v>1</v>
      </c>
      <c r="M497" s="121">
        <v>1</v>
      </c>
      <c r="N497" s="121">
        <v>1</v>
      </c>
    </row>
    <row r="498" spans="1:14">
      <c r="A498" s="53" t="s">
        <v>779</v>
      </c>
      <c r="B498" s="53"/>
      <c r="C498" s="53" t="s">
        <v>4434</v>
      </c>
      <c r="D498" s="36"/>
      <c r="E498" s="121">
        <v>47</v>
      </c>
      <c r="F498" s="121">
        <v>1</v>
      </c>
      <c r="G498" s="121">
        <v>0</v>
      </c>
      <c r="H498" s="121">
        <v>1</v>
      </c>
      <c r="I498" s="121">
        <v>1</v>
      </c>
      <c r="J498" s="121">
        <v>1</v>
      </c>
      <c r="K498" s="121">
        <v>1</v>
      </c>
      <c r="L498" s="121">
        <v>1</v>
      </c>
      <c r="M498" s="121">
        <v>1</v>
      </c>
      <c r="N498" s="121">
        <v>1</v>
      </c>
    </row>
    <row r="499" spans="1:14">
      <c r="A499" s="53" t="s">
        <v>780</v>
      </c>
      <c r="B499" s="53"/>
      <c r="C499" s="53" t="s">
        <v>4435</v>
      </c>
      <c r="D499" s="36"/>
      <c r="E499" s="121">
        <v>4</v>
      </c>
      <c r="F499" s="121">
        <v>1</v>
      </c>
      <c r="G499" s="121">
        <v>0</v>
      </c>
      <c r="H499" s="121">
        <v>1</v>
      </c>
      <c r="I499" s="121">
        <v>1</v>
      </c>
      <c r="J499" s="121">
        <v>1</v>
      </c>
      <c r="K499" s="121">
        <v>1</v>
      </c>
      <c r="L499" s="121">
        <v>1</v>
      </c>
      <c r="M499" s="121">
        <v>1</v>
      </c>
      <c r="N499" s="121">
        <v>1</v>
      </c>
    </row>
    <row r="500" spans="1:14">
      <c r="A500" s="53" t="s">
        <v>781</v>
      </c>
      <c r="B500" s="53"/>
      <c r="C500" s="53"/>
      <c r="D500" s="53" t="s">
        <v>2705</v>
      </c>
      <c r="E500" s="121">
        <v>237</v>
      </c>
      <c r="F500" s="121">
        <v>64.7</v>
      </c>
      <c r="G500" s="121">
        <v>1.798</v>
      </c>
      <c r="H500" s="121">
        <v>41</v>
      </c>
      <c r="I500" s="121">
        <v>65</v>
      </c>
      <c r="J500" s="121">
        <v>65</v>
      </c>
      <c r="K500" s="121">
        <v>65</v>
      </c>
      <c r="L500" s="121">
        <v>65</v>
      </c>
      <c r="M500" s="121">
        <v>65</v>
      </c>
      <c r="N500" s="121">
        <v>65</v>
      </c>
    </row>
    <row r="501" spans="1:14">
      <c r="A501" s="53" t="s">
        <v>782</v>
      </c>
      <c r="B501" s="53"/>
      <c r="C501" s="53"/>
      <c r="D501" s="53" t="s">
        <v>2706</v>
      </c>
      <c r="E501" s="121">
        <v>116</v>
      </c>
      <c r="F501" s="121">
        <v>64.33</v>
      </c>
      <c r="G501" s="121">
        <v>2.7050000000000001</v>
      </c>
      <c r="H501" s="121">
        <v>60</v>
      </c>
      <c r="I501" s="121">
        <v>85</v>
      </c>
      <c r="J501" s="121">
        <v>60</v>
      </c>
      <c r="K501" s="121">
        <v>65</v>
      </c>
      <c r="L501" s="121">
        <v>65</v>
      </c>
      <c r="M501" s="121">
        <v>65</v>
      </c>
      <c r="N501" s="121">
        <v>65</v>
      </c>
    </row>
    <row r="502" spans="1:14">
      <c r="A502" s="53" t="s">
        <v>783</v>
      </c>
      <c r="B502" s="53"/>
      <c r="C502" s="53"/>
      <c r="D502" s="53" t="s">
        <v>2707</v>
      </c>
      <c r="E502" s="121">
        <v>6</v>
      </c>
      <c r="F502" s="121">
        <v>65</v>
      </c>
      <c r="G502" s="121">
        <v>0</v>
      </c>
      <c r="H502" s="121">
        <v>65</v>
      </c>
      <c r="I502" s="121">
        <v>65</v>
      </c>
      <c r="J502" s="121">
        <v>65</v>
      </c>
      <c r="K502" s="121">
        <v>65</v>
      </c>
      <c r="L502" s="121">
        <v>65</v>
      </c>
      <c r="M502" s="121">
        <v>65</v>
      </c>
      <c r="N502" s="121">
        <v>65</v>
      </c>
    </row>
    <row r="503" spans="1:14">
      <c r="A503" s="53" t="s">
        <v>784</v>
      </c>
      <c r="B503" s="53"/>
      <c r="C503" s="53"/>
      <c r="D503" s="53" t="s">
        <v>2708</v>
      </c>
      <c r="E503" s="121">
        <v>218</v>
      </c>
      <c r="F503" s="121">
        <v>62.22</v>
      </c>
      <c r="G503" s="121">
        <v>6.8010000000000002</v>
      </c>
      <c r="H503" s="121">
        <v>18</v>
      </c>
      <c r="I503" s="121">
        <v>70</v>
      </c>
      <c r="J503" s="121">
        <v>60</v>
      </c>
      <c r="K503" s="121">
        <v>60</v>
      </c>
      <c r="L503" s="121">
        <v>65</v>
      </c>
      <c r="M503" s="121">
        <v>65</v>
      </c>
      <c r="N503" s="121">
        <v>65</v>
      </c>
    </row>
    <row r="504" spans="1:14">
      <c r="A504" s="53" t="s">
        <v>785</v>
      </c>
      <c r="B504" s="53"/>
      <c r="C504" s="53"/>
      <c r="D504" s="53" t="s">
        <v>2709</v>
      </c>
      <c r="E504" s="121">
        <v>38</v>
      </c>
      <c r="F504" s="121">
        <v>63.79</v>
      </c>
      <c r="G504" s="121">
        <v>2.5910000000000002</v>
      </c>
      <c r="H504" s="121">
        <v>60</v>
      </c>
      <c r="I504" s="121">
        <v>70</v>
      </c>
      <c r="J504" s="121">
        <v>60</v>
      </c>
      <c r="K504" s="121">
        <v>61</v>
      </c>
      <c r="L504" s="121">
        <v>65</v>
      </c>
      <c r="M504" s="121">
        <v>65</v>
      </c>
      <c r="N504" s="121">
        <v>65</v>
      </c>
    </row>
    <row r="505" spans="1:14">
      <c r="A505" s="53" t="s">
        <v>786</v>
      </c>
      <c r="B505" s="53"/>
      <c r="C505" s="53"/>
      <c r="D505" s="53" t="s">
        <v>2710</v>
      </c>
      <c r="E505" s="121">
        <v>13</v>
      </c>
      <c r="F505" s="121">
        <v>61.85</v>
      </c>
      <c r="G505" s="121">
        <v>2.444</v>
      </c>
      <c r="H505" s="121">
        <v>60</v>
      </c>
      <c r="I505" s="121">
        <v>65</v>
      </c>
      <c r="J505" s="121">
        <v>60</v>
      </c>
      <c r="K505" s="121">
        <v>60</v>
      </c>
      <c r="L505" s="121">
        <v>60</v>
      </c>
      <c r="M505" s="121">
        <v>65</v>
      </c>
      <c r="N505" s="121">
        <v>65</v>
      </c>
    </row>
    <row r="506" spans="1:14">
      <c r="A506" s="53" t="s">
        <v>787</v>
      </c>
      <c r="B506" s="53"/>
      <c r="C506" s="53"/>
      <c r="D506" s="53" t="s">
        <v>2711</v>
      </c>
      <c r="E506" s="107" t="s">
        <v>3877</v>
      </c>
      <c r="F506" s="107" t="s">
        <v>3877</v>
      </c>
      <c r="G506" s="107" t="s">
        <v>3877</v>
      </c>
      <c r="H506" s="107" t="s">
        <v>3877</v>
      </c>
      <c r="I506" s="107" t="s">
        <v>3877</v>
      </c>
      <c r="J506" s="107" t="s">
        <v>3877</v>
      </c>
      <c r="K506" s="107" t="s">
        <v>3877</v>
      </c>
      <c r="L506" s="107" t="s">
        <v>3877</v>
      </c>
      <c r="M506" s="107" t="s">
        <v>3877</v>
      </c>
      <c r="N506" s="107" t="s">
        <v>3877</v>
      </c>
    </row>
    <row r="507" spans="1:14">
      <c r="A507" s="53" t="s">
        <v>788</v>
      </c>
      <c r="B507" s="53"/>
      <c r="C507" s="53"/>
      <c r="D507" s="53" t="s">
        <v>2712</v>
      </c>
      <c r="E507" s="107" t="s">
        <v>3877</v>
      </c>
      <c r="F507" s="107" t="s">
        <v>3877</v>
      </c>
      <c r="G507" s="107" t="s">
        <v>3877</v>
      </c>
      <c r="H507" s="107" t="s">
        <v>3877</v>
      </c>
      <c r="I507" s="107" t="s">
        <v>3877</v>
      </c>
      <c r="J507" s="107" t="s">
        <v>3877</v>
      </c>
      <c r="K507" s="107" t="s">
        <v>3877</v>
      </c>
      <c r="L507" s="107" t="s">
        <v>3877</v>
      </c>
      <c r="M507" s="107" t="s">
        <v>3877</v>
      </c>
      <c r="N507" s="107" t="s">
        <v>3877</v>
      </c>
    </row>
    <row r="508" spans="1:14">
      <c r="A508" s="53" t="s">
        <v>789</v>
      </c>
      <c r="B508" s="53"/>
      <c r="C508" s="53"/>
      <c r="D508" s="53" t="s">
        <v>2713</v>
      </c>
      <c r="E508" s="121">
        <v>33</v>
      </c>
      <c r="F508" s="121">
        <v>63.18</v>
      </c>
      <c r="G508" s="121">
        <v>3.468</v>
      </c>
      <c r="H508" s="121">
        <v>55</v>
      </c>
      <c r="I508" s="121">
        <v>74</v>
      </c>
      <c r="J508" s="121">
        <v>60</v>
      </c>
      <c r="K508" s="121">
        <v>60</v>
      </c>
      <c r="L508" s="121">
        <v>65</v>
      </c>
      <c r="M508" s="121">
        <v>65</v>
      </c>
      <c r="N508" s="121">
        <v>65</v>
      </c>
    </row>
    <row r="509" spans="1:14">
      <c r="A509" s="53" t="s">
        <v>790</v>
      </c>
      <c r="B509" s="53"/>
      <c r="C509" s="53"/>
      <c r="D509" s="53" t="s">
        <v>2714</v>
      </c>
      <c r="E509" s="121">
        <v>2</v>
      </c>
      <c r="F509" s="121">
        <v>37.5</v>
      </c>
      <c r="G509" s="121">
        <v>31.82</v>
      </c>
      <c r="H509" s="121">
        <v>15</v>
      </c>
      <c r="I509" s="121">
        <v>60</v>
      </c>
      <c r="J509" s="121">
        <v>15</v>
      </c>
      <c r="K509" s="121">
        <v>15</v>
      </c>
      <c r="L509" s="121">
        <v>37.5</v>
      </c>
      <c r="M509" s="121">
        <v>60</v>
      </c>
      <c r="N509" s="121">
        <v>60</v>
      </c>
    </row>
    <row r="510" spans="1:14">
      <c r="A510" s="53" t="s">
        <v>791</v>
      </c>
      <c r="B510" s="53"/>
      <c r="C510" s="53"/>
      <c r="D510" s="36" t="s">
        <v>4125</v>
      </c>
      <c r="E510" s="107"/>
      <c r="F510" s="107"/>
      <c r="G510" s="107"/>
      <c r="H510" s="107"/>
      <c r="I510" s="107"/>
      <c r="J510" s="107"/>
      <c r="K510" s="107"/>
      <c r="L510" s="107"/>
      <c r="M510" s="107"/>
      <c r="N510" s="107"/>
    </row>
    <row r="511" spans="1:14" ht="42">
      <c r="A511" s="53" t="s">
        <v>792</v>
      </c>
      <c r="B511" s="53" t="s">
        <v>793</v>
      </c>
      <c r="C511" s="53" t="s">
        <v>5252</v>
      </c>
      <c r="D511" s="36" t="s">
        <v>4267</v>
      </c>
      <c r="E511" s="121">
        <v>824</v>
      </c>
      <c r="F511" s="121">
        <v>1.87</v>
      </c>
      <c r="G511" s="121">
        <v>0.39</v>
      </c>
      <c r="H511" s="121">
        <v>1</v>
      </c>
      <c r="I511" s="121">
        <v>3</v>
      </c>
      <c r="J511" s="121">
        <v>1</v>
      </c>
      <c r="K511" s="121">
        <v>2</v>
      </c>
      <c r="L511" s="121">
        <v>2</v>
      </c>
      <c r="M511" s="121">
        <v>2</v>
      </c>
      <c r="N511" s="121">
        <v>2</v>
      </c>
    </row>
    <row r="512" spans="1:14">
      <c r="A512" s="53" t="s">
        <v>794</v>
      </c>
      <c r="B512" s="53"/>
      <c r="C512" s="53"/>
      <c r="D512" s="53" t="s">
        <v>4482</v>
      </c>
      <c r="E512" s="121">
        <v>122</v>
      </c>
      <c r="F512" s="121">
        <v>907246</v>
      </c>
      <c r="G512" s="121">
        <v>753804</v>
      </c>
      <c r="H512" s="121">
        <v>0</v>
      </c>
      <c r="I512" s="122">
        <v>3360000</v>
      </c>
      <c r="J512" s="121">
        <v>80000</v>
      </c>
      <c r="K512" s="121">
        <v>360000</v>
      </c>
      <c r="L512" s="121">
        <v>720000</v>
      </c>
      <c r="M512" s="122">
        <v>1100000</v>
      </c>
      <c r="N512" s="122">
        <v>2000000</v>
      </c>
    </row>
    <row r="513" spans="1:14" ht="56">
      <c r="A513" s="53" t="s">
        <v>795</v>
      </c>
      <c r="B513" s="53" t="s">
        <v>796</v>
      </c>
      <c r="C513" s="53" t="s">
        <v>3439</v>
      </c>
      <c r="D513" s="36" t="s">
        <v>4266</v>
      </c>
      <c r="E513" s="121">
        <v>123</v>
      </c>
      <c r="F513" s="121">
        <v>1.8779999999999999</v>
      </c>
      <c r="G513" s="121">
        <v>0.92</v>
      </c>
      <c r="H513" s="121">
        <v>1</v>
      </c>
      <c r="I513" s="121">
        <v>3</v>
      </c>
      <c r="J513" s="121">
        <v>1</v>
      </c>
      <c r="K513" s="121">
        <v>1</v>
      </c>
      <c r="L513" s="121">
        <v>2</v>
      </c>
      <c r="M513" s="121">
        <v>3</v>
      </c>
      <c r="N513" s="121">
        <v>3</v>
      </c>
    </row>
    <row r="514" spans="1:14">
      <c r="A514" s="53" t="s">
        <v>797</v>
      </c>
      <c r="B514" s="53"/>
      <c r="C514" s="53"/>
      <c r="D514" s="36" t="s">
        <v>4167</v>
      </c>
      <c r="E514" s="121">
        <v>60</v>
      </c>
      <c r="F514" s="121">
        <v>3.9</v>
      </c>
      <c r="G514" s="121">
        <v>2.2679999999999998</v>
      </c>
      <c r="H514" s="121">
        <v>0</v>
      </c>
      <c r="I514" s="121">
        <v>10</v>
      </c>
      <c r="J514" s="121">
        <v>1</v>
      </c>
      <c r="K514" s="121">
        <v>2</v>
      </c>
      <c r="L514" s="121">
        <v>3.5</v>
      </c>
      <c r="M514" s="121">
        <v>5</v>
      </c>
      <c r="N514" s="121">
        <v>7.5</v>
      </c>
    </row>
    <row r="515" spans="1:14" ht="56">
      <c r="A515" s="54" t="s">
        <v>798</v>
      </c>
      <c r="B515" s="54" t="s">
        <v>799</v>
      </c>
      <c r="C515" s="54" t="s">
        <v>3440</v>
      </c>
      <c r="D515" s="54" t="s">
        <v>3005</v>
      </c>
      <c r="E515" s="121">
        <v>2131</v>
      </c>
      <c r="F515" s="121">
        <v>1.2230000000000001</v>
      </c>
      <c r="G515" s="121">
        <v>0.47499999999999998</v>
      </c>
      <c r="H515" s="121">
        <v>1</v>
      </c>
      <c r="I515" s="121">
        <v>3</v>
      </c>
      <c r="J515" s="121">
        <v>1</v>
      </c>
      <c r="K515" s="121">
        <v>1</v>
      </c>
      <c r="L515" s="121">
        <v>1</v>
      </c>
      <c r="M515" s="121">
        <v>1</v>
      </c>
      <c r="N515" s="121">
        <v>2</v>
      </c>
    </row>
    <row r="516" spans="1:14" ht="70">
      <c r="A516" s="54" t="s">
        <v>800</v>
      </c>
      <c r="B516" s="54" t="s">
        <v>801</v>
      </c>
      <c r="C516" s="54" t="s">
        <v>3441</v>
      </c>
      <c r="D516" s="54" t="s">
        <v>3694</v>
      </c>
      <c r="E516" s="121">
        <v>714</v>
      </c>
      <c r="F516" s="121">
        <v>2.2389999999999999</v>
      </c>
      <c r="G516" s="121">
        <v>0.73799999999999999</v>
      </c>
      <c r="H516" s="121">
        <v>1</v>
      </c>
      <c r="I516" s="121">
        <v>4</v>
      </c>
      <c r="J516" s="121">
        <v>1</v>
      </c>
      <c r="K516" s="121">
        <v>2</v>
      </c>
      <c r="L516" s="121">
        <v>2</v>
      </c>
      <c r="M516" s="121">
        <v>3</v>
      </c>
      <c r="N516" s="121">
        <v>3</v>
      </c>
    </row>
    <row r="517" spans="1:14" ht="70">
      <c r="A517" s="54" t="s">
        <v>802</v>
      </c>
      <c r="B517" s="54" t="s">
        <v>803</v>
      </c>
      <c r="C517" s="54" t="s">
        <v>3442</v>
      </c>
      <c r="D517" s="54" t="s">
        <v>3006</v>
      </c>
      <c r="E517" s="121">
        <v>538</v>
      </c>
      <c r="F517" s="121">
        <v>2.875</v>
      </c>
      <c r="G517" s="121">
        <v>0.89800000000000002</v>
      </c>
      <c r="H517" s="121">
        <v>1</v>
      </c>
      <c r="I517" s="121">
        <v>5</v>
      </c>
      <c r="J517" s="121">
        <v>1</v>
      </c>
      <c r="K517" s="121">
        <v>3</v>
      </c>
      <c r="L517" s="121">
        <v>3</v>
      </c>
      <c r="M517" s="121">
        <v>3</v>
      </c>
      <c r="N517" s="121">
        <v>4</v>
      </c>
    </row>
    <row r="518" spans="1:14" ht="70">
      <c r="A518" s="54" t="s">
        <v>804</v>
      </c>
      <c r="B518" s="54" t="s">
        <v>805</v>
      </c>
      <c r="C518" s="54" t="s">
        <v>1705</v>
      </c>
      <c r="D518" s="54" t="s">
        <v>4255</v>
      </c>
      <c r="E518" s="121">
        <v>879</v>
      </c>
      <c r="F518" s="121">
        <v>1.972</v>
      </c>
      <c r="G518" s="121">
        <v>0.57299999999999995</v>
      </c>
      <c r="H518" s="121">
        <v>1</v>
      </c>
      <c r="I518" s="121">
        <v>4</v>
      </c>
      <c r="J518" s="121">
        <v>1</v>
      </c>
      <c r="K518" s="121">
        <v>2</v>
      </c>
      <c r="L518" s="121">
        <v>2</v>
      </c>
      <c r="M518" s="121">
        <v>2</v>
      </c>
      <c r="N518" s="121">
        <v>2</v>
      </c>
    </row>
    <row r="519" spans="1:14" ht="42">
      <c r="A519" s="54" t="s">
        <v>806</v>
      </c>
      <c r="B519" s="54" t="s">
        <v>807</v>
      </c>
      <c r="C519" s="54" t="s">
        <v>2099</v>
      </c>
      <c r="D519" s="54" t="s">
        <v>3007</v>
      </c>
      <c r="E519" s="121">
        <v>2131</v>
      </c>
      <c r="F519" s="121">
        <v>1.304</v>
      </c>
      <c r="G519" s="121">
        <v>0.51400000000000001</v>
      </c>
      <c r="H519" s="121">
        <v>1</v>
      </c>
      <c r="I519" s="121">
        <v>3</v>
      </c>
      <c r="J519" s="121">
        <v>1</v>
      </c>
      <c r="K519" s="121">
        <v>1</v>
      </c>
      <c r="L519" s="121">
        <v>1</v>
      </c>
      <c r="M519" s="121">
        <v>2</v>
      </c>
      <c r="N519" s="121">
        <v>2</v>
      </c>
    </row>
    <row r="520" spans="1:14" ht="56">
      <c r="A520" s="54" t="s">
        <v>808</v>
      </c>
      <c r="B520" s="54" t="s">
        <v>809</v>
      </c>
      <c r="C520" s="54" t="s">
        <v>2100</v>
      </c>
      <c r="D520" s="54" t="s">
        <v>3694</v>
      </c>
      <c r="E520" s="121">
        <v>714</v>
      </c>
      <c r="F520" s="121">
        <v>2.3380000000000001</v>
      </c>
      <c r="G520" s="121">
        <v>0.624</v>
      </c>
      <c r="H520" s="121">
        <v>1</v>
      </c>
      <c r="I520" s="121">
        <v>4</v>
      </c>
      <c r="J520" s="121">
        <v>2</v>
      </c>
      <c r="K520" s="121">
        <v>2</v>
      </c>
      <c r="L520" s="121">
        <v>2</v>
      </c>
      <c r="M520" s="121">
        <v>3</v>
      </c>
      <c r="N520" s="121">
        <v>3</v>
      </c>
    </row>
    <row r="521" spans="1:14" ht="70">
      <c r="A521" s="54" t="s">
        <v>810</v>
      </c>
      <c r="B521" s="54" t="s">
        <v>811</v>
      </c>
      <c r="C521" s="54" t="s">
        <v>2101</v>
      </c>
      <c r="D521" s="54" t="s">
        <v>3006</v>
      </c>
      <c r="E521" s="121">
        <v>538</v>
      </c>
      <c r="F521" s="121">
        <v>3.1379999999999999</v>
      </c>
      <c r="G521" s="121">
        <v>0.57899999999999996</v>
      </c>
      <c r="H521" s="121">
        <v>1</v>
      </c>
      <c r="I521" s="121">
        <v>5</v>
      </c>
      <c r="J521" s="121">
        <v>3</v>
      </c>
      <c r="K521" s="121">
        <v>3</v>
      </c>
      <c r="L521" s="121">
        <v>3</v>
      </c>
      <c r="M521" s="121">
        <v>3</v>
      </c>
      <c r="N521" s="121">
        <v>4</v>
      </c>
    </row>
    <row r="522" spans="1:14" ht="56">
      <c r="A522" s="54" t="s">
        <v>812</v>
      </c>
      <c r="B522" s="54" t="s">
        <v>813</v>
      </c>
      <c r="C522" s="54" t="s">
        <v>3558</v>
      </c>
      <c r="D522" s="54" t="s">
        <v>3694</v>
      </c>
      <c r="E522" s="121">
        <v>879</v>
      </c>
      <c r="F522" s="121">
        <v>2.077</v>
      </c>
      <c r="G522" s="121">
        <v>0.48099999999999998</v>
      </c>
      <c r="H522" s="121">
        <v>1</v>
      </c>
      <c r="I522" s="121">
        <v>4</v>
      </c>
      <c r="J522" s="121">
        <v>2</v>
      </c>
      <c r="K522" s="121">
        <v>2</v>
      </c>
      <c r="L522" s="121">
        <v>2</v>
      </c>
      <c r="M522" s="121">
        <v>2</v>
      </c>
      <c r="N522" s="121">
        <v>2</v>
      </c>
    </row>
    <row r="523" spans="1:14" ht="56">
      <c r="A523" s="54" t="s">
        <v>814</v>
      </c>
      <c r="B523" s="54" t="s">
        <v>815</v>
      </c>
      <c r="C523" s="54" t="s">
        <v>3559</v>
      </c>
      <c r="D523" s="54" t="s">
        <v>3694</v>
      </c>
      <c r="E523" s="121">
        <v>120</v>
      </c>
      <c r="F523" s="121">
        <v>2.008</v>
      </c>
      <c r="G523" s="121">
        <v>0.71599999999999997</v>
      </c>
      <c r="H523" s="121">
        <v>1</v>
      </c>
      <c r="I523" s="121">
        <v>4</v>
      </c>
      <c r="J523" s="121">
        <v>1</v>
      </c>
      <c r="K523" s="121">
        <v>2</v>
      </c>
      <c r="L523" s="121">
        <v>2</v>
      </c>
      <c r="M523" s="121">
        <v>2</v>
      </c>
      <c r="N523" s="121">
        <v>3</v>
      </c>
    </row>
    <row r="524" spans="1:14" ht="42">
      <c r="A524" s="54" t="s">
        <v>816</v>
      </c>
      <c r="B524" s="54" t="s">
        <v>817</v>
      </c>
      <c r="C524" s="54" t="s">
        <v>5253</v>
      </c>
      <c r="D524" s="36" t="s">
        <v>5254</v>
      </c>
      <c r="E524" s="121">
        <v>29</v>
      </c>
      <c r="F524" s="121">
        <v>1.897</v>
      </c>
      <c r="G524" s="121">
        <v>0.31</v>
      </c>
      <c r="H524" s="121">
        <v>1</v>
      </c>
      <c r="I524" s="121">
        <v>2</v>
      </c>
      <c r="J524" s="121">
        <v>1</v>
      </c>
      <c r="K524" s="121">
        <v>2</v>
      </c>
      <c r="L524" s="121">
        <v>2</v>
      </c>
      <c r="M524" s="121">
        <v>2</v>
      </c>
      <c r="N524" s="121">
        <v>2</v>
      </c>
    </row>
    <row r="525" spans="1:14">
      <c r="A525" s="54" t="s">
        <v>818</v>
      </c>
      <c r="C525" s="54"/>
      <c r="D525" s="54" t="s">
        <v>4167</v>
      </c>
      <c r="E525" s="121">
        <v>3</v>
      </c>
      <c r="F525" s="121">
        <v>2</v>
      </c>
      <c r="G525" s="121">
        <v>2.6459999999999999</v>
      </c>
      <c r="H525" s="121">
        <v>0</v>
      </c>
      <c r="I525" s="121">
        <v>5</v>
      </c>
      <c r="J525" s="121">
        <v>0</v>
      </c>
      <c r="K525" s="121">
        <v>0</v>
      </c>
      <c r="L525" s="121">
        <v>1</v>
      </c>
      <c r="M525" s="121">
        <v>5</v>
      </c>
      <c r="N525" s="121">
        <v>5</v>
      </c>
    </row>
    <row r="526" spans="1:14" ht="42">
      <c r="A526" s="53"/>
      <c r="B526" s="53" t="s">
        <v>4417</v>
      </c>
      <c r="C526" s="53" t="s">
        <v>4109</v>
      </c>
      <c r="D526" s="36"/>
      <c r="E526" s="107" t="s">
        <v>3877</v>
      </c>
      <c r="F526" s="107" t="s">
        <v>3877</v>
      </c>
      <c r="G526" s="107" t="s">
        <v>3877</v>
      </c>
      <c r="H526" s="107" t="s">
        <v>3877</v>
      </c>
      <c r="I526" s="107" t="s">
        <v>3877</v>
      </c>
      <c r="J526" s="107" t="s">
        <v>3877</v>
      </c>
      <c r="K526" s="107" t="s">
        <v>3877</v>
      </c>
      <c r="L526" s="107" t="s">
        <v>3877</v>
      </c>
      <c r="M526" s="107" t="s">
        <v>3877</v>
      </c>
      <c r="N526" s="107" t="s">
        <v>3877</v>
      </c>
    </row>
    <row r="527" spans="1:14">
      <c r="A527" s="53" t="s">
        <v>819</v>
      </c>
      <c r="B527" s="53"/>
      <c r="C527" s="53" t="s">
        <v>4338</v>
      </c>
      <c r="D527" s="36"/>
      <c r="E527" s="121">
        <v>433</v>
      </c>
      <c r="F527" s="121">
        <v>1</v>
      </c>
      <c r="G527" s="121">
        <v>0</v>
      </c>
      <c r="H527" s="121">
        <v>1</v>
      </c>
      <c r="I527" s="121">
        <v>1</v>
      </c>
      <c r="J527" s="121">
        <v>1</v>
      </c>
      <c r="K527" s="121">
        <v>1</v>
      </c>
      <c r="L527" s="121">
        <v>1</v>
      </c>
      <c r="M527" s="121">
        <v>1</v>
      </c>
      <c r="N527" s="121">
        <v>1</v>
      </c>
    </row>
    <row r="528" spans="1:14">
      <c r="A528" s="53" t="s">
        <v>820</v>
      </c>
      <c r="B528" s="53"/>
      <c r="C528" s="53" t="s">
        <v>4339</v>
      </c>
      <c r="D528" s="36"/>
      <c r="E528" s="121">
        <v>337</v>
      </c>
      <c r="F528" s="121">
        <v>1</v>
      </c>
      <c r="G528" s="121">
        <v>0</v>
      </c>
      <c r="H528" s="121">
        <v>1</v>
      </c>
      <c r="I528" s="121">
        <v>1</v>
      </c>
      <c r="J528" s="121">
        <v>1</v>
      </c>
      <c r="K528" s="121">
        <v>1</v>
      </c>
      <c r="L528" s="121">
        <v>1</v>
      </c>
      <c r="M528" s="121">
        <v>1</v>
      </c>
      <c r="N528" s="121">
        <v>1</v>
      </c>
    </row>
    <row r="529" spans="1:14">
      <c r="A529" s="53" t="s">
        <v>821</v>
      </c>
      <c r="B529" s="53"/>
      <c r="C529" s="53" t="s">
        <v>4340</v>
      </c>
      <c r="D529" s="36"/>
      <c r="E529" s="121">
        <v>309</v>
      </c>
      <c r="F529" s="121">
        <v>1</v>
      </c>
      <c r="G529" s="121">
        <v>0</v>
      </c>
      <c r="H529" s="121">
        <v>1</v>
      </c>
      <c r="I529" s="121">
        <v>1</v>
      </c>
      <c r="J529" s="121">
        <v>1</v>
      </c>
      <c r="K529" s="121">
        <v>1</v>
      </c>
      <c r="L529" s="121">
        <v>1</v>
      </c>
      <c r="M529" s="121">
        <v>1</v>
      </c>
      <c r="N529" s="121">
        <v>1</v>
      </c>
    </row>
    <row r="530" spans="1:14">
      <c r="A530" s="53" t="s">
        <v>822</v>
      </c>
      <c r="B530" s="53"/>
      <c r="C530" s="53" t="s">
        <v>4341</v>
      </c>
      <c r="D530" s="36"/>
      <c r="E530" s="121">
        <v>375</v>
      </c>
      <c r="F530" s="121">
        <v>1</v>
      </c>
      <c r="G530" s="121">
        <v>0</v>
      </c>
      <c r="H530" s="121">
        <v>1</v>
      </c>
      <c r="I530" s="121">
        <v>1</v>
      </c>
      <c r="J530" s="121">
        <v>1</v>
      </c>
      <c r="K530" s="121">
        <v>1</v>
      </c>
      <c r="L530" s="121">
        <v>1</v>
      </c>
      <c r="M530" s="121">
        <v>1</v>
      </c>
      <c r="N530" s="121">
        <v>1</v>
      </c>
    </row>
    <row r="531" spans="1:14">
      <c r="A531" s="53" t="s">
        <v>823</v>
      </c>
      <c r="B531" s="53"/>
      <c r="C531" s="53" t="s">
        <v>4342</v>
      </c>
      <c r="D531" s="36"/>
      <c r="E531" s="121">
        <v>187</v>
      </c>
      <c r="F531" s="121">
        <v>1</v>
      </c>
      <c r="G531" s="121">
        <v>0</v>
      </c>
      <c r="H531" s="121">
        <v>1</v>
      </c>
      <c r="I531" s="121">
        <v>1</v>
      </c>
      <c r="J531" s="121">
        <v>1</v>
      </c>
      <c r="K531" s="121">
        <v>1</v>
      </c>
      <c r="L531" s="121">
        <v>1</v>
      </c>
      <c r="M531" s="121">
        <v>1</v>
      </c>
      <c r="N531" s="121">
        <v>1</v>
      </c>
    </row>
    <row r="532" spans="1:14">
      <c r="A532" s="53" t="s">
        <v>2752</v>
      </c>
      <c r="B532" s="53"/>
      <c r="C532" s="53" t="s">
        <v>4343</v>
      </c>
      <c r="D532" s="36"/>
      <c r="E532" s="121">
        <v>401</v>
      </c>
      <c r="F532" s="121">
        <v>1</v>
      </c>
      <c r="G532" s="121">
        <v>0</v>
      </c>
      <c r="H532" s="121">
        <v>1</v>
      </c>
      <c r="I532" s="121">
        <v>1</v>
      </c>
      <c r="J532" s="121">
        <v>1</v>
      </c>
      <c r="K532" s="121">
        <v>1</v>
      </c>
      <c r="L532" s="121">
        <v>1</v>
      </c>
      <c r="M532" s="121">
        <v>1</v>
      </c>
      <c r="N532" s="121">
        <v>1</v>
      </c>
    </row>
    <row r="533" spans="1:14">
      <c r="A533" s="53" t="s">
        <v>2753</v>
      </c>
      <c r="B533" s="53"/>
      <c r="C533" s="53" t="s">
        <v>4344</v>
      </c>
      <c r="D533" s="36"/>
      <c r="E533" s="121">
        <v>193</v>
      </c>
      <c r="F533" s="121">
        <v>1</v>
      </c>
      <c r="G533" s="121">
        <v>0</v>
      </c>
      <c r="H533" s="121">
        <v>1</v>
      </c>
      <c r="I533" s="121">
        <v>1</v>
      </c>
      <c r="J533" s="121">
        <v>1</v>
      </c>
      <c r="K533" s="121">
        <v>1</v>
      </c>
      <c r="L533" s="121">
        <v>1</v>
      </c>
      <c r="M533" s="121">
        <v>1</v>
      </c>
      <c r="N533" s="121">
        <v>1</v>
      </c>
    </row>
    <row r="534" spans="1:14">
      <c r="A534" s="53" t="s">
        <v>1368</v>
      </c>
      <c r="B534" s="53"/>
      <c r="C534" s="53" t="s">
        <v>2611</v>
      </c>
      <c r="D534" s="36"/>
      <c r="E534" s="121">
        <v>37</v>
      </c>
      <c r="F534" s="121">
        <v>1</v>
      </c>
      <c r="G534" s="121">
        <v>0</v>
      </c>
      <c r="H534" s="121">
        <v>1</v>
      </c>
      <c r="I534" s="121">
        <v>1</v>
      </c>
      <c r="J534" s="121">
        <v>1</v>
      </c>
      <c r="K534" s="121">
        <v>1</v>
      </c>
      <c r="L534" s="121">
        <v>1</v>
      </c>
      <c r="M534" s="121">
        <v>1</v>
      </c>
      <c r="N534" s="121">
        <v>1</v>
      </c>
    </row>
    <row r="535" spans="1:14">
      <c r="A535" s="53" t="s">
        <v>1369</v>
      </c>
      <c r="B535" s="53"/>
      <c r="C535" s="53" t="s">
        <v>4345</v>
      </c>
      <c r="D535" s="36"/>
      <c r="E535" s="121">
        <v>688</v>
      </c>
      <c r="F535" s="121">
        <v>1</v>
      </c>
      <c r="G535" s="121">
        <v>0</v>
      </c>
      <c r="H535" s="121">
        <v>1</v>
      </c>
      <c r="I535" s="121">
        <v>1</v>
      </c>
      <c r="J535" s="121">
        <v>1</v>
      </c>
      <c r="K535" s="121">
        <v>1</v>
      </c>
      <c r="L535" s="121">
        <v>1</v>
      </c>
      <c r="M535" s="121">
        <v>1</v>
      </c>
      <c r="N535" s="121">
        <v>1</v>
      </c>
    </row>
    <row r="536" spans="1:14">
      <c r="A536" s="53" t="s">
        <v>1370</v>
      </c>
      <c r="B536" s="53"/>
      <c r="C536" s="53" t="s">
        <v>4346</v>
      </c>
      <c r="D536" s="36"/>
      <c r="E536" s="121">
        <v>658</v>
      </c>
      <c r="F536" s="121">
        <v>1</v>
      </c>
      <c r="G536" s="121">
        <v>0</v>
      </c>
      <c r="H536" s="121">
        <v>1</v>
      </c>
      <c r="I536" s="121">
        <v>1</v>
      </c>
      <c r="J536" s="121">
        <v>1</v>
      </c>
      <c r="K536" s="121">
        <v>1</v>
      </c>
      <c r="L536" s="121">
        <v>1</v>
      </c>
      <c r="M536" s="121">
        <v>1</v>
      </c>
      <c r="N536" s="121">
        <v>1</v>
      </c>
    </row>
    <row r="537" spans="1:14">
      <c r="A537" s="53" t="s">
        <v>1371</v>
      </c>
      <c r="B537" s="53"/>
      <c r="C537" s="53" t="s">
        <v>4347</v>
      </c>
      <c r="D537" s="36"/>
      <c r="E537" s="107" t="s">
        <v>3877</v>
      </c>
      <c r="F537" s="107" t="s">
        <v>3877</v>
      </c>
      <c r="G537" s="107" t="s">
        <v>3877</v>
      </c>
      <c r="H537" s="107" t="s">
        <v>3877</v>
      </c>
      <c r="I537" s="107" t="s">
        <v>3877</v>
      </c>
      <c r="J537" s="107" t="s">
        <v>3877</v>
      </c>
      <c r="K537" s="107" t="s">
        <v>3877</v>
      </c>
      <c r="L537" s="107" t="s">
        <v>3877</v>
      </c>
      <c r="M537" s="107" t="s">
        <v>3877</v>
      </c>
      <c r="N537" s="107" t="s">
        <v>3877</v>
      </c>
    </row>
    <row r="538" spans="1:14">
      <c r="A538" s="53" t="s">
        <v>1372</v>
      </c>
      <c r="B538" s="53"/>
      <c r="C538" s="53" t="s">
        <v>4435</v>
      </c>
      <c r="D538" s="36"/>
      <c r="E538" s="121">
        <v>1</v>
      </c>
      <c r="F538" s="121">
        <v>1</v>
      </c>
      <c r="G538" s="107" t="s">
        <v>510</v>
      </c>
      <c r="H538" s="121">
        <v>1</v>
      </c>
      <c r="I538" s="121">
        <v>1</v>
      </c>
      <c r="J538" s="121">
        <v>1</v>
      </c>
      <c r="K538" s="121">
        <v>1</v>
      </c>
      <c r="L538" s="121">
        <v>1</v>
      </c>
      <c r="M538" s="121">
        <v>1</v>
      </c>
      <c r="N538" s="121">
        <v>1</v>
      </c>
    </row>
    <row r="539" spans="1:14">
      <c r="A539" s="53" t="s">
        <v>1373</v>
      </c>
      <c r="B539" s="53"/>
      <c r="C539" s="53"/>
      <c r="D539" s="36" t="s">
        <v>4125</v>
      </c>
      <c r="E539" s="107"/>
      <c r="F539" s="107"/>
      <c r="G539" s="107"/>
      <c r="H539" s="107"/>
      <c r="I539" s="107"/>
      <c r="J539" s="107"/>
      <c r="K539" s="107"/>
      <c r="L539" s="107"/>
      <c r="M539" s="107"/>
      <c r="N539" s="107"/>
    </row>
    <row r="540" spans="1:14">
      <c r="A540" s="53"/>
      <c r="B540" s="53" t="s">
        <v>4418</v>
      </c>
      <c r="C540" s="53" t="s">
        <v>4348</v>
      </c>
      <c r="D540" s="36"/>
      <c r="E540" s="107" t="s">
        <v>3877</v>
      </c>
      <c r="F540" s="107" t="s">
        <v>3877</v>
      </c>
      <c r="G540" s="107" t="s">
        <v>3877</v>
      </c>
      <c r="H540" s="107" t="s">
        <v>3877</v>
      </c>
      <c r="I540" s="107" t="s">
        <v>3877</v>
      </c>
      <c r="J540" s="107" t="s">
        <v>3877</v>
      </c>
      <c r="K540" s="107" t="s">
        <v>3877</v>
      </c>
      <c r="L540" s="107" t="s">
        <v>3877</v>
      </c>
      <c r="M540" s="107" t="s">
        <v>3877</v>
      </c>
      <c r="N540" s="107" t="s">
        <v>3877</v>
      </c>
    </row>
    <row r="541" spans="1:14">
      <c r="A541" s="53" t="s">
        <v>1374</v>
      </c>
      <c r="B541" s="53"/>
      <c r="C541" s="53" t="s">
        <v>4338</v>
      </c>
      <c r="D541" s="36"/>
      <c r="E541" s="121">
        <v>322</v>
      </c>
      <c r="F541" s="121">
        <v>1</v>
      </c>
      <c r="G541" s="121">
        <v>0</v>
      </c>
      <c r="H541" s="121">
        <v>1</v>
      </c>
      <c r="I541" s="121">
        <v>1</v>
      </c>
      <c r="J541" s="121">
        <v>1</v>
      </c>
      <c r="K541" s="121">
        <v>1</v>
      </c>
      <c r="L541" s="121">
        <v>1</v>
      </c>
      <c r="M541" s="121">
        <v>1</v>
      </c>
      <c r="N541" s="121">
        <v>1</v>
      </c>
    </row>
    <row r="542" spans="1:14">
      <c r="A542" s="53" t="s">
        <v>1375</v>
      </c>
      <c r="B542" s="53"/>
      <c r="C542" s="53" t="s">
        <v>4339</v>
      </c>
      <c r="D542" s="36"/>
      <c r="E542" s="121">
        <v>248</v>
      </c>
      <c r="F542" s="121">
        <v>1</v>
      </c>
      <c r="G542" s="121">
        <v>0</v>
      </c>
      <c r="H542" s="121">
        <v>1</v>
      </c>
      <c r="I542" s="121">
        <v>1</v>
      </c>
      <c r="J542" s="121">
        <v>1</v>
      </c>
      <c r="K542" s="121">
        <v>1</v>
      </c>
      <c r="L542" s="121">
        <v>1</v>
      </c>
      <c r="M542" s="121">
        <v>1</v>
      </c>
      <c r="N542" s="121">
        <v>1</v>
      </c>
    </row>
    <row r="543" spans="1:14">
      <c r="A543" s="53" t="s">
        <v>1376</v>
      </c>
      <c r="B543" s="53"/>
      <c r="C543" s="53" t="s">
        <v>4340</v>
      </c>
      <c r="D543" s="36"/>
      <c r="E543" s="121">
        <v>230</v>
      </c>
      <c r="F543" s="121">
        <v>1</v>
      </c>
      <c r="G543" s="121">
        <v>0</v>
      </c>
      <c r="H543" s="121">
        <v>1</v>
      </c>
      <c r="I543" s="121">
        <v>1</v>
      </c>
      <c r="J543" s="121">
        <v>1</v>
      </c>
      <c r="K543" s="121">
        <v>1</v>
      </c>
      <c r="L543" s="121">
        <v>1</v>
      </c>
      <c r="M543" s="121">
        <v>1</v>
      </c>
      <c r="N543" s="121">
        <v>1</v>
      </c>
    </row>
    <row r="544" spans="1:14">
      <c r="A544" s="53" t="s">
        <v>1377</v>
      </c>
      <c r="B544" s="53"/>
      <c r="C544" s="53" t="s">
        <v>4341</v>
      </c>
      <c r="D544" s="36"/>
      <c r="E544" s="121">
        <v>269</v>
      </c>
      <c r="F544" s="121">
        <v>1</v>
      </c>
      <c r="G544" s="121">
        <v>0</v>
      </c>
      <c r="H544" s="121">
        <v>1</v>
      </c>
      <c r="I544" s="121">
        <v>1</v>
      </c>
      <c r="J544" s="121">
        <v>1</v>
      </c>
      <c r="K544" s="121">
        <v>1</v>
      </c>
      <c r="L544" s="121">
        <v>1</v>
      </c>
      <c r="M544" s="121">
        <v>1</v>
      </c>
      <c r="N544" s="121">
        <v>1</v>
      </c>
    </row>
    <row r="545" spans="1:14">
      <c r="A545" s="53" t="s">
        <v>1378</v>
      </c>
      <c r="B545" s="53"/>
      <c r="C545" s="53" t="s">
        <v>4342</v>
      </c>
      <c r="D545" s="36"/>
      <c r="E545" s="121">
        <v>141</v>
      </c>
      <c r="F545" s="121">
        <v>1</v>
      </c>
      <c r="G545" s="121">
        <v>0</v>
      </c>
      <c r="H545" s="121">
        <v>1</v>
      </c>
      <c r="I545" s="121">
        <v>1</v>
      </c>
      <c r="J545" s="121">
        <v>1</v>
      </c>
      <c r="K545" s="121">
        <v>1</v>
      </c>
      <c r="L545" s="121">
        <v>1</v>
      </c>
      <c r="M545" s="121">
        <v>1</v>
      </c>
      <c r="N545" s="121">
        <v>1</v>
      </c>
    </row>
    <row r="546" spans="1:14">
      <c r="A546" s="53" t="s">
        <v>1379</v>
      </c>
      <c r="B546" s="53"/>
      <c r="C546" s="53" t="s">
        <v>4343</v>
      </c>
      <c r="D546" s="36"/>
      <c r="E546" s="121">
        <v>286</v>
      </c>
      <c r="F546" s="121">
        <v>1</v>
      </c>
      <c r="G546" s="121">
        <v>0</v>
      </c>
      <c r="H546" s="121">
        <v>1</v>
      </c>
      <c r="I546" s="121">
        <v>1</v>
      </c>
      <c r="J546" s="121">
        <v>1</v>
      </c>
      <c r="K546" s="121">
        <v>1</v>
      </c>
      <c r="L546" s="121">
        <v>1</v>
      </c>
      <c r="M546" s="121">
        <v>1</v>
      </c>
      <c r="N546" s="121">
        <v>1</v>
      </c>
    </row>
    <row r="547" spans="1:14">
      <c r="A547" s="53" t="s">
        <v>1380</v>
      </c>
      <c r="B547" s="53"/>
      <c r="C547" s="53" t="s">
        <v>4344</v>
      </c>
      <c r="D547" s="36"/>
      <c r="E547" s="121">
        <v>136</v>
      </c>
      <c r="F547" s="121">
        <v>1</v>
      </c>
      <c r="G547" s="121">
        <v>0</v>
      </c>
      <c r="H547" s="121">
        <v>1</v>
      </c>
      <c r="I547" s="121">
        <v>1</v>
      </c>
      <c r="J547" s="121">
        <v>1</v>
      </c>
      <c r="K547" s="121">
        <v>1</v>
      </c>
      <c r="L547" s="121">
        <v>1</v>
      </c>
      <c r="M547" s="121">
        <v>1</v>
      </c>
      <c r="N547" s="121">
        <v>1</v>
      </c>
    </row>
    <row r="548" spans="1:14">
      <c r="A548" s="53" t="s">
        <v>1381</v>
      </c>
      <c r="B548" s="53"/>
      <c r="C548" s="53" t="s">
        <v>2611</v>
      </c>
      <c r="D548" s="36"/>
      <c r="E548" s="121">
        <v>22</v>
      </c>
      <c r="F548" s="121">
        <v>1</v>
      </c>
      <c r="G548" s="121">
        <v>0</v>
      </c>
      <c r="H548" s="121">
        <v>1</v>
      </c>
      <c r="I548" s="121">
        <v>1</v>
      </c>
      <c r="J548" s="121">
        <v>1</v>
      </c>
      <c r="K548" s="121">
        <v>1</v>
      </c>
      <c r="L548" s="121">
        <v>1</v>
      </c>
      <c r="M548" s="121">
        <v>1</v>
      </c>
      <c r="N548" s="121">
        <v>1</v>
      </c>
    </row>
    <row r="549" spans="1:14">
      <c r="A549" s="53" t="s">
        <v>1382</v>
      </c>
      <c r="B549" s="53"/>
      <c r="C549" s="53" t="s">
        <v>4345</v>
      </c>
      <c r="D549" s="36"/>
      <c r="E549" s="121">
        <v>533</v>
      </c>
      <c r="F549" s="121">
        <v>1</v>
      </c>
      <c r="G549" s="121">
        <v>0</v>
      </c>
      <c r="H549" s="121">
        <v>1</v>
      </c>
      <c r="I549" s="121">
        <v>1</v>
      </c>
      <c r="J549" s="121">
        <v>1</v>
      </c>
      <c r="K549" s="121">
        <v>1</v>
      </c>
      <c r="L549" s="121">
        <v>1</v>
      </c>
      <c r="M549" s="121">
        <v>1</v>
      </c>
      <c r="N549" s="121">
        <v>1</v>
      </c>
    </row>
    <row r="550" spans="1:14">
      <c r="A550" s="53" t="s">
        <v>1383</v>
      </c>
      <c r="B550" s="53"/>
      <c r="C550" s="53" t="s">
        <v>4346</v>
      </c>
      <c r="D550" s="36"/>
      <c r="E550" s="121">
        <v>547</v>
      </c>
      <c r="F550" s="121">
        <v>1</v>
      </c>
      <c r="G550" s="121">
        <v>0</v>
      </c>
      <c r="H550" s="121">
        <v>1</v>
      </c>
      <c r="I550" s="121">
        <v>1</v>
      </c>
      <c r="J550" s="121">
        <v>1</v>
      </c>
      <c r="K550" s="121">
        <v>1</v>
      </c>
      <c r="L550" s="121">
        <v>1</v>
      </c>
      <c r="M550" s="121">
        <v>1</v>
      </c>
      <c r="N550" s="121">
        <v>1</v>
      </c>
    </row>
    <row r="551" spans="1:14">
      <c r="A551" s="53" t="s">
        <v>1384</v>
      </c>
      <c r="B551" s="53"/>
      <c r="C551" s="53" t="s">
        <v>4347</v>
      </c>
      <c r="D551" s="36"/>
      <c r="E551" s="107" t="s">
        <v>3877</v>
      </c>
      <c r="F551" s="107" t="s">
        <v>3877</v>
      </c>
      <c r="G551" s="107" t="s">
        <v>3877</v>
      </c>
      <c r="H551" s="107" t="s">
        <v>3877</v>
      </c>
      <c r="I551" s="107" t="s">
        <v>3877</v>
      </c>
      <c r="J551" s="107" t="s">
        <v>3877</v>
      </c>
      <c r="K551" s="107" t="s">
        <v>3877</v>
      </c>
      <c r="L551" s="107" t="s">
        <v>3877</v>
      </c>
      <c r="M551" s="107" t="s">
        <v>3877</v>
      </c>
      <c r="N551" s="107" t="s">
        <v>3877</v>
      </c>
    </row>
    <row r="552" spans="1:14">
      <c r="A552" s="53" t="s">
        <v>1385</v>
      </c>
      <c r="B552" s="53"/>
      <c r="C552" s="53" t="s">
        <v>4435</v>
      </c>
      <c r="D552" s="36"/>
      <c r="E552" s="121">
        <v>1</v>
      </c>
      <c r="F552" s="121">
        <v>1</v>
      </c>
      <c r="G552" s="107" t="s">
        <v>510</v>
      </c>
      <c r="H552" s="121">
        <v>1</v>
      </c>
      <c r="I552" s="121">
        <v>1</v>
      </c>
      <c r="J552" s="121">
        <v>1</v>
      </c>
      <c r="K552" s="121">
        <v>1</v>
      </c>
      <c r="L552" s="121">
        <v>1</v>
      </c>
      <c r="M552" s="121">
        <v>1</v>
      </c>
      <c r="N552" s="121">
        <v>1</v>
      </c>
    </row>
    <row r="553" spans="1:14">
      <c r="A553" s="53" t="s">
        <v>1386</v>
      </c>
      <c r="B553" s="53"/>
      <c r="C553" s="53"/>
      <c r="D553" s="36" t="s">
        <v>4125</v>
      </c>
      <c r="E553" s="107"/>
      <c r="F553" s="107"/>
      <c r="G553" s="107"/>
      <c r="H553" s="107"/>
      <c r="I553" s="107"/>
      <c r="J553" s="107"/>
      <c r="K553" s="107"/>
      <c r="L553" s="107"/>
      <c r="M553" s="107"/>
      <c r="N553" s="107"/>
    </row>
    <row r="554" spans="1:14" ht="56">
      <c r="A554" s="53" t="s">
        <v>1387</v>
      </c>
      <c r="B554" s="53" t="s">
        <v>4419</v>
      </c>
      <c r="C554" s="53" t="s">
        <v>4349</v>
      </c>
      <c r="D554" s="36" t="s">
        <v>3008</v>
      </c>
      <c r="E554" s="121">
        <v>821</v>
      </c>
      <c r="F554" s="121">
        <v>1.877</v>
      </c>
      <c r="G554" s="121">
        <v>0.38300000000000001</v>
      </c>
      <c r="H554" s="121">
        <v>1</v>
      </c>
      <c r="I554" s="121">
        <v>4</v>
      </c>
      <c r="J554" s="121">
        <v>1</v>
      </c>
      <c r="K554" s="121">
        <v>2</v>
      </c>
      <c r="L554" s="121">
        <v>2</v>
      </c>
      <c r="M554" s="121">
        <v>2</v>
      </c>
      <c r="N554" s="121">
        <v>2</v>
      </c>
    </row>
    <row r="555" spans="1:14">
      <c r="A555" s="53" t="s">
        <v>1388</v>
      </c>
      <c r="B555" s="53"/>
      <c r="C555" s="53"/>
      <c r="D555" s="36" t="s">
        <v>4125</v>
      </c>
      <c r="E555" s="121">
        <v>11</v>
      </c>
      <c r="F555" s="121">
        <v>888</v>
      </c>
      <c r="G555" s="121">
        <v>0</v>
      </c>
      <c r="H555" s="121">
        <v>888</v>
      </c>
      <c r="I555" s="121">
        <v>888</v>
      </c>
      <c r="J555" s="121">
        <v>888</v>
      </c>
      <c r="K555" s="121">
        <v>888</v>
      </c>
      <c r="L555" s="121">
        <v>888</v>
      </c>
      <c r="M555" s="121">
        <v>888</v>
      </c>
      <c r="N555" s="121">
        <v>888</v>
      </c>
    </row>
    <row r="556" spans="1:14" ht="56">
      <c r="A556" s="53" t="s">
        <v>1389</v>
      </c>
      <c r="B556" s="53" t="s">
        <v>4420</v>
      </c>
      <c r="C556" s="53" t="s">
        <v>4350</v>
      </c>
      <c r="D556" s="36" t="s">
        <v>3008</v>
      </c>
      <c r="E556" s="121">
        <v>702</v>
      </c>
      <c r="F556" s="121">
        <v>1.97</v>
      </c>
      <c r="G556" s="121">
        <v>0.46</v>
      </c>
      <c r="H556" s="121">
        <v>1</v>
      </c>
      <c r="I556" s="121">
        <v>4</v>
      </c>
      <c r="J556" s="121">
        <v>2</v>
      </c>
      <c r="K556" s="121">
        <v>2</v>
      </c>
      <c r="L556" s="121">
        <v>2</v>
      </c>
      <c r="M556" s="121">
        <v>2</v>
      </c>
      <c r="N556" s="121">
        <v>2</v>
      </c>
    </row>
    <row r="557" spans="1:14">
      <c r="A557" s="53" t="s">
        <v>1390</v>
      </c>
      <c r="B557" s="53"/>
      <c r="C557" s="53"/>
      <c r="D557" s="36" t="s">
        <v>4125</v>
      </c>
      <c r="E557" s="121">
        <v>4</v>
      </c>
      <c r="F557" s="121">
        <v>888</v>
      </c>
      <c r="G557" s="121">
        <v>0</v>
      </c>
      <c r="H557" s="121">
        <v>888</v>
      </c>
      <c r="I557" s="121">
        <v>888</v>
      </c>
      <c r="J557" s="121">
        <v>888</v>
      </c>
      <c r="K557" s="121">
        <v>888</v>
      </c>
      <c r="L557" s="121">
        <v>888</v>
      </c>
      <c r="M557" s="121">
        <v>888</v>
      </c>
      <c r="N557" s="121">
        <v>888</v>
      </c>
    </row>
    <row r="558" spans="1:14" ht="42">
      <c r="A558" s="53" t="s">
        <v>1391</v>
      </c>
      <c r="B558" s="53" t="s">
        <v>4421</v>
      </c>
      <c r="C558" s="53" t="s">
        <v>5255</v>
      </c>
      <c r="D558" s="36" t="s">
        <v>5256</v>
      </c>
      <c r="E558" s="121">
        <v>857</v>
      </c>
      <c r="F558" s="121">
        <v>1.7789999999999999</v>
      </c>
      <c r="G558" s="121">
        <v>0.439</v>
      </c>
      <c r="H558" s="121">
        <v>1</v>
      </c>
      <c r="I558" s="121">
        <v>3</v>
      </c>
      <c r="J558" s="121">
        <v>1</v>
      </c>
      <c r="K558" s="121">
        <v>2</v>
      </c>
      <c r="L558" s="121">
        <v>2</v>
      </c>
      <c r="M558" s="121">
        <v>2</v>
      </c>
      <c r="N558" s="121">
        <v>2</v>
      </c>
    </row>
    <row r="559" spans="1:14" ht="56">
      <c r="A559" s="54" t="s">
        <v>1392</v>
      </c>
      <c r="B559" s="54" t="s">
        <v>1393</v>
      </c>
      <c r="C559" s="54" t="s">
        <v>4351</v>
      </c>
      <c r="D559" s="54" t="s">
        <v>3009</v>
      </c>
      <c r="E559" s="121">
        <v>1668</v>
      </c>
      <c r="F559" s="121">
        <v>1.653</v>
      </c>
      <c r="G559" s="121">
        <v>0.69399999999999995</v>
      </c>
      <c r="H559" s="121">
        <v>1</v>
      </c>
      <c r="I559" s="121">
        <v>4</v>
      </c>
      <c r="J559" s="121">
        <v>1</v>
      </c>
      <c r="K559" s="121">
        <v>1</v>
      </c>
      <c r="L559" s="121">
        <v>2</v>
      </c>
      <c r="M559" s="121">
        <v>2</v>
      </c>
      <c r="N559" s="121">
        <v>3</v>
      </c>
    </row>
    <row r="560" spans="1:14">
      <c r="A560" s="54" t="s">
        <v>1394</v>
      </c>
      <c r="C560" s="54"/>
      <c r="D560" s="54" t="s">
        <v>4125</v>
      </c>
      <c r="E560" s="121">
        <v>4</v>
      </c>
      <c r="F560" s="121">
        <v>716.5</v>
      </c>
      <c r="G560" s="121">
        <v>343</v>
      </c>
      <c r="H560" s="121">
        <v>202</v>
      </c>
      <c r="I560" s="121">
        <v>888</v>
      </c>
      <c r="J560" s="121">
        <v>202</v>
      </c>
      <c r="K560" s="121">
        <v>545</v>
      </c>
      <c r="L560" s="121">
        <v>888</v>
      </c>
      <c r="M560" s="121">
        <v>888</v>
      </c>
      <c r="N560" s="121">
        <v>888</v>
      </c>
    </row>
    <row r="561" spans="1:14" ht="56">
      <c r="A561" s="54" t="s">
        <v>1395</v>
      </c>
      <c r="B561" s="54" t="s">
        <v>1396</v>
      </c>
      <c r="C561" s="54" t="s">
        <v>4352</v>
      </c>
      <c r="D561" s="54" t="s">
        <v>3010</v>
      </c>
      <c r="E561" s="121">
        <v>1668</v>
      </c>
      <c r="F561" s="121">
        <v>1.7430000000000001</v>
      </c>
      <c r="G561" s="121">
        <v>0.76100000000000001</v>
      </c>
      <c r="H561" s="121">
        <v>1</v>
      </c>
      <c r="I561" s="121">
        <v>4</v>
      </c>
      <c r="J561" s="121">
        <v>1</v>
      </c>
      <c r="K561" s="121">
        <v>1</v>
      </c>
      <c r="L561" s="121">
        <v>2</v>
      </c>
      <c r="M561" s="121">
        <v>2</v>
      </c>
      <c r="N561" s="121">
        <v>3</v>
      </c>
    </row>
    <row r="562" spans="1:14">
      <c r="A562" s="54" t="s">
        <v>1397</v>
      </c>
      <c r="C562" s="54"/>
      <c r="D562" s="54" t="s">
        <v>4125</v>
      </c>
      <c r="E562" s="121">
        <v>5</v>
      </c>
      <c r="F562" s="121">
        <v>750.8</v>
      </c>
      <c r="G562" s="121">
        <v>306.8</v>
      </c>
      <c r="H562" s="121">
        <v>202</v>
      </c>
      <c r="I562" s="121">
        <v>888</v>
      </c>
      <c r="J562" s="121">
        <v>202</v>
      </c>
      <c r="K562" s="121">
        <v>888</v>
      </c>
      <c r="L562" s="121">
        <v>888</v>
      </c>
      <c r="M562" s="121">
        <v>888</v>
      </c>
      <c r="N562" s="121">
        <v>888</v>
      </c>
    </row>
    <row r="563" spans="1:14" ht="56">
      <c r="A563" s="54" t="s">
        <v>1398</v>
      </c>
      <c r="B563" s="54" t="s">
        <v>1399</v>
      </c>
      <c r="C563" s="54" t="s">
        <v>4353</v>
      </c>
      <c r="D563" s="54" t="s">
        <v>3010</v>
      </c>
      <c r="E563" s="121">
        <v>1668</v>
      </c>
      <c r="F563" s="121">
        <v>1.601</v>
      </c>
      <c r="G563" s="121">
        <v>0.65600000000000003</v>
      </c>
      <c r="H563" s="121">
        <v>1</v>
      </c>
      <c r="I563" s="121">
        <v>4</v>
      </c>
      <c r="J563" s="121">
        <v>1</v>
      </c>
      <c r="K563" s="121">
        <v>1</v>
      </c>
      <c r="L563" s="121">
        <v>2</v>
      </c>
      <c r="M563" s="121">
        <v>2</v>
      </c>
      <c r="N563" s="121">
        <v>2</v>
      </c>
    </row>
    <row r="564" spans="1:14">
      <c r="A564" s="54" t="s">
        <v>1400</v>
      </c>
      <c r="C564" s="54"/>
      <c r="D564" s="54" t="s">
        <v>4125</v>
      </c>
      <c r="E564" s="121">
        <v>4</v>
      </c>
      <c r="F564" s="121">
        <v>716.5</v>
      </c>
      <c r="G564" s="121">
        <v>343</v>
      </c>
      <c r="H564" s="121">
        <v>202</v>
      </c>
      <c r="I564" s="121">
        <v>888</v>
      </c>
      <c r="J564" s="121">
        <v>202</v>
      </c>
      <c r="K564" s="121">
        <v>545</v>
      </c>
      <c r="L564" s="121">
        <v>888</v>
      </c>
      <c r="M564" s="121">
        <v>888</v>
      </c>
      <c r="N564" s="121">
        <v>888</v>
      </c>
    </row>
    <row r="565" spans="1:14" ht="56">
      <c r="A565" s="54" t="s">
        <v>1401</v>
      </c>
      <c r="B565" s="54" t="s">
        <v>1402</v>
      </c>
      <c r="C565" s="54" t="s">
        <v>4354</v>
      </c>
      <c r="D565" s="54" t="s">
        <v>3010</v>
      </c>
      <c r="E565" s="121">
        <v>1668</v>
      </c>
      <c r="F565" s="121">
        <v>1.93</v>
      </c>
      <c r="G565" s="121">
        <v>0.86699999999999999</v>
      </c>
      <c r="H565" s="121">
        <v>1</v>
      </c>
      <c r="I565" s="121">
        <v>4</v>
      </c>
      <c r="J565" s="121">
        <v>1</v>
      </c>
      <c r="K565" s="121">
        <v>1</v>
      </c>
      <c r="L565" s="121">
        <v>2</v>
      </c>
      <c r="M565" s="121">
        <v>3</v>
      </c>
      <c r="N565" s="121">
        <v>3</v>
      </c>
    </row>
    <row r="566" spans="1:14">
      <c r="A566" s="54" t="s">
        <v>1403</v>
      </c>
      <c r="C566" s="54"/>
      <c r="D566" s="54" t="s">
        <v>4125</v>
      </c>
      <c r="E566" s="121">
        <v>5</v>
      </c>
      <c r="F566" s="121">
        <v>750.8</v>
      </c>
      <c r="G566" s="121">
        <v>306.8</v>
      </c>
      <c r="H566" s="121">
        <v>202</v>
      </c>
      <c r="I566" s="121">
        <v>888</v>
      </c>
      <c r="J566" s="121">
        <v>202</v>
      </c>
      <c r="K566" s="121">
        <v>888</v>
      </c>
      <c r="L566" s="121">
        <v>888</v>
      </c>
      <c r="M566" s="121">
        <v>888</v>
      </c>
      <c r="N566" s="121">
        <v>888</v>
      </c>
    </row>
    <row r="567" spans="1:14" ht="56">
      <c r="A567" s="54" t="s">
        <v>1404</v>
      </c>
      <c r="B567" s="54" t="s">
        <v>1405</v>
      </c>
      <c r="C567" s="54" t="s">
        <v>4355</v>
      </c>
      <c r="D567" s="54" t="s">
        <v>3010</v>
      </c>
      <c r="E567" s="121">
        <v>1668</v>
      </c>
      <c r="F567" s="121">
        <v>2.3809999999999998</v>
      </c>
      <c r="G567" s="121">
        <v>0.83</v>
      </c>
      <c r="H567" s="121">
        <v>1</v>
      </c>
      <c r="I567" s="121">
        <v>4</v>
      </c>
      <c r="J567" s="121">
        <v>1</v>
      </c>
      <c r="K567" s="121">
        <v>2</v>
      </c>
      <c r="L567" s="121">
        <v>3</v>
      </c>
      <c r="M567" s="121">
        <v>3</v>
      </c>
      <c r="N567" s="121">
        <v>3</v>
      </c>
    </row>
    <row r="568" spans="1:14">
      <c r="A568" s="54" t="s">
        <v>1406</v>
      </c>
      <c r="C568" s="54"/>
      <c r="D568" s="54" t="s">
        <v>4125</v>
      </c>
      <c r="E568" s="121">
        <v>4</v>
      </c>
      <c r="F568" s="121">
        <v>888</v>
      </c>
      <c r="G568" s="121">
        <v>0</v>
      </c>
      <c r="H568" s="121">
        <v>888</v>
      </c>
      <c r="I568" s="121">
        <v>888</v>
      </c>
      <c r="J568" s="121">
        <v>888</v>
      </c>
      <c r="K568" s="121">
        <v>888</v>
      </c>
      <c r="L568" s="121">
        <v>888</v>
      </c>
      <c r="M568" s="121">
        <v>888</v>
      </c>
      <c r="N568" s="121">
        <v>888</v>
      </c>
    </row>
    <row r="569" spans="1:14" ht="42">
      <c r="A569" s="54" t="s">
        <v>1407</v>
      </c>
      <c r="B569" s="54" t="s">
        <v>1408</v>
      </c>
      <c r="C569" s="54" t="s">
        <v>4356</v>
      </c>
      <c r="D569" s="54" t="s">
        <v>4262</v>
      </c>
      <c r="E569" s="121">
        <v>2132</v>
      </c>
      <c r="F569" s="121">
        <v>1.3160000000000001</v>
      </c>
      <c r="G569" s="121">
        <v>0.51600000000000001</v>
      </c>
      <c r="H569" s="121">
        <v>1</v>
      </c>
      <c r="I569" s="121">
        <v>3</v>
      </c>
      <c r="J569" s="121">
        <v>1</v>
      </c>
      <c r="K569" s="121">
        <v>1</v>
      </c>
      <c r="L569" s="121">
        <v>1</v>
      </c>
      <c r="M569" s="121">
        <v>2</v>
      </c>
      <c r="N569" s="121">
        <v>2</v>
      </c>
    </row>
    <row r="570" spans="1:14">
      <c r="A570" s="54" t="s">
        <v>1409</v>
      </c>
      <c r="C570" s="54"/>
      <c r="D570" s="69" t="s">
        <v>4393</v>
      </c>
      <c r="E570" s="121">
        <v>1510</v>
      </c>
      <c r="F570" s="121">
        <v>69219</v>
      </c>
      <c r="G570" s="121">
        <v>58983</v>
      </c>
      <c r="H570" s="121">
        <v>0</v>
      </c>
      <c r="I570" s="122">
        <v>1200000</v>
      </c>
      <c r="J570" s="121">
        <v>30000</v>
      </c>
      <c r="K570" s="121">
        <v>45000</v>
      </c>
      <c r="L570" s="121">
        <v>60000</v>
      </c>
      <c r="M570" s="121">
        <v>80000</v>
      </c>
      <c r="N570" s="121">
        <v>100000</v>
      </c>
    </row>
    <row r="571" spans="1:14">
      <c r="A571" s="54" t="s">
        <v>1410</v>
      </c>
      <c r="B571" s="54" t="s">
        <v>1411</v>
      </c>
      <c r="C571" s="54" t="s">
        <v>4357</v>
      </c>
      <c r="D571" s="53" t="s">
        <v>5240</v>
      </c>
      <c r="E571" s="121">
        <v>0</v>
      </c>
      <c r="F571" s="107" t="s">
        <v>510</v>
      </c>
      <c r="G571" s="107" t="s">
        <v>510</v>
      </c>
      <c r="H571" s="107" t="s">
        <v>510</v>
      </c>
      <c r="I571" s="107" t="s">
        <v>510</v>
      </c>
      <c r="J571" s="107" t="s">
        <v>510</v>
      </c>
      <c r="K571" s="107" t="s">
        <v>510</v>
      </c>
      <c r="L571" s="107" t="s">
        <v>510</v>
      </c>
      <c r="M571" s="107" t="s">
        <v>510</v>
      </c>
      <c r="N571" s="107" t="s">
        <v>510</v>
      </c>
    </row>
    <row r="572" spans="1:14" ht="56">
      <c r="A572" s="54" t="s">
        <v>1412</v>
      </c>
      <c r="B572" s="54" t="s">
        <v>1413</v>
      </c>
      <c r="C572" s="54" t="s">
        <v>4358</v>
      </c>
      <c r="D572" s="54" t="s">
        <v>3011</v>
      </c>
      <c r="E572" s="121">
        <v>2132</v>
      </c>
      <c r="F572" s="121">
        <v>1.5189999999999999</v>
      </c>
      <c r="G572" s="121">
        <v>0.75</v>
      </c>
      <c r="H572" s="121">
        <v>1</v>
      </c>
      <c r="I572" s="121">
        <v>4</v>
      </c>
      <c r="J572" s="121">
        <v>1</v>
      </c>
      <c r="K572" s="121">
        <v>1</v>
      </c>
      <c r="L572" s="121">
        <v>1</v>
      </c>
      <c r="M572" s="121">
        <v>2</v>
      </c>
      <c r="N572" s="121">
        <v>3</v>
      </c>
    </row>
    <row r="573" spans="1:14">
      <c r="A573" s="54" t="s">
        <v>1414</v>
      </c>
      <c r="C573" s="54"/>
      <c r="D573" s="69" t="s">
        <v>4392</v>
      </c>
      <c r="E573" s="121">
        <v>1325</v>
      </c>
      <c r="F573" s="121">
        <v>17989</v>
      </c>
      <c r="G573" s="121">
        <v>26775</v>
      </c>
      <c r="H573" s="121">
        <v>0</v>
      </c>
      <c r="I573" s="121">
        <v>360000</v>
      </c>
      <c r="J573" s="121">
        <v>3000</v>
      </c>
      <c r="K573" s="121">
        <v>5000</v>
      </c>
      <c r="L573" s="121">
        <v>10000</v>
      </c>
      <c r="M573" s="121">
        <v>20000</v>
      </c>
      <c r="N573" s="121">
        <v>38000</v>
      </c>
    </row>
    <row r="574" spans="1:14">
      <c r="A574" s="54" t="s">
        <v>1415</v>
      </c>
      <c r="B574" s="54" t="s">
        <v>1416</v>
      </c>
      <c r="C574" s="54" t="s">
        <v>4359</v>
      </c>
      <c r="D574" s="53" t="s">
        <v>5240</v>
      </c>
      <c r="E574" s="121">
        <v>0</v>
      </c>
      <c r="F574" s="107" t="s">
        <v>510</v>
      </c>
      <c r="G574" s="107" t="s">
        <v>510</v>
      </c>
      <c r="H574" s="107" t="s">
        <v>510</v>
      </c>
      <c r="I574" s="107" t="s">
        <v>510</v>
      </c>
      <c r="J574" s="107" t="s">
        <v>510</v>
      </c>
      <c r="K574" s="107" t="s">
        <v>510</v>
      </c>
      <c r="L574" s="107" t="s">
        <v>510</v>
      </c>
      <c r="M574" s="107" t="s">
        <v>510</v>
      </c>
      <c r="N574" s="107" t="s">
        <v>510</v>
      </c>
    </row>
    <row r="575" spans="1:14" ht="42">
      <c r="A575" s="54" t="s">
        <v>1417</v>
      </c>
      <c r="B575" s="54" t="s">
        <v>1418</v>
      </c>
      <c r="C575" s="54" t="s">
        <v>4360</v>
      </c>
      <c r="D575" s="54" t="s">
        <v>5257</v>
      </c>
      <c r="E575" s="121">
        <v>2132</v>
      </c>
      <c r="F575" s="121">
        <v>1.331</v>
      </c>
      <c r="G575" s="121">
        <v>0.54300000000000004</v>
      </c>
      <c r="H575" s="121">
        <v>1</v>
      </c>
      <c r="I575" s="121">
        <v>3</v>
      </c>
      <c r="J575" s="121">
        <v>1</v>
      </c>
      <c r="K575" s="121">
        <v>1</v>
      </c>
      <c r="L575" s="121">
        <v>1</v>
      </c>
      <c r="M575" s="121">
        <v>2</v>
      </c>
      <c r="N575" s="121">
        <v>2</v>
      </c>
    </row>
    <row r="576" spans="1:14">
      <c r="A576" s="54" t="s">
        <v>1419</v>
      </c>
      <c r="C576" s="54"/>
      <c r="D576" s="69" t="s">
        <v>4392</v>
      </c>
      <c r="E576" s="121">
        <v>1505</v>
      </c>
      <c r="F576" s="121">
        <v>186180</v>
      </c>
      <c r="G576" s="121">
        <v>123400</v>
      </c>
      <c r="H576" s="121">
        <v>0</v>
      </c>
      <c r="I576" s="122">
        <v>3000000</v>
      </c>
      <c r="J576" s="121">
        <v>70000</v>
      </c>
      <c r="K576" s="121">
        <v>110000</v>
      </c>
      <c r="L576" s="121">
        <v>180000</v>
      </c>
      <c r="M576" s="121">
        <v>250000</v>
      </c>
      <c r="N576" s="121">
        <v>300000</v>
      </c>
    </row>
    <row r="577" spans="1:14" ht="42">
      <c r="A577" s="54" t="s">
        <v>1420</v>
      </c>
      <c r="B577" s="54" t="s">
        <v>1421</v>
      </c>
      <c r="C577" s="54" t="s">
        <v>4361</v>
      </c>
      <c r="D577" s="53" t="s">
        <v>5240</v>
      </c>
      <c r="E577" s="121">
        <v>0</v>
      </c>
      <c r="F577" s="107" t="s">
        <v>510</v>
      </c>
      <c r="G577" s="107" t="s">
        <v>510</v>
      </c>
      <c r="H577" s="107" t="s">
        <v>510</v>
      </c>
      <c r="I577" s="107" t="s">
        <v>510</v>
      </c>
      <c r="J577" s="107" t="s">
        <v>510</v>
      </c>
      <c r="K577" s="107" t="s">
        <v>510</v>
      </c>
      <c r="L577" s="107" t="s">
        <v>510</v>
      </c>
      <c r="M577" s="107" t="s">
        <v>510</v>
      </c>
      <c r="N577" s="107" t="s">
        <v>510</v>
      </c>
    </row>
    <row r="578" spans="1:14" ht="42">
      <c r="A578" s="54" t="s">
        <v>1422</v>
      </c>
      <c r="B578" s="54" t="s">
        <v>1423</v>
      </c>
      <c r="C578" s="54" t="s">
        <v>4362</v>
      </c>
      <c r="D578" s="54" t="s">
        <v>4262</v>
      </c>
      <c r="E578" s="121">
        <v>2132</v>
      </c>
      <c r="F578" s="121">
        <v>1.198</v>
      </c>
      <c r="G578" s="121">
        <v>0.45500000000000002</v>
      </c>
      <c r="H578" s="121">
        <v>1</v>
      </c>
      <c r="I578" s="121">
        <v>3</v>
      </c>
      <c r="J578" s="121">
        <v>1</v>
      </c>
      <c r="K578" s="121">
        <v>1</v>
      </c>
      <c r="L578" s="121">
        <v>1</v>
      </c>
      <c r="M578" s="121">
        <v>1</v>
      </c>
      <c r="N578" s="121">
        <v>2</v>
      </c>
    </row>
    <row r="579" spans="1:14">
      <c r="A579" s="54" t="s">
        <v>1424</v>
      </c>
      <c r="C579" s="54"/>
      <c r="D579" s="69" t="s">
        <v>4392</v>
      </c>
      <c r="E579" s="121">
        <v>1760</v>
      </c>
      <c r="F579" s="121">
        <v>114868</v>
      </c>
      <c r="G579" s="121">
        <v>182980</v>
      </c>
      <c r="H579" s="121">
        <v>0</v>
      </c>
      <c r="I579" s="122">
        <v>3000000</v>
      </c>
      <c r="J579" s="121">
        <v>0</v>
      </c>
      <c r="K579" s="121">
        <v>0</v>
      </c>
      <c r="L579" s="121">
        <v>50000</v>
      </c>
      <c r="M579" s="121">
        <v>150000</v>
      </c>
      <c r="N579" s="121">
        <v>300000</v>
      </c>
    </row>
    <row r="580" spans="1:14" ht="42">
      <c r="A580" s="54" t="s">
        <v>1425</v>
      </c>
      <c r="B580" s="54" t="s">
        <v>1426</v>
      </c>
      <c r="C580" s="54" t="s">
        <v>4363</v>
      </c>
      <c r="D580" s="53" t="s">
        <v>5240</v>
      </c>
      <c r="E580" s="121">
        <v>0</v>
      </c>
      <c r="F580" s="107" t="s">
        <v>510</v>
      </c>
      <c r="G580" s="107" t="s">
        <v>510</v>
      </c>
      <c r="H580" s="107" t="s">
        <v>510</v>
      </c>
      <c r="I580" s="107" t="s">
        <v>510</v>
      </c>
      <c r="J580" s="107" t="s">
        <v>510</v>
      </c>
      <c r="K580" s="107" t="s">
        <v>510</v>
      </c>
      <c r="L580" s="107" t="s">
        <v>510</v>
      </c>
      <c r="M580" s="107" t="s">
        <v>510</v>
      </c>
      <c r="N580" s="107" t="s">
        <v>510</v>
      </c>
    </row>
    <row r="581" spans="1:14" ht="56">
      <c r="A581" s="54" t="s">
        <v>1427</v>
      </c>
      <c r="B581" s="54" t="s">
        <v>1428</v>
      </c>
      <c r="C581" s="54" t="s">
        <v>3830</v>
      </c>
      <c r="D581" s="54" t="s">
        <v>3012</v>
      </c>
      <c r="E581" s="121">
        <v>2132</v>
      </c>
      <c r="F581" s="121">
        <v>1.2569999999999999</v>
      </c>
      <c r="G581" s="121">
        <v>0.45500000000000002</v>
      </c>
      <c r="H581" s="121">
        <v>1</v>
      </c>
      <c r="I581" s="121">
        <v>4</v>
      </c>
      <c r="J581" s="121">
        <v>1</v>
      </c>
      <c r="K581" s="121">
        <v>1</v>
      </c>
      <c r="L581" s="121">
        <v>1</v>
      </c>
      <c r="M581" s="121">
        <v>2</v>
      </c>
      <c r="N581" s="121">
        <v>2</v>
      </c>
    </row>
    <row r="582" spans="1:14">
      <c r="A582" s="54" t="s">
        <v>1429</v>
      </c>
      <c r="C582" s="54"/>
      <c r="D582" s="69" t="s">
        <v>4392</v>
      </c>
      <c r="E582" s="121">
        <v>1577</v>
      </c>
      <c r="F582" s="121">
        <v>1.45</v>
      </c>
      <c r="G582" s="121">
        <v>0.73099999999999998</v>
      </c>
      <c r="H582" s="121">
        <v>0</v>
      </c>
      <c r="I582" s="121">
        <v>8</v>
      </c>
      <c r="J582" s="121">
        <v>1</v>
      </c>
      <c r="K582" s="121">
        <v>1</v>
      </c>
      <c r="L582" s="121">
        <v>1</v>
      </c>
      <c r="M582" s="121">
        <v>2</v>
      </c>
      <c r="N582" s="121">
        <v>2</v>
      </c>
    </row>
    <row r="583" spans="1:14" ht="42">
      <c r="A583" s="54" t="s">
        <v>1430</v>
      </c>
      <c r="B583" s="54" t="s">
        <v>1431</v>
      </c>
      <c r="C583" s="54" t="s">
        <v>3831</v>
      </c>
      <c r="D583" s="54" t="s">
        <v>5258</v>
      </c>
      <c r="E583" s="121">
        <v>1597</v>
      </c>
      <c r="F583" s="121">
        <v>1.157</v>
      </c>
      <c r="G583" s="121">
        <v>0.376</v>
      </c>
      <c r="H583" s="121">
        <v>1</v>
      </c>
      <c r="I583" s="121">
        <v>3</v>
      </c>
      <c r="J583" s="121">
        <v>1</v>
      </c>
      <c r="K583" s="121">
        <v>1</v>
      </c>
      <c r="L583" s="121">
        <v>1</v>
      </c>
      <c r="M583" s="121">
        <v>1</v>
      </c>
      <c r="N583" s="121">
        <v>2</v>
      </c>
    </row>
    <row r="584" spans="1:14">
      <c r="A584" s="54" t="s">
        <v>1432</v>
      </c>
      <c r="C584" s="54"/>
      <c r="D584" s="54" t="s">
        <v>5259</v>
      </c>
      <c r="E584" s="121">
        <v>1355</v>
      </c>
      <c r="F584" s="121">
        <v>8.7149999999999999</v>
      </c>
      <c r="G584" s="121">
        <v>2.8</v>
      </c>
      <c r="H584" s="121">
        <v>0</v>
      </c>
      <c r="I584" s="121">
        <v>20</v>
      </c>
      <c r="J584" s="121">
        <v>5</v>
      </c>
      <c r="K584" s="121">
        <v>7</v>
      </c>
      <c r="L584" s="121">
        <v>10</v>
      </c>
      <c r="M584" s="121">
        <v>10</v>
      </c>
      <c r="N584" s="121">
        <v>10</v>
      </c>
    </row>
    <row r="585" spans="1:14" ht="42">
      <c r="A585" s="54" t="s">
        <v>1433</v>
      </c>
      <c r="B585" s="54" t="s">
        <v>1434</v>
      </c>
      <c r="C585" s="54" t="s">
        <v>3832</v>
      </c>
      <c r="D585" s="54" t="s">
        <v>5260</v>
      </c>
      <c r="E585" s="121">
        <v>1597</v>
      </c>
      <c r="F585" s="121">
        <v>1.1499999999999999</v>
      </c>
      <c r="G585" s="121">
        <v>0.38600000000000001</v>
      </c>
      <c r="H585" s="121">
        <v>1</v>
      </c>
      <c r="I585" s="121">
        <v>3</v>
      </c>
      <c r="J585" s="121">
        <v>1</v>
      </c>
      <c r="K585" s="121">
        <v>1</v>
      </c>
      <c r="L585" s="121">
        <v>1</v>
      </c>
      <c r="M585" s="121">
        <v>1</v>
      </c>
      <c r="N585" s="121">
        <v>2</v>
      </c>
    </row>
    <row r="586" spans="1:14">
      <c r="A586" s="54" t="s">
        <v>4422</v>
      </c>
      <c r="C586" s="54"/>
      <c r="D586" s="69" t="s">
        <v>5099</v>
      </c>
      <c r="E586" s="121">
        <v>1367</v>
      </c>
      <c r="F586" s="121">
        <v>196.2</v>
      </c>
      <c r="G586" s="121">
        <v>128.9</v>
      </c>
      <c r="H586" s="121">
        <v>0</v>
      </c>
      <c r="I586" s="121">
        <v>1800</v>
      </c>
      <c r="J586" s="121">
        <v>100</v>
      </c>
      <c r="K586" s="121">
        <v>120</v>
      </c>
      <c r="L586" s="121">
        <v>180</v>
      </c>
      <c r="M586" s="121">
        <v>250</v>
      </c>
      <c r="N586" s="121">
        <v>300</v>
      </c>
    </row>
    <row r="587" spans="1:14" ht="126">
      <c r="A587" s="54" t="s">
        <v>1435</v>
      </c>
      <c r="B587" s="54" t="s">
        <v>1436</v>
      </c>
      <c r="C587" s="54" t="s">
        <v>3833</v>
      </c>
      <c r="D587" s="54" t="s">
        <v>3013</v>
      </c>
      <c r="E587" s="121">
        <v>2132</v>
      </c>
      <c r="F587" s="121">
        <v>5.3879999999999999</v>
      </c>
      <c r="G587" s="121">
        <v>1.3129999999999999</v>
      </c>
      <c r="H587" s="121">
        <v>1</v>
      </c>
      <c r="I587" s="121">
        <v>9</v>
      </c>
      <c r="J587" s="121">
        <v>5</v>
      </c>
      <c r="K587" s="121">
        <v>5</v>
      </c>
      <c r="L587" s="121">
        <v>5</v>
      </c>
      <c r="M587" s="121">
        <v>5</v>
      </c>
      <c r="N587" s="121">
        <v>7</v>
      </c>
    </row>
    <row r="588" spans="1:14" ht="126">
      <c r="A588" s="54" t="s">
        <v>1437</v>
      </c>
      <c r="B588" s="54" t="s">
        <v>1438</v>
      </c>
      <c r="C588" s="54" t="s">
        <v>3834</v>
      </c>
      <c r="D588" s="54" t="s">
        <v>3014</v>
      </c>
      <c r="E588" s="121">
        <v>2132</v>
      </c>
      <c r="F588" s="121">
        <v>5.2640000000000002</v>
      </c>
      <c r="G588" s="121">
        <v>1.0669999999999999</v>
      </c>
      <c r="H588" s="121">
        <v>1</v>
      </c>
      <c r="I588" s="121">
        <v>9</v>
      </c>
      <c r="J588" s="121">
        <v>5</v>
      </c>
      <c r="K588" s="121">
        <v>5</v>
      </c>
      <c r="L588" s="121">
        <v>5</v>
      </c>
      <c r="M588" s="121">
        <v>5</v>
      </c>
      <c r="N588" s="121">
        <v>6</v>
      </c>
    </row>
    <row r="589" spans="1:14" ht="126">
      <c r="A589" s="54" t="s">
        <v>1439</v>
      </c>
      <c r="B589" s="54" t="s">
        <v>1440</v>
      </c>
      <c r="C589" s="54" t="s">
        <v>4223</v>
      </c>
      <c r="D589" s="54" t="s">
        <v>3013</v>
      </c>
      <c r="E589" s="121">
        <v>1668</v>
      </c>
      <c r="F589" s="121">
        <v>5.3029999999999999</v>
      </c>
      <c r="G589" s="121">
        <v>1.0720000000000001</v>
      </c>
      <c r="H589" s="121">
        <v>1</v>
      </c>
      <c r="I589" s="121">
        <v>9</v>
      </c>
      <c r="J589" s="121">
        <v>5</v>
      </c>
      <c r="K589" s="121">
        <v>5</v>
      </c>
      <c r="L589" s="121">
        <v>5</v>
      </c>
      <c r="M589" s="121">
        <v>5</v>
      </c>
      <c r="N589" s="121">
        <v>6</v>
      </c>
    </row>
    <row r="590" spans="1:14" ht="126">
      <c r="A590" s="54" t="s">
        <v>1441</v>
      </c>
      <c r="B590" s="54" t="s">
        <v>1442</v>
      </c>
      <c r="C590" s="54" t="s">
        <v>4224</v>
      </c>
      <c r="D590" s="54" t="s">
        <v>3014</v>
      </c>
      <c r="E590" s="121">
        <v>1668</v>
      </c>
      <c r="F590" s="121">
        <v>5.2050000000000001</v>
      </c>
      <c r="G590" s="121">
        <v>0.89500000000000002</v>
      </c>
      <c r="H590" s="121">
        <v>1</v>
      </c>
      <c r="I590" s="121">
        <v>9</v>
      </c>
      <c r="J590" s="121">
        <v>5</v>
      </c>
      <c r="K590" s="121">
        <v>5</v>
      </c>
      <c r="L590" s="121">
        <v>5</v>
      </c>
      <c r="M590" s="121">
        <v>5</v>
      </c>
      <c r="N590" s="121">
        <v>6</v>
      </c>
    </row>
    <row r="591" spans="1:14" ht="126">
      <c r="A591" s="54" t="s">
        <v>1443</v>
      </c>
      <c r="B591" s="54" t="s">
        <v>1444</v>
      </c>
      <c r="C591" s="54" t="s">
        <v>4225</v>
      </c>
      <c r="D591" s="54" t="s">
        <v>3014</v>
      </c>
      <c r="E591" s="121">
        <v>2132</v>
      </c>
      <c r="F591" s="121">
        <v>5.0359999999999996</v>
      </c>
      <c r="G591" s="121">
        <v>0.79700000000000004</v>
      </c>
      <c r="H591" s="121">
        <v>1</v>
      </c>
      <c r="I591" s="121">
        <v>9</v>
      </c>
      <c r="J591" s="121">
        <v>5</v>
      </c>
      <c r="K591" s="121">
        <v>5</v>
      </c>
      <c r="L591" s="121">
        <v>5</v>
      </c>
      <c r="M591" s="121">
        <v>5</v>
      </c>
      <c r="N591" s="121">
        <v>5</v>
      </c>
    </row>
    <row r="592" spans="1:14" ht="126">
      <c r="A592" s="54" t="s">
        <v>1445</v>
      </c>
      <c r="B592" s="54" t="s">
        <v>1446</v>
      </c>
      <c r="C592" s="54" t="s">
        <v>4226</v>
      </c>
      <c r="D592" s="54" t="s">
        <v>3014</v>
      </c>
      <c r="E592" s="121">
        <v>2132</v>
      </c>
      <c r="F592" s="121">
        <v>5.0449999999999999</v>
      </c>
      <c r="G592" s="121">
        <v>0.61199999999999999</v>
      </c>
      <c r="H592" s="121">
        <v>1</v>
      </c>
      <c r="I592" s="121">
        <v>9</v>
      </c>
      <c r="J592" s="121">
        <v>5</v>
      </c>
      <c r="K592" s="121">
        <v>5</v>
      </c>
      <c r="L592" s="121">
        <v>5</v>
      </c>
      <c r="M592" s="121">
        <v>5</v>
      </c>
      <c r="N592" s="121">
        <v>5</v>
      </c>
    </row>
    <row r="593" spans="1:14" ht="126">
      <c r="A593" s="54" t="s">
        <v>1447</v>
      </c>
      <c r="B593" s="54" t="s">
        <v>3068</v>
      </c>
      <c r="C593" s="54" t="s">
        <v>4227</v>
      </c>
      <c r="D593" s="54" t="s">
        <v>3014</v>
      </c>
      <c r="E593" s="121">
        <v>2132</v>
      </c>
      <c r="F593" s="121">
        <v>5.077</v>
      </c>
      <c r="G593" s="121">
        <v>0.68600000000000005</v>
      </c>
      <c r="H593" s="121">
        <v>1</v>
      </c>
      <c r="I593" s="121">
        <v>9</v>
      </c>
      <c r="J593" s="121">
        <v>5</v>
      </c>
      <c r="K593" s="121">
        <v>5</v>
      </c>
      <c r="L593" s="121">
        <v>5</v>
      </c>
      <c r="M593" s="121">
        <v>5</v>
      </c>
      <c r="N593" s="121">
        <v>5</v>
      </c>
    </row>
    <row r="594" spans="1:14" ht="126">
      <c r="A594" s="54" t="s">
        <v>3069</v>
      </c>
      <c r="B594" s="54" t="s">
        <v>3070</v>
      </c>
      <c r="C594" s="54" t="s">
        <v>4228</v>
      </c>
      <c r="D594" s="54" t="s">
        <v>3014</v>
      </c>
      <c r="E594" s="121">
        <v>2132</v>
      </c>
      <c r="F594" s="121">
        <v>4.7039999999999997</v>
      </c>
      <c r="G594" s="121">
        <v>1.534</v>
      </c>
      <c r="H594" s="121">
        <v>1</v>
      </c>
      <c r="I594" s="121">
        <v>9</v>
      </c>
      <c r="J594" s="121">
        <v>2</v>
      </c>
      <c r="K594" s="121">
        <v>5</v>
      </c>
      <c r="L594" s="121">
        <v>5</v>
      </c>
      <c r="M594" s="121">
        <v>5</v>
      </c>
      <c r="N594" s="121">
        <v>5</v>
      </c>
    </row>
    <row r="595" spans="1:14" ht="84">
      <c r="A595" s="54" t="s">
        <v>3071</v>
      </c>
      <c r="B595" s="54" t="s">
        <v>3072</v>
      </c>
      <c r="C595" s="54" t="s">
        <v>4229</v>
      </c>
      <c r="D595" s="54" t="s">
        <v>3065</v>
      </c>
      <c r="E595" s="121">
        <v>2132</v>
      </c>
      <c r="F595" s="121">
        <v>1.2609999999999999</v>
      </c>
      <c r="G595" s="121">
        <v>0.67400000000000004</v>
      </c>
      <c r="H595" s="121">
        <v>1</v>
      </c>
      <c r="I595" s="121">
        <v>6</v>
      </c>
      <c r="J595" s="121">
        <v>1</v>
      </c>
      <c r="K595" s="121">
        <v>1</v>
      </c>
      <c r="L595" s="121">
        <v>1</v>
      </c>
      <c r="M595" s="121">
        <v>1</v>
      </c>
      <c r="N595" s="121">
        <v>2</v>
      </c>
    </row>
    <row r="596" spans="1:14">
      <c r="E596" s="94"/>
      <c r="F596" s="94"/>
      <c r="G596" s="94"/>
      <c r="H596" s="94"/>
      <c r="I596" s="94"/>
      <c r="J596" s="94"/>
      <c r="K596" s="94"/>
      <c r="L596" s="94"/>
      <c r="M596" s="94"/>
      <c r="N596" s="94"/>
    </row>
  </sheetData>
  <mergeCells count="1">
    <mergeCell ref="A2:N2"/>
  </mergeCells>
  <phoneticPr fontId="8"/>
  <dataValidations count="1">
    <dataValidation operator="equal" allowBlank="1" showErrorMessage="1" sqref="C24:C28 C110:C123" xr:uid="{00000000-0002-0000-0600-000000000000}">
      <formula1>0</formula1>
      <formula2>0</formula2>
    </dataValidation>
  </dataValidations>
  <pageMargins left="0.23622047244094491" right="0.23622047244094491" top="0.74803149606299213" bottom="0.74803149606299213" header="0.31496062992125984" footer="0.31496062992125984"/>
  <pageSetup paperSize="9" scale="44" fitToHeight="0" orientation="landscape"/>
  <headerFooter alignWithMargins="0">
    <oddHeader>&amp;C&amp;"Century,標準"&amp;11Section &amp;A</oddHeader>
    <oddFooter>&amp;C&amp;"Century,標準"&amp;11Section E-&amp;P/&amp;N</oddFooter>
  </headerFooter>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N13"/>
  <sheetViews>
    <sheetView view="pageBreakPreview" zoomScale="50" zoomScaleNormal="50" zoomScaleSheetLayoutView="75" zoomScalePageLayoutView="50" workbookViewId="0">
      <selection activeCell="E3" sqref="E3:N13"/>
    </sheetView>
  </sheetViews>
  <sheetFormatPr baseColWidth="10" defaultColWidth="8.83203125" defaultRowHeight="14"/>
  <cols>
    <col min="1" max="2" width="20.6640625" style="81" customWidth="1"/>
    <col min="3" max="4" width="80.6640625" style="81" customWidth="1"/>
    <col min="5" max="14" width="9.6640625" style="83" customWidth="1"/>
    <col min="15" max="16384" width="8.83203125" style="81"/>
  </cols>
  <sheetData>
    <row r="1" spans="1:14" s="78" customFormat="1">
      <c r="A1" s="41" t="s">
        <v>2897</v>
      </c>
      <c r="B1" s="41" t="s">
        <v>4831</v>
      </c>
      <c r="C1" s="41" t="s">
        <v>4123</v>
      </c>
      <c r="D1" s="47" t="s">
        <v>4124</v>
      </c>
      <c r="E1" s="48" t="s">
        <v>271</v>
      </c>
      <c r="F1" s="48" t="s">
        <v>272</v>
      </c>
      <c r="G1" s="48" t="s">
        <v>273</v>
      </c>
      <c r="H1" s="48" t="s">
        <v>274</v>
      </c>
      <c r="I1" s="48" t="s">
        <v>275</v>
      </c>
      <c r="J1" s="48" t="s">
        <v>276</v>
      </c>
      <c r="K1" s="48" t="s">
        <v>2898</v>
      </c>
      <c r="L1" s="48" t="s">
        <v>2899</v>
      </c>
      <c r="M1" s="48" t="s">
        <v>2900</v>
      </c>
      <c r="N1" s="48" t="s">
        <v>2901</v>
      </c>
    </row>
    <row r="2" spans="1:14" s="100" customFormat="1">
      <c r="A2" s="129" t="s">
        <v>5261</v>
      </c>
      <c r="B2" s="129"/>
      <c r="C2" s="129"/>
      <c r="D2" s="129"/>
      <c r="E2" s="129"/>
      <c r="F2" s="129"/>
      <c r="G2" s="129"/>
      <c r="H2" s="129"/>
      <c r="I2" s="129"/>
      <c r="J2" s="129"/>
      <c r="K2" s="129"/>
      <c r="L2" s="129"/>
      <c r="M2" s="129"/>
      <c r="N2" s="129"/>
    </row>
    <row r="3" spans="1:14" ht="28">
      <c r="A3" s="17" t="s">
        <v>2864</v>
      </c>
      <c r="B3" s="17" t="s">
        <v>2865</v>
      </c>
      <c r="C3" s="52" t="s">
        <v>3015</v>
      </c>
      <c r="D3" s="69" t="s">
        <v>2718</v>
      </c>
      <c r="E3" s="121">
        <v>2184</v>
      </c>
      <c r="F3" s="121">
        <v>1.087</v>
      </c>
      <c r="G3" s="121">
        <v>0.28100000000000003</v>
      </c>
      <c r="H3" s="121">
        <v>1</v>
      </c>
      <c r="I3" s="121">
        <v>2</v>
      </c>
      <c r="J3" s="121">
        <v>1</v>
      </c>
      <c r="K3" s="121">
        <v>1</v>
      </c>
      <c r="L3" s="121">
        <v>1</v>
      </c>
      <c r="M3" s="121">
        <v>1</v>
      </c>
      <c r="N3" s="121">
        <v>1</v>
      </c>
    </row>
    <row r="4" spans="1:14" s="80" customFormat="1" ht="70">
      <c r="A4" s="51" t="s">
        <v>2866</v>
      </c>
      <c r="B4" s="51" t="s">
        <v>2867</v>
      </c>
      <c r="C4" s="18" t="s">
        <v>3016</v>
      </c>
      <c r="D4" s="5" t="s">
        <v>2935</v>
      </c>
      <c r="E4" s="121">
        <v>1995</v>
      </c>
      <c r="F4" s="121">
        <v>1.014</v>
      </c>
      <c r="G4" s="121">
        <v>0.19700000000000001</v>
      </c>
      <c r="H4" s="121">
        <v>1</v>
      </c>
      <c r="I4" s="121">
        <v>5</v>
      </c>
      <c r="J4" s="121">
        <v>1</v>
      </c>
      <c r="K4" s="121">
        <v>1</v>
      </c>
      <c r="L4" s="121">
        <v>1</v>
      </c>
      <c r="M4" s="121">
        <v>1</v>
      </c>
      <c r="N4" s="121">
        <v>1</v>
      </c>
    </row>
    <row r="5" spans="1:14" ht="70">
      <c r="A5" s="17" t="s">
        <v>2868</v>
      </c>
      <c r="B5" s="17" t="s">
        <v>2869</v>
      </c>
      <c r="C5" s="52" t="s">
        <v>3017</v>
      </c>
      <c r="D5" s="69" t="s">
        <v>5262</v>
      </c>
      <c r="E5" s="121">
        <v>1984</v>
      </c>
      <c r="F5" s="121">
        <v>1.0249999999999999</v>
      </c>
      <c r="G5" s="121">
        <v>0.19800000000000001</v>
      </c>
      <c r="H5" s="121">
        <v>1</v>
      </c>
      <c r="I5" s="121">
        <v>4</v>
      </c>
      <c r="J5" s="121">
        <v>1</v>
      </c>
      <c r="K5" s="121">
        <v>1</v>
      </c>
      <c r="L5" s="121">
        <v>1</v>
      </c>
      <c r="M5" s="121">
        <v>1</v>
      </c>
      <c r="N5" s="121">
        <v>1</v>
      </c>
    </row>
    <row r="6" spans="1:14" s="80" customFormat="1" ht="56">
      <c r="A6" s="51" t="s">
        <v>2870</v>
      </c>
      <c r="B6" s="51" t="s">
        <v>2871</v>
      </c>
      <c r="C6" s="18" t="s">
        <v>3018</v>
      </c>
      <c r="D6" s="5" t="s">
        <v>5263</v>
      </c>
      <c r="E6" s="121">
        <v>1983</v>
      </c>
      <c r="F6" s="121">
        <v>1.0660000000000001</v>
      </c>
      <c r="G6" s="121">
        <v>0.25</v>
      </c>
      <c r="H6" s="121">
        <v>1</v>
      </c>
      <c r="I6" s="121">
        <v>3</v>
      </c>
      <c r="J6" s="121">
        <v>1</v>
      </c>
      <c r="K6" s="121">
        <v>1</v>
      </c>
      <c r="L6" s="121">
        <v>1</v>
      </c>
      <c r="M6" s="121">
        <v>1</v>
      </c>
      <c r="N6" s="121">
        <v>1</v>
      </c>
    </row>
    <row r="7" spans="1:14" ht="28">
      <c r="A7" s="17" t="s">
        <v>2872</v>
      </c>
      <c r="B7" s="17" t="s">
        <v>2873</v>
      </c>
      <c r="C7" s="52" t="s">
        <v>3019</v>
      </c>
      <c r="D7" s="69" t="s">
        <v>2936</v>
      </c>
      <c r="E7" s="121">
        <v>1983</v>
      </c>
      <c r="F7" s="121">
        <v>1.0860000000000001</v>
      </c>
      <c r="G7" s="121">
        <v>0.28000000000000003</v>
      </c>
      <c r="H7" s="121">
        <v>1</v>
      </c>
      <c r="I7" s="121">
        <v>2</v>
      </c>
      <c r="J7" s="121">
        <v>1</v>
      </c>
      <c r="K7" s="121">
        <v>1</v>
      </c>
      <c r="L7" s="121">
        <v>1</v>
      </c>
      <c r="M7" s="121">
        <v>1</v>
      </c>
      <c r="N7" s="121">
        <v>1</v>
      </c>
    </row>
    <row r="8" spans="1:14" s="80" customFormat="1" ht="28">
      <c r="A8" s="51" t="s">
        <v>2874</v>
      </c>
      <c r="B8" s="51" t="s">
        <v>2875</v>
      </c>
      <c r="C8" s="18" t="s">
        <v>2931</v>
      </c>
      <c r="D8" s="5" t="s">
        <v>2937</v>
      </c>
      <c r="E8" s="121">
        <v>1983</v>
      </c>
      <c r="F8" s="121">
        <v>1.0009999999999999</v>
      </c>
      <c r="G8" s="121">
        <v>3.1800000000000002E-2</v>
      </c>
      <c r="H8" s="121">
        <v>1</v>
      </c>
      <c r="I8" s="121">
        <v>2</v>
      </c>
      <c r="J8" s="121">
        <v>1</v>
      </c>
      <c r="K8" s="121">
        <v>1</v>
      </c>
      <c r="L8" s="121">
        <v>1</v>
      </c>
      <c r="M8" s="121">
        <v>1</v>
      </c>
      <c r="N8" s="121">
        <v>1</v>
      </c>
    </row>
    <row r="9" spans="1:14">
      <c r="A9" s="17" t="s">
        <v>2876</v>
      </c>
      <c r="B9" s="17"/>
      <c r="C9" s="52"/>
      <c r="D9" s="69" t="s">
        <v>2938</v>
      </c>
      <c r="E9" s="121">
        <v>1980</v>
      </c>
      <c r="F9" s="121">
        <v>28.96</v>
      </c>
      <c r="G9" s="121">
        <v>9.157</v>
      </c>
      <c r="H9" s="121">
        <v>1</v>
      </c>
      <c r="I9" s="121">
        <v>69</v>
      </c>
      <c r="J9" s="121">
        <v>19</v>
      </c>
      <c r="K9" s="121">
        <v>22</v>
      </c>
      <c r="L9" s="121">
        <v>27</v>
      </c>
      <c r="M9" s="121">
        <v>35.9</v>
      </c>
      <c r="N9" s="121">
        <v>42</v>
      </c>
    </row>
    <row r="10" spans="1:14" s="80" customFormat="1" ht="28">
      <c r="A10" s="51" t="s">
        <v>2877</v>
      </c>
      <c r="B10" s="51" t="s">
        <v>2878</v>
      </c>
      <c r="C10" s="18" t="s">
        <v>2932</v>
      </c>
      <c r="D10" s="5" t="s">
        <v>2936</v>
      </c>
      <c r="E10" s="121">
        <v>2</v>
      </c>
      <c r="F10" s="121">
        <v>1</v>
      </c>
      <c r="G10" s="121">
        <v>0</v>
      </c>
      <c r="H10" s="121">
        <v>1</v>
      </c>
      <c r="I10" s="121">
        <v>1</v>
      </c>
      <c r="J10" s="121">
        <v>1</v>
      </c>
      <c r="K10" s="121">
        <v>1</v>
      </c>
      <c r="L10" s="121">
        <v>1</v>
      </c>
      <c r="M10" s="121">
        <v>1</v>
      </c>
      <c r="N10" s="121">
        <v>1</v>
      </c>
    </row>
    <row r="11" spans="1:14" ht="28">
      <c r="A11" s="17" t="s">
        <v>2879</v>
      </c>
      <c r="B11" s="17" t="s">
        <v>2880</v>
      </c>
      <c r="C11" s="52" t="s">
        <v>2933</v>
      </c>
      <c r="D11" s="69" t="s">
        <v>2937</v>
      </c>
      <c r="E11" s="121">
        <v>2</v>
      </c>
      <c r="F11" s="121">
        <v>1.5</v>
      </c>
      <c r="G11" s="121">
        <v>0.70699999999999996</v>
      </c>
      <c r="H11" s="121">
        <v>1</v>
      </c>
      <c r="I11" s="121">
        <v>2</v>
      </c>
      <c r="J11" s="121">
        <v>1</v>
      </c>
      <c r="K11" s="121">
        <v>1</v>
      </c>
      <c r="L11" s="121">
        <v>1.5</v>
      </c>
      <c r="M11" s="121">
        <v>2</v>
      </c>
      <c r="N11" s="121">
        <v>2</v>
      </c>
    </row>
    <row r="12" spans="1:14" s="80" customFormat="1">
      <c r="A12" s="51" t="s">
        <v>2881</v>
      </c>
      <c r="B12" s="51"/>
      <c r="C12" s="18"/>
      <c r="D12" s="5" t="s">
        <v>2938</v>
      </c>
      <c r="E12" s="121">
        <v>1</v>
      </c>
      <c r="F12" s="121">
        <v>200</v>
      </c>
      <c r="G12" s="107" t="s">
        <v>510</v>
      </c>
      <c r="H12" s="121">
        <v>200</v>
      </c>
      <c r="I12" s="121">
        <v>200</v>
      </c>
      <c r="J12" s="121">
        <v>200</v>
      </c>
      <c r="K12" s="121">
        <v>200</v>
      </c>
      <c r="L12" s="121">
        <v>200</v>
      </c>
      <c r="M12" s="121">
        <v>200</v>
      </c>
      <c r="N12" s="121">
        <v>200</v>
      </c>
    </row>
    <row r="13" spans="1:14" ht="84">
      <c r="A13" s="17" t="s">
        <v>2882</v>
      </c>
      <c r="B13" s="17" t="s">
        <v>2883</v>
      </c>
      <c r="C13" s="52" t="s">
        <v>2934</v>
      </c>
      <c r="D13" s="69" t="s">
        <v>5264</v>
      </c>
      <c r="E13" s="121">
        <v>1983</v>
      </c>
      <c r="F13" s="121">
        <v>1.0529999999999999</v>
      </c>
      <c r="G13" s="121">
        <v>0.25600000000000001</v>
      </c>
      <c r="H13" s="121">
        <v>1</v>
      </c>
      <c r="I13" s="121">
        <v>4</v>
      </c>
      <c r="J13" s="121">
        <v>1</v>
      </c>
      <c r="K13" s="121">
        <v>1</v>
      </c>
      <c r="L13" s="121">
        <v>1</v>
      </c>
      <c r="M13" s="121">
        <v>1</v>
      </c>
      <c r="N13" s="121">
        <v>1</v>
      </c>
    </row>
  </sheetData>
  <sheetProtection selectLockedCells="1" selectUnlockedCells="1"/>
  <mergeCells count="1">
    <mergeCell ref="A2:N2"/>
  </mergeCells>
  <phoneticPr fontId="4"/>
  <printOptions horizontalCentered="1"/>
  <pageMargins left="0.25" right="0.25" top="0.75" bottom="0.75" header="0.3" footer="0.3"/>
  <pageSetup paperSize="9" scale="44" firstPageNumber="0" fitToHeight="0" orientation="landscape" horizontalDpi="300" verticalDpi="300"/>
  <headerFooter alignWithMargins="0">
    <oddHeader>&amp;C&amp;"Times New Roman,Regular"&amp;11Section &amp;A</oddHeader>
    <oddFooter>&amp;C&amp;"Times New Roman,Regular"&amp;11Section F-&amp;P/&amp;N</oddFooter>
  </headerFooter>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N163"/>
  <sheetViews>
    <sheetView view="pageBreakPreview" topLeftCell="D1" workbookViewId="0">
      <selection activeCell="E3" sqref="E3:N164"/>
    </sheetView>
  </sheetViews>
  <sheetFormatPr baseColWidth="10" defaultColWidth="5" defaultRowHeight="14"/>
  <cols>
    <col min="1" max="2" width="20.6640625" style="13" customWidth="1"/>
    <col min="3" max="4" width="80.6640625" style="68" customWidth="1"/>
    <col min="5" max="14" width="9.6640625" style="6" customWidth="1"/>
    <col min="15" max="16384" width="5" style="7"/>
  </cols>
  <sheetData>
    <row r="1" spans="1:14" s="92" customFormat="1">
      <c r="A1" s="41" t="s">
        <v>2897</v>
      </c>
      <c r="B1" s="41" t="s">
        <v>4831</v>
      </c>
      <c r="C1" s="41" t="s">
        <v>4123</v>
      </c>
      <c r="D1" s="47" t="s">
        <v>4124</v>
      </c>
      <c r="E1" s="2" t="s">
        <v>271</v>
      </c>
      <c r="F1" s="2" t="s">
        <v>272</v>
      </c>
      <c r="G1" s="2" t="s">
        <v>273</v>
      </c>
      <c r="H1" s="2" t="s">
        <v>274</v>
      </c>
      <c r="I1" s="2" t="s">
        <v>275</v>
      </c>
      <c r="J1" s="2" t="s">
        <v>276</v>
      </c>
      <c r="K1" s="2" t="s">
        <v>2898</v>
      </c>
      <c r="L1" s="2" t="s">
        <v>2899</v>
      </c>
      <c r="M1" s="2" t="s">
        <v>2900</v>
      </c>
      <c r="N1" s="2" t="s">
        <v>2901</v>
      </c>
    </row>
    <row r="2" spans="1:14" s="98" customFormat="1">
      <c r="A2" s="126" t="s">
        <v>5265</v>
      </c>
      <c r="B2" s="126"/>
      <c r="C2" s="126"/>
      <c r="D2" s="126"/>
      <c r="E2" s="126"/>
      <c r="F2" s="126"/>
      <c r="G2" s="126"/>
      <c r="H2" s="126"/>
      <c r="I2" s="126"/>
      <c r="J2" s="126"/>
      <c r="K2" s="126"/>
      <c r="L2" s="126"/>
      <c r="M2" s="126"/>
      <c r="N2" s="126"/>
    </row>
    <row r="3" spans="1:14" s="37" customFormat="1" ht="28">
      <c r="A3" s="15" t="s">
        <v>2884</v>
      </c>
      <c r="B3" s="15" t="s">
        <v>2885</v>
      </c>
      <c r="C3" s="15" t="s">
        <v>3553</v>
      </c>
      <c r="D3" s="15" t="s">
        <v>2737</v>
      </c>
      <c r="E3" s="121">
        <v>2184</v>
      </c>
      <c r="F3" s="121">
        <v>1.0429999999999999</v>
      </c>
      <c r="G3" s="121">
        <v>0.20399999999999999</v>
      </c>
      <c r="H3" s="121">
        <v>1</v>
      </c>
      <c r="I3" s="121">
        <v>2</v>
      </c>
      <c r="J3" s="121">
        <v>1</v>
      </c>
      <c r="K3" s="121">
        <v>1</v>
      </c>
      <c r="L3" s="121">
        <v>1</v>
      </c>
      <c r="M3" s="121">
        <v>1</v>
      </c>
      <c r="N3" s="121">
        <v>1</v>
      </c>
    </row>
    <row r="4" spans="1:14" ht="42">
      <c r="A4" s="50" t="s">
        <v>2886</v>
      </c>
      <c r="B4" s="50" t="s">
        <v>2887</v>
      </c>
      <c r="C4" s="50" t="s">
        <v>2939</v>
      </c>
      <c r="D4" s="50" t="s">
        <v>3041</v>
      </c>
      <c r="E4" s="121">
        <v>2089</v>
      </c>
      <c r="F4" s="121">
        <v>1.0900000000000001</v>
      </c>
      <c r="G4" s="121">
        <v>0.29599999999999999</v>
      </c>
      <c r="H4" s="121">
        <v>1</v>
      </c>
      <c r="I4" s="121">
        <v>3</v>
      </c>
      <c r="J4" s="121">
        <v>1</v>
      </c>
      <c r="K4" s="121">
        <v>1</v>
      </c>
      <c r="L4" s="121">
        <v>1</v>
      </c>
      <c r="M4" s="121">
        <v>1</v>
      </c>
      <c r="N4" s="121">
        <v>1</v>
      </c>
    </row>
    <row r="5" spans="1:14" s="37" customFormat="1">
      <c r="A5" s="15" t="s">
        <v>2888</v>
      </c>
      <c r="B5" s="15"/>
      <c r="C5" s="15"/>
      <c r="D5" s="15" t="s">
        <v>4389</v>
      </c>
      <c r="E5" s="121">
        <v>1906</v>
      </c>
      <c r="F5" s="121">
        <v>27.13</v>
      </c>
      <c r="G5" s="121">
        <v>15.04</v>
      </c>
      <c r="H5" s="121">
        <v>0</v>
      </c>
      <c r="I5" s="121">
        <v>150</v>
      </c>
      <c r="J5" s="121">
        <v>10</v>
      </c>
      <c r="K5" s="121">
        <v>17</v>
      </c>
      <c r="L5" s="121">
        <v>25</v>
      </c>
      <c r="M5" s="121">
        <v>35</v>
      </c>
      <c r="N5" s="121">
        <v>45</v>
      </c>
    </row>
    <row r="6" spans="1:14" ht="70">
      <c r="A6" s="50" t="s">
        <v>2889</v>
      </c>
      <c r="B6" s="50" t="s">
        <v>2890</v>
      </c>
      <c r="C6" s="50" t="s">
        <v>2940</v>
      </c>
      <c r="D6" s="50" t="s">
        <v>3042</v>
      </c>
      <c r="E6" s="121">
        <v>2089</v>
      </c>
      <c r="F6" s="121">
        <v>1.46</v>
      </c>
      <c r="G6" s="121">
        <v>0.84599999999999997</v>
      </c>
      <c r="H6" s="121">
        <v>1</v>
      </c>
      <c r="I6" s="121">
        <v>5</v>
      </c>
      <c r="J6" s="121">
        <v>1</v>
      </c>
      <c r="K6" s="121">
        <v>1</v>
      </c>
      <c r="L6" s="121">
        <v>1</v>
      </c>
      <c r="M6" s="121">
        <v>1</v>
      </c>
      <c r="N6" s="121">
        <v>3</v>
      </c>
    </row>
    <row r="7" spans="1:14" s="37" customFormat="1" ht="84">
      <c r="A7" s="15" t="s">
        <v>2891</v>
      </c>
      <c r="B7" s="15" t="s">
        <v>2892</v>
      </c>
      <c r="C7" s="15" t="s">
        <v>2941</v>
      </c>
      <c r="D7" s="15" t="s">
        <v>3043</v>
      </c>
      <c r="E7" s="121">
        <v>1636</v>
      </c>
      <c r="F7" s="121">
        <v>1.944</v>
      </c>
      <c r="G7" s="121">
        <v>1.014</v>
      </c>
      <c r="H7" s="121">
        <v>1</v>
      </c>
      <c r="I7" s="121">
        <v>6</v>
      </c>
      <c r="J7" s="121">
        <v>1</v>
      </c>
      <c r="K7" s="121">
        <v>1</v>
      </c>
      <c r="L7" s="121">
        <v>2</v>
      </c>
      <c r="M7" s="121">
        <v>3</v>
      </c>
      <c r="N7" s="121">
        <v>4</v>
      </c>
    </row>
    <row r="8" spans="1:14" ht="56">
      <c r="A8" s="50" t="s">
        <v>2893</v>
      </c>
      <c r="B8" s="50" t="s">
        <v>2894</v>
      </c>
      <c r="C8" s="50" t="s">
        <v>2942</v>
      </c>
      <c r="D8" s="50" t="s">
        <v>3044</v>
      </c>
      <c r="E8" s="121">
        <v>1459</v>
      </c>
      <c r="F8" s="121">
        <v>1.321</v>
      </c>
      <c r="G8" s="121">
        <v>0.58899999999999997</v>
      </c>
      <c r="H8" s="121">
        <v>1</v>
      </c>
      <c r="I8" s="121">
        <v>4</v>
      </c>
      <c r="J8" s="121">
        <v>1</v>
      </c>
      <c r="K8" s="121">
        <v>1</v>
      </c>
      <c r="L8" s="121">
        <v>1</v>
      </c>
      <c r="M8" s="121">
        <v>2</v>
      </c>
      <c r="N8" s="121">
        <v>2</v>
      </c>
    </row>
    <row r="9" spans="1:14" s="37" customFormat="1">
      <c r="A9" s="15" t="s">
        <v>2419</v>
      </c>
      <c r="B9" s="15"/>
      <c r="C9" s="15"/>
      <c r="D9" s="15" t="s">
        <v>5266</v>
      </c>
      <c r="E9" s="121">
        <v>1371</v>
      </c>
      <c r="F9" s="121">
        <v>176.2</v>
      </c>
      <c r="G9" s="121">
        <v>147.1</v>
      </c>
      <c r="H9" s="121">
        <v>9.9</v>
      </c>
      <c r="I9" s="121">
        <v>1980</v>
      </c>
      <c r="J9" s="121">
        <v>70</v>
      </c>
      <c r="K9" s="121">
        <v>92.4</v>
      </c>
      <c r="L9" s="121">
        <v>138.6</v>
      </c>
      <c r="M9" s="121">
        <v>214.5</v>
      </c>
      <c r="N9" s="121">
        <v>323.39999999999998</v>
      </c>
    </row>
    <row r="10" spans="1:14" ht="42">
      <c r="A10" s="50" t="s">
        <v>2895</v>
      </c>
      <c r="B10" s="50" t="s">
        <v>2896</v>
      </c>
      <c r="C10" s="50" t="s">
        <v>2943</v>
      </c>
      <c r="D10" s="50" t="s">
        <v>3045</v>
      </c>
      <c r="E10" s="121">
        <v>1459</v>
      </c>
      <c r="F10" s="121">
        <v>1.4279999999999999</v>
      </c>
      <c r="G10" s="121">
        <v>0.52200000000000002</v>
      </c>
      <c r="H10" s="121">
        <v>1</v>
      </c>
      <c r="I10" s="121">
        <v>3</v>
      </c>
      <c r="J10" s="121">
        <v>1</v>
      </c>
      <c r="K10" s="121">
        <v>1</v>
      </c>
      <c r="L10" s="121">
        <v>1</v>
      </c>
      <c r="M10" s="121">
        <v>2</v>
      </c>
      <c r="N10" s="121">
        <v>2</v>
      </c>
    </row>
    <row r="11" spans="1:14" s="37" customFormat="1">
      <c r="A11" s="15" t="s">
        <v>2420</v>
      </c>
      <c r="B11" s="15"/>
      <c r="C11" s="15"/>
      <c r="D11" s="15" t="s">
        <v>4390</v>
      </c>
      <c r="E11" s="121">
        <v>858</v>
      </c>
      <c r="F11" s="122">
        <v>22800000</v>
      </c>
      <c r="G11" s="122">
        <v>21700000</v>
      </c>
      <c r="H11" s="121">
        <v>0</v>
      </c>
      <c r="I11" s="122">
        <v>200000000</v>
      </c>
      <c r="J11" s="122">
        <v>5000000</v>
      </c>
      <c r="K11" s="122">
        <v>10000000</v>
      </c>
      <c r="L11" s="122">
        <v>18000000</v>
      </c>
      <c r="M11" s="122">
        <v>30000000</v>
      </c>
      <c r="N11" s="122">
        <v>50000000</v>
      </c>
    </row>
    <row r="12" spans="1:14" ht="28">
      <c r="A12" s="50" t="s">
        <v>2102</v>
      </c>
      <c r="B12" s="50" t="s">
        <v>2103</v>
      </c>
      <c r="C12" s="50" t="s">
        <v>2944</v>
      </c>
      <c r="D12" s="50"/>
      <c r="E12" s="121">
        <v>0</v>
      </c>
      <c r="F12" s="107" t="s">
        <v>510</v>
      </c>
      <c r="G12" s="107" t="s">
        <v>510</v>
      </c>
      <c r="H12" s="107" t="s">
        <v>510</v>
      </c>
      <c r="I12" s="107" t="s">
        <v>510</v>
      </c>
      <c r="J12" s="107" t="s">
        <v>510</v>
      </c>
      <c r="K12" s="107" t="s">
        <v>510</v>
      </c>
      <c r="L12" s="107" t="s">
        <v>510</v>
      </c>
      <c r="M12" s="107" t="s">
        <v>510</v>
      </c>
      <c r="N12" s="107" t="s">
        <v>510</v>
      </c>
    </row>
    <row r="13" spans="1:14" s="37" customFormat="1" ht="56">
      <c r="A13" s="15" t="s">
        <v>2104</v>
      </c>
      <c r="B13" s="15" t="s">
        <v>2105</v>
      </c>
      <c r="C13" s="15" t="s">
        <v>2945</v>
      </c>
      <c r="D13" s="15" t="s">
        <v>3046</v>
      </c>
      <c r="E13" s="121">
        <v>1459</v>
      </c>
      <c r="F13" s="121">
        <v>1.8140000000000001</v>
      </c>
      <c r="G13" s="121">
        <v>0.47199999999999998</v>
      </c>
      <c r="H13" s="121">
        <v>1</v>
      </c>
      <c r="I13" s="121">
        <v>4</v>
      </c>
      <c r="J13" s="121">
        <v>1</v>
      </c>
      <c r="K13" s="121">
        <v>2</v>
      </c>
      <c r="L13" s="121">
        <v>2</v>
      </c>
      <c r="M13" s="121">
        <v>2</v>
      </c>
      <c r="N13" s="121">
        <v>2</v>
      </c>
    </row>
    <row r="14" spans="1:14">
      <c r="A14" s="50" t="s">
        <v>2106</v>
      </c>
      <c r="B14" s="50"/>
      <c r="C14" s="50"/>
      <c r="D14" s="50" t="s">
        <v>4391</v>
      </c>
      <c r="E14" s="121">
        <v>311</v>
      </c>
      <c r="F14" s="121">
        <v>11.51</v>
      </c>
      <c r="G14" s="121">
        <v>7.4290000000000003</v>
      </c>
      <c r="H14" s="121">
        <v>0</v>
      </c>
      <c r="I14" s="121">
        <v>35</v>
      </c>
      <c r="J14" s="121">
        <v>2</v>
      </c>
      <c r="K14" s="121">
        <v>5</v>
      </c>
      <c r="L14" s="121">
        <v>10</v>
      </c>
      <c r="M14" s="121">
        <v>15</v>
      </c>
      <c r="N14" s="121">
        <v>20</v>
      </c>
    </row>
    <row r="15" spans="1:14" s="37" customFormat="1" ht="42">
      <c r="A15" s="15" t="s">
        <v>2107</v>
      </c>
      <c r="B15" s="15" t="s">
        <v>2108</v>
      </c>
      <c r="C15" s="15" t="s">
        <v>2946</v>
      </c>
      <c r="D15" s="15" t="s">
        <v>3045</v>
      </c>
      <c r="E15" s="121">
        <v>317</v>
      </c>
      <c r="F15" s="121">
        <v>1.353</v>
      </c>
      <c r="G15" s="121">
        <v>0.55800000000000005</v>
      </c>
      <c r="H15" s="121">
        <v>1</v>
      </c>
      <c r="I15" s="121">
        <v>3</v>
      </c>
      <c r="J15" s="121">
        <v>1</v>
      </c>
      <c r="K15" s="121">
        <v>1</v>
      </c>
      <c r="L15" s="121">
        <v>1</v>
      </c>
      <c r="M15" s="121">
        <v>2</v>
      </c>
      <c r="N15" s="121">
        <v>2</v>
      </c>
    </row>
    <row r="16" spans="1:14">
      <c r="A16" s="50" t="s">
        <v>2421</v>
      </c>
      <c r="B16" s="50"/>
      <c r="C16" s="50"/>
      <c r="D16" s="50" t="s">
        <v>3047</v>
      </c>
      <c r="E16" s="121">
        <v>218</v>
      </c>
      <c r="F16" s="122">
        <v>10200000</v>
      </c>
      <c r="G16" s="122">
        <v>8067000</v>
      </c>
      <c r="H16" s="121">
        <v>0</v>
      </c>
      <c r="I16" s="122">
        <v>50000000</v>
      </c>
      <c r="J16" s="122">
        <v>1700000</v>
      </c>
      <c r="K16" s="122">
        <v>3500000</v>
      </c>
      <c r="L16" s="122">
        <v>10000000</v>
      </c>
      <c r="M16" s="122">
        <v>15000000</v>
      </c>
      <c r="N16" s="122">
        <v>20000000</v>
      </c>
    </row>
    <row r="17" spans="1:14" s="37" customFormat="1" ht="28">
      <c r="A17" s="15" t="s">
        <v>2110</v>
      </c>
      <c r="B17" s="15" t="s">
        <v>2111</v>
      </c>
      <c r="C17" s="15" t="s">
        <v>2944</v>
      </c>
      <c r="D17" s="15"/>
      <c r="E17" s="121">
        <v>0</v>
      </c>
      <c r="F17" s="107" t="s">
        <v>510</v>
      </c>
      <c r="G17" s="107" t="s">
        <v>510</v>
      </c>
      <c r="H17" s="107" t="s">
        <v>510</v>
      </c>
      <c r="I17" s="107" t="s">
        <v>510</v>
      </c>
      <c r="J17" s="107" t="s">
        <v>510</v>
      </c>
      <c r="K17" s="107" t="s">
        <v>510</v>
      </c>
      <c r="L17" s="107" t="s">
        <v>510</v>
      </c>
      <c r="M17" s="107" t="s">
        <v>510</v>
      </c>
      <c r="N17" s="107" t="s">
        <v>510</v>
      </c>
    </row>
    <row r="18" spans="1:14" ht="42">
      <c r="A18" s="50" t="s">
        <v>2109</v>
      </c>
      <c r="B18" s="50" t="s">
        <v>2112</v>
      </c>
      <c r="C18" s="50" t="s">
        <v>2947</v>
      </c>
      <c r="D18" s="50" t="s">
        <v>3045</v>
      </c>
      <c r="E18" s="121">
        <v>443</v>
      </c>
      <c r="F18" s="121">
        <v>1.095</v>
      </c>
      <c r="G18" s="121">
        <v>0.38100000000000001</v>
      </c>
      <c r="H18" s="121">
        <v>1</v>
      </c>
      <c r="I18" s="121">
        <v>3</v>
      </c>
      <c r="J18" s="121">
        <v>1</v>
      </c>
      <c r="K18" s="121">
        <v>1</v>
      </c>
      <c r="L18" s="121">
        <v>1</v>
      </c>
      <c r="M18" s="121">
        <v>1</v>
      </c>
      <c r="N18" s="121">
        <v>1</v>
      </c>
    </row>
    <row r="19" spans="1:14" s="37" customFormat="1">
      <c r="A19" s="15" t="s">
        <v>2422</v>
      </c>
      <c r="B19" s="15"/>
      <c r="C19" s="15"/>
      <c r="D19" s="15" t="s">
        <v>4392</v>
      </c>
      <c r="E19" s="121">
        <v>414</v>
      </c>
      <c r="F19" s="121">
        <v>57002</v>
      </c>
      <c r="G19" s="121">
        <v>33916</v>
      </c>
      <c r="H19" s="121">
        <v>0</v>
      </c>
      <c r="I19" s="121">
        <v>190000</v>
      </c>
      <c r="J19" s="121">
        <v>19000</v>
      </c>
      <c r="K19" s="121">
        <v>33000</v>
      </c>
      <c r="L19" s="121">
        <v>50000</v>
      </c>
      <c r="M19" s="121">
        <v>75000</v>
      </c>
      <c r="N19" s="121">
        <v>100000</v>
      </c>
    </row>
    <row r="20" spans="1:14" ht="56">
      <c r="A20" s="50" t="s">
        <v>2113</v>
      </c>
      <c r="B20" s="50" t="s">
        <v>2115</v>
      </c>
      <c r="C20" s="50" t="s">
        <v>2948</v>
      </c>
      <c r="D20" s="50" t="s">
        <v>3694</v>
      </c>
      <c r="E20" s="121">
        <v>2089</v>
      </c>
      <c r="F20" s="121">
        <v>1.7749999999999999</v>
      </c>
      <c r="G20" s="121">
        <v>0.45700000000000002</v>
      </c>
      <c r="H20" s="121">
        <v>1</v>
      </c>
      <c r="I20" s="121">
        <v>4</v>
      </c>
      <c r="J20" s="121">
        <v>1</v>
      </c>
      <c r="K20" s="121">
        <v>2</v>
      </c>
      <c r="L20" s="121">
        <v>2</v>
      </c>
      <c r="M20" s="121">
        <v>2</v>
      </c>
      <c r="N20" s="121">
        <v>2</v>
      </c>
    </row>
    <row r="21" spans="1:14" s="37" customFormat="1" ht="42">
      <c r="A21" s="15" t="s">
        <v>2114</v>
      </c>
      <c r="B21" s="15" t="s">
        <v>2116</v>
      </c>
      <c r="C21" s="15" t="s">
        <v>2949</v>
      </c>
      <c r="D21" s="15" t="s">
        <v>3045</v>
      </c>
      <c r="E21" s="121">
        <v>499</v>
      </c>
      <c r="F21" s="121">
        <v>1.5269999999999999</v>
      </c>
      <c r="G21" s="121">
        <v>0.53500000000000003</v>
      </c>
      <c r="H21" s="121">
        <v>1</v>
      </c>
      <c r="I21" s="121">
        <v>3</v>
      </c>
      <c r="J21" s="121">
        <v>1</v>
      </c>
      <c r="K21" s="121">
        <v>1</v>
      </c>
      <c r="L21" s="121">
        <v>2</v>
      </c>
      <c r="M21" s="121">
        <v>2</v>
      </c>
      <c r="N21" s="121">
        <v>2</v>
      </c>
    </row>
    <row r="22" spans="1:14">
      <c r="A22" s="50" t="s">
        <v>2423</v>
      </c>
      <c r="B22" s="50"/>
      <c r="C22" s="50"/>
      <c r="D22" s="50" t="s">
        <v>4392</v>
      </c>
      <c r="E22" s="121">
        <v>245</v>
      </c>
      <c r="F22" s="122">
        <v>34700000</v>
      </c>
      <c r="G22" s="122">
        <v>85200000</v>
      </c>
      <c r="H22" s="121">
        <v>0</v>
      </c>
      <c r="I22" s="122">
        <v>1000000000</v>
      </c>
      <c r="J22" s="121">
        <v>1000000</v>
      </c>
      <c r="K22" s="122">
        <v>5000000</v>
      </c>
      <c r="L22" s="122">
        <v>10000000</v>
      </c>
      <c r="M22" s="122">
        <v>30000000</v>
      </c>
      <c r="N22" s="122">
        <v>80000000</v>
      </c>
    </row>
    <row r="23" spans="1:14" s="37" customFormat="1" ht="28">
      <c r="A23" s="15" t="s">
        <v>2118</v>
      </c>
      <c r="B23" s="15" t="s">
        <v>2119</v>
      </c>
      <c r="C23" s="15" t="s">
        <v>2944</v>
      </c>
      <c r="D23" s="15"/>
      <c r="E23" s="121">
        <v>0</v>
      </c>
      <c r="F23" s="107" t="s">
        <v>510</v>
      </c>
      <c r="G23" s="107" t="s">
        <v>510</v>
      </c>
      <c r="H23" s="107" t="s">
        <v>510</v>
      </c>
      <c r="I23" s="107" t="s">
        <v>510</v>
      </c>
      <c r="J23" s="107" t="s">
        <v>510</v>
      </c>
      <c r="K23" s="107" t="s">
        <v>510</v>
      </c>
      <c r="L23" s="107" t="s">
        <v>510</v>
      </c>
      <c r="M23" s="107" t="s">
        <v>510</v>
      </c>
      <c r="N23" s="107" t="s">
        <v>510</v>
      </c>
    </row>
    <row r="24" spans="1:14" ht="42">
      <c r="A24" s="50" t="s">
        <v>2117</v>
      </c>
      <c r="B24" s="50" t="s">
        <v>2121</v>
      </c>
      <c r="C24" s="50" t="s">
        <v>2950</v>
      </c>
      <c r="D24" s="50" t="s">
        <v>3045</v>
      </c>
      <c r="E24" s="121">
        <v>2088</v>
      </c>
      <c r="F24" s="121">
        <v>1.113</v>
      </c>
      <c r="G24" s="121">
        <v>0.39500000000000002</v>
      </c>
      <c r="H24" s="121">
        <v>1</v>
      </c>
      <c r="I24" s="121">
        <v>3</v>
      </c>
      <c r="J24" s="121">
        <v>1</v>
      </c>
      <c r="K24" s="121">
        <v>1</v>
      </c>
      <c r="L24" s="121">
        <v>1</v>
      </c>
      <c r="M24" s="121">
        <v>1</v>
      </c>
      <c r="N24" s="121">
        <v>1</v>
      </c>
    </row>
    <row r="25" spans="1:14" s="37" customFormat="1">
      <c r="A25" s="15" t="s">
        <v>2424</v>
      </c>
      <c r="B25" s="15"/>
      <c r="C25" s="15"/>
      <c r="D25" s="15" t="s">
        <v>3047</v>
      </c>
      <c r="E25" s="121">
        <v>1550</v>
      </c>
      <c r="F25" s="121">
        <v>844167</v>
      </c>
      <c r="G25" s="122">
        <v>6467000</v>
      </c>
      <c r="H25" s="121">
        <v>0</v>
      </c>
      <c r="I25" s="122">
        <v>120000000</v>
      </c>
      <c r="J25" s="121">
        <v>0</v>
      </c>
      <c r="K25" s="121">
        <v>0</v>
      </c>
      <c r="L25" s="121">
        <v>0</v>
      </c>
      <c r="M25" s="121">
        <v>0</v>
      </c>
      <c r="N25" s="121">
        <v>0</v>
      </c>
    </row>
    <row r="26" spans="1:14" ht="28">
      <c r="A26" s="50" t="s">
        <v>2124</v>
      </c>
      <c r="B26" s="50" t="s">
        <v>2125</v>
      </c>
      <c r="C26" s="50" t="s">
        <v>2944</v>
      </c>
      <c r="D26" s="50"/>
      <c r="E26" s="121">
        <v>0</v>
      </c>
      <c r="F26" s="107" t="s">
        <v>510</v>
      </c>
      <c r="G26" s="107" t="s">
        <v>510</v>
      </c>
      <c r="H26" s="107" t="s">
        <v>510</v>
      </c>
      <c r="I26" s="107" t="s">
        <v>510</v>
      </c>
      <c r="J26" s="107" t="s">
        <v>510</v>
      </c>
      <c r="K26" s="107" t="s">
        <v>510</v>
      </c>
      <c r="L26" s="107" t="s">
        <v>510</v>
      </c>
      <c r="M26" s="107" t="s">
        <v>510</v>
      </c>
      <c r="N26" s="107" t="s">
        <v>510</v>
      </c>
    </row>
    <row r="27" spans="1:14" s="37" customFormat="1" ht="56">
      <c r="A27" s="15" t="s">
        <v>2120</v>
      </c>
      <c r="B27" s="15" t="s">
        <v>2127</v>
      </c>
      <c r="C27" s="15" t="s">
        <v>2951</v>
      </c>
      <c r="D27" s="15" t="s">
        <v>3694</v>
      </c>
      <c r="E27" s="121">
        <v>2089</v>
      </c>
      <c r="F27" s="121">
        <v>1.9970000000000001</v>
      </c>
      <c r="G27" s="121">
        <v>0.26400000000000001</v>
      </c>
      <c r="H27" s="121">
        <v>1</v>
      </c>
      <c r="I27" s="121">
        <v>4</v>
      </c>
      <c r="J27" s="121">
        <v>2</v>
      </c>
      <c r="K27" s="121">
        <v>2</v>
      </c>
      <c r="L27" s="121">
        <v>2</v>
      </c>
      <c r="M27" s="121">
        <v>2</v>
      </c>
      <c r="N27" s="121">
        <v>2</v>
      </c>
    </row>
    <row r="28" spans="1:14">
      <c r="A28" s="50"/>
      <c r="B28" s="50" t="s">
        <v>2129</v>
      </c>
      <c r="C28" s="50" t="s">
        <v>5267</v>
      </c>
      <c r="D28" s="50"/>
      <c r="E28" s="107" t="s">
        <v>3877</v>
      </c>
      <c r="F28" s="107" t="s">
        <v>3877</v>
      </c>
      <c r="G28" s="107" t="s">
        <v>3877</v>
      </c>
      <c r="H28" s="107" t="s">
        <v>3877</v>
      </c>
      <c r="I28" s="107" t="s">
        <v>3877</v>
      </c>
      <c r="J28" s="107" t="s">
        <v>3877</v>
      </c>
      <c r="K28" s="107" t="s">
        <v>3877</v>
      </c>
      <c r="L28" s="107" t="s">
        <v>3877</v>
      </c>
      <c r="M28" s="107" t="s">
        <v>3877</v>
      </c>
      <c r="N28" s="107" t="s">
        <v>3877</v>
      </c>
    </row>
    <row r="29" spans="1:14" s="37" customFormat="1">
      <c r="A29" s="15" t="s">
        <v>2122</v>
      </c>
      <c r="B29" s="15"/>
      <c r="C29" s="15" t="s">
        <v>3048</v>
      </c>
      <c r="D29" s="15"/>
      <c r="E29" s="121">
        <v>23</v>
      </c>
      <c r="F29" s="121">
        <v>1</v>
      </c>
      <c r="G29" s="121">
        <v>0</v>
      </c>
      <c r="H29" s="121">
        <v>1</v>
      </c>
      <c r="I29" s="121">
        <v>1</v>
      </c>
      <c r="J29" s="121">
        <v>1</v>
      </c>
      <c r="K29" s="121">
        <v>1</v>
      </c>
      <c r="L29" s="121">
        <v>1</v>
      </c>
      <c r="M29" s="121">
        <v>1</v>
      </c>
      <c r="N29" s="121">
        <v>1</v>
      </c>
    </row>
    <row r="30" spans="1:14">
      <c r="A30" s="50" t="s">
        <v>2123</v>
      </c>
      <c r="B30" s="50"/>
      <c r="C30" s="50" t="s">
        <v>3049</v>
      </c>
      <c r="D30" s="50"/>
      <c r="E30" s="107" t="s">
        <v>3877</v>
      </c>
      <c r="F30" s="107" t="s">
        <v>3877</v>
      </c>
      <c r="G30" s="107" t="s">
        <v>3877</v>
      </c>
      <c r="H30" s="107" t="s">
        <v>3877</v>
      </c>
      <c r="I30" s="107" t="s">
        <v>3877</v>
      </c>
      <c r="J30" s="107" t="s">
        <v>3877</v>
      </c>
      <c r="K30" s="107" t="s">
        <v>3877</v>
      </c>
      <c r="L30" s="107" t="s">
        <v>3877</v>
      </c>
      <c r="M30" s="107" t="s">
        <v>3877</v>
      </c>
      <c r="N30" s="107" t="s">
        <v>3877</v>
      </c>
    </row>
    <row r="31" spans="1:14" s="37" customFormat="1">
      <c r="A31" s="15" t="s">
        <v>2126</v>
      </c>
      <c r="B31" s="15"/>
      <c r="C31" s="15" t="s">
        <v>3050</v>
      </c>
      <c r="D31" s="15"/>
      <c r="E31" s="121">
        <v>20</v>
      </c>
      <c r="F31" s="121">
        <v>1</v>
      </c>
      <c r="G31" s="121">
        <v>0</v>
      </c>
      <c r="H31" s="121">
        <v>1</v>
      </c>
      <c r="I31" s="121">
        <v>1</v>
      </c>
      <c r="J31" s="121">
        <v>1</v>
      </c>
      <c r="K31" s="121">
        <v>1</v>
      </c>
      <c r="L31" s="121">
        <v>1</v>
      </c>
      <c r="M31" s="121">
        <v>1</v>
      </c>
      <c r="N31" s="121">
        <v>1</v>
      </c>
    </row>
    <row r="32" spans="1:14" ht="42">
      <c r="A32" s="50" t="s">
        <v>2128</v>
      </c>
      <c r="B32" s="50"/>
      <c r="C32" s="50" t="s">
        <v>3051</v>
      </c>
      <c r="D32" s="50"/>
      <c r="E32" s="121">
        <v>8</v>
      </c>
      <c r="F32" s="121">
        <v>1</v>
      </c>
      <c r="G32" s="121">
        <v>0</v>
      </c>
      <c r="H32" s="121">
        <v>1</v>
      </c>
      <c r="I32" s="121">
        <v>1</v>
      </c>
      <c r="J32" s="121">
        <v>1</v>
      </c>
      <c r="K32" s="121">
        <v>1</v>
      </c>
      <c r="L32" s="121">
        <v>1</v>
      </c>
      <c r="M32" s="121">
        <v>1</v>
      </c>
      <c r="N32" s="121">
        <v>1</v>
      </c>
    </row>
    <row r="33" spans="1:14" s="37" customFormat="1">
      <c r="A33" s="15" t="s">
        <v>2130</v>
      </c>
      <c r="B33" s="15"/>
      <c r="C33" s="15" t="s">
        <v>3052</v>
      </c>
      <c r="D33" s="15"/>
      <c r="E33" s="121">
        <v>2</v>
      </c>
      <c r="F33" s="121">
        <v>1</v>
      </c>
      <c r="G33" s="121">
        <v>0</v>
      </c>
      <c r="H33" s="121">
        <v>1</v>
      </c>
      <c r="I33" s="121">
        <v>1</v>
      </c>
      <c r="J33" s="121">
        <v>1</v>
      </c>
      <c r="K33" s="121">
        <v>1</v>
      </c>
      <c r="L33" s="121">
        <v>1</v>
      </c>
      <c r="M33" s="121">
        <v>1</v>
      </c>
      <c r="N33" s="121">
        <v>1</v>
      </c>
    </row>
    <row r="34" spans="1:14">
      <c r="A34" s="50" t="s">
        <v>2131</v>
      </c>
      <c r="B34" s="50"/>
      <c r="C34" s="50" t="s">
        <v>3053</v>
      </c>
      <c r="D34" s="50"/>
      <c r="E34" s="107" t="s">
        <v>3877</v>
      </c>
      <c r="F34" s="107" t="s">
        <v>3877</v>
      </c>
      <c r="G34" s="107" t="s">
        <v>3877</v>
      </c>
      <c r="H34" s="107" t="s">
        <v>3877</v>
      </c>
      <c r="I34" s="107" t="s">
        <v>3877</v>
      </c>
      <c r="J34" s="107" t="s">
        <v>3877</v>
      </c>
      <c r="K34" s="107" t="s">
        <v>3877</v>
      </c>
      <c r="L34" s="107" t="s">
        <v>3877</v>
      </c>
      <c r="M34" s="107" t="s">
        <v>3877</v>
      </c>
      <c r="N34" s="107" t="s">
        <v>3877</v>
      </c>
    </row>
    <row r="35" spans="1:14" s="37" customFormat="1">
      <c r="A35" s="15" t="s">
        <v>2132</v>
      </c>
      <c r="B35" s="15"/>
      <c r="C35" s="15" t="s">
        <v>3054</v>
      </c>
      <c r="D35" s="15"/>
      <c r="E35" s="121">
        <v>8</v>
      </c>
      <c r="F35" s="121">
        <v>1</v>
      </c>
      <c r="G35" s="121">
        <v>0</v>
      </c>
      <c r="H35" s="121">
        <v>1</v>
      </c>
      <c r="I35" s="121">
        <v>1</v>
      </c>
      <c r="J35" s="121">
        <v>1</v>
      </c>
      <c r="K35" s="121">
        <v>1</v>
      </c>
      <c r="L35" s="121">
        <v>1</v>
      </c>
      <c r="M35" s="121">
        <v>1</v>
      </c>
      <c r="N35" s="121">
        <v>1</v>
      </c>
    </row>
    <row r="36" spans="1:14">
      <c r="A36" s="50" t="s">
        <v>2133</v>
      </c>
      <c r="B36" s="50"/>
      <c r="C36" s="50" t="s">
        <v>3055</v>
      </c>
      <c r="D36" s="50"/>
      <c r="E36" s="107" t="s">
        <v>3877</v>
      </c>
      <c r="F36" s="107" t="s">
        <v>3877</v>
      </c>
      <c r="G36" s="107" t="s">
        <v>3877</v>
      </c>
      <c r="H36" s="107" t="s">
        <v>3877</v>
      </c>
      <c r="I36" s="107" t="s">
        <v>3877</v>
      </c>
      <c r="J36" s="107" t="s">
        <v>3877</v>
      </c>
      <c r="K36" s="107" t="s">
        <v>3877</v>
      </c>
      <c r="L36" s="107" t="s">
        <v>3877</v>
      </c>
      <c r="M36" s="107" t="s">
        <v>3877</v>
      </c>
      <c r="N36" s="107" t="s">
        <v>3877</v>
      </c>
    </row>
    <row r="37" spans="1:14" s="37" customFormat="1">
      <c r="A37" s="15" t="s">
        <v>2134</v>
      </c>
      <c r="B37" s="15"/>
      <c r="C37" s="15" t="s">
        <v>1720</v>
      </c>
      <c r="D37" s="15"/>
      <c r="E37" s="121">
        <v>1</v>
      </c>
      <c r="F37" s="121">
        <v>1</v>
      </c>
      <c r="G37" s="107" t="s">
        <v>510</v>
      </c>
      <c r="H37" s="121">
        <v>1</v>
      </c>
      <c r="I37" s="121">
        <v>1</v>
      </c>
      <c r="J37" s="121">
        <v>1</v>
      </c>
      <c r="K37" s="121">
        <v>1</v>
      </c>
      <c r="L37" s="121">
        <v>1</v>
      </c>
      <c r="M37" s="121">
        <v>1</v>
      </c>
      <c r="N37" s="121">
        <v>1</v>
      </c>
    </row>
    <row r="38" spans="1:14">
      <c r="A38" s="50" t="s">
        <v>2215</v>
      </c>
      <c r="B38" s="50"/>
      <c r="C38" s="50"/>
      <c r="D38" s="50"/>
      <c r="E38" s="106"/>
      <c r="F38" s="106"/>
      <c r="G38" s="106"/>
      <c r="H38" s="106"/>
      <c r="I38" s="106"/>
      <c r="J38" s="106"/>
      <c r="K38" s="106"/>
      <c r="L38" s="106"/>
      <c r="M38" s="106"/>
      <c r="N38" s="106"/>
    </row>
    <row r="39" spans="1:14" s="37" customFormat="1" ht="70">
      <c r="A39" s="15" t="s">
        <v>2211</v>
      </c>
      <c r="B39" s="15" t="s">
        <v>2217</v>
      </c>
      <c r="C39" s="15" t="s">
        <v>2952</v>
      </c>
      <c r="D39" s="15" t="s">
        <v>3056</v>
      </c>
      <c r="E39" s="121">
        <v>58</v>
      </c>
      <c r="F39" s="121">
        <v>1.3280000000000001</v>
      </c>
      <c r="G39" s="121">
        <v>0.84599999999999997</v>
      </c>
      <c r="H39" s="121">
        <v>1</v>
      </c>
      <c r="I39" s="121">
        <v>5</v>
      </c>
      <c r="J39" s="121">
        <v>1</v>
      </c>
      <c r="K39" s="121">
        <v>1</v>
      </c>
      <c r="L39" s="121">
        <v>1</v>
      </c>
      <c r="M39" s="121">
        <v>1</v>
      </c>
      <c r="N39" s="121">
        <v>3</v>
      </c>
    </row>
    <row r="40" spans="1:14" ht="98">
      <c r="A40" s="50" t="s">
        <v>2212</v>
      </c>
      <c r="B40" s="50" t="s">
        <v>2219</v>
      </c>
      <c r="C40" s="50" t="s">
        <v>2953</v>
      </c>
      <c r="D40" s="50" t="s">
        <v>3057</v>
      </c>
      <c r="E40" s="121">
        <v>1997</v>
      </c>
      <c r="F40" s="121">
        <v>1.079</v>
      </c>
      <c r="G40" s="121">
        <v>0.47099999999999997</v>
      </c>
      <c r="H40" s="121">
        <v>1</v>
      </c>
      <c r="I40" s="121">
        <v>7</v>
      </c>
      <c r="J40" s="121">
        <v>1</v>
      </c>
      <c r="K40" s="121">
        <v>1</v>
      </c>
      <c r="L40" s="121">
        <v>1</v>
      </c>
      <c r="M40" s="121">
        <v>1</v>
      </c>
      <c r="N40" s="121">
        <v>1</v>
      </c>
    </row>
    <row r="41" spans="1:14" s="37" customFormat="1">
      <c r="A41" s="15" t="s">
        <v>2221</v>
      </c>
      <c r="B41" s="15"/>
      <c r="C41" s="15"/>
      <c r="D41" s="15"/>
      <c r="E41" s="107"/>
      <c r="F41" s="107"/>
      <c r="G41" s="107"/>
      <c r="H41" s="107"/>
      <c r="I41" s="107"/>
      <c r="J41" s="107"/>
      <c r="K41" s="107"/>
      <c r="L41" s="107"/>
      <c r="M41" s="107"/>
      <c r="N41" s="107"/>
    </row>
    <row r="42" spans="1:14" ht="56">
      <c r="A42" s="50" t="s">
        <v>2213</v>
      </c>
      <c r="B42" s="50" t="s">
        <v>2223</v>
      </c>
      <c r="C42" s="50" t="s">
        <v>2954</v>
      </c>
      <c r="D42" s="50" t="s">
        <v>3058</v>
      </c>
      <c r="E42" s="121">
        <v>1635</v>
      </c>
      <c r="F42" s="121">
        <v>1.3740000000000001</v>
      </c>
      <c r="G42" s="121">
        <v>0.59399999999999997</v>
      </c>
      <c r="H42" s="121">
        <v>1</v>
      </c>
      <c r="I42" s="121">
        <v>4</v>
      </c>
      <c r="J42" s="121">
        <v>1</v>
      </c>
      <c r="K42" s="121">
        <v>1</v>
      </c>
      <c r="L42" s="121">
        <v>1</v>
      </c>
      <c r="M42" s="121">
        <v>2</v>
      </c>
      <c r="N42" s="121">
        <v>2</v>
      </c>
    </row>
    <row r="43" spans="1:14" s="37" customFormat="1" ht="70">
      <c r="A43" s="15" t="s">
        <v>2214</v>
      </c>
      <c r="B43" s="15" t="s">
        <v>2225</v>
      </c>
      <c r="C43" s="15" t="s">
        <v>2955</v>
      </c>
      <c r="D43" s="15" t="s">
        <v>3059</v>
      </c>
      <c r="E43" s="121">
        <v>2089</v>
      </c>
      <c r="F43" s="121">
        <v>2.4140000000000001</v>
      </c>
      <c r="G43" s="121">
        <v>0.84299999999999997</v>
      </c>
      <c r="H43" s="121">
        <v>1</v>
      </c>
      <c r="I43" s="121">
        <v>5</v>
      </c>
      <c r="J43" s="121">
        <v>1</v>
      </c>
      <c r="K43" s="121">
        <v>2</v>
      </c>
      <c r="L43" s="121">
        <v>2</v>
      </c>
      <c r="M43" s="121">
        <v>3</v>
      </c>
      <c r="N43" s="121">
        <v>3</v>
      </c>
    </row>
    <row r="44" spans="1:14">
      <c r="A44" s="50"/>
      <c r="B44" s="50" t="s">
        <v>2227</v>
      </c>
      <c r="C44" s="50" t="s">
        <v>4314</v>
      </c>
      <c r="D44" s="50"/>
      <c r="E44" s="107" t="s">
        <v>3877</v>
      </c>
      <c r="F44" s="107" t="s">
        <v>3877</v>
      </c>
      <c r="G44" s="107" t="s">
        <v>3877</v>
      </c>
      <c r="H44" s="107" t="s">
        <v>3877</v>
      </c>
      <c r="I44" s="107" t="s">
        <v>3877</v>
      </c>
      <c r="J44" s="107" t="s">
        <v>3877</v>
      </c>
      <c r="K44" s="107" t="s">
        <v>3877</v>
      </c>
      <c r="L44" s="107" t="s">
        <v>3877</v>
      </c>
      <c r="M44" s="107" t="s">
        <v>3877</v>
      </c>
      <c r="N44" s="107" t="s">
        <v>3877</v>
      </c>
    </row>
    <row r="45" spans="1:14" s="37" customFormat="1">
      <c r="A45" s="15" t="s">
        <v>2216</v>
      </c>
      <c r="B45" s="15"/>
      <c r="C45" s="15" t="s">
        <v>4315</v>
      </c>
      <c r="D45" s="15"/>
      <c r="E45" s="121">
        <v>1149</v>
      </c>
      <c r="F45" s="121">
        <v>1</v>
      </c>
      <c r="G45" s="121">
        <v>0</v>
      </c>
      <c r="H45" s="121">
        <v>1</v>
      </c>
      <c r="I45" s="121">
        <v>1</v>
      </c>
      <c r="J45" s="121">
        <v>1</v>
      </c>
      <c r="K45" s="121">
        <v>1</v>
      </c>
      <c r="L45" s="121">
        <v>1</v>
      </c>
      <c r="M45" s="121">
        <v>1</v>
      </c>
      <c r="N45" s="121">
        <v>1</v>
      </c>
    </row>
    <row r="46" spans="1:14" s="37" customFormat="1">
      <c r="A46" s="50" t="s">
        <v>2218</v>
      </c>
      <c r="B46" s="50"/>
      <c r="C46" s="16" t="s">
        <v>4316</v>
      </c>
      <c r="D46" s="15"/>
      <c r="E46" s="121">
        <v>152</v>
      </c>
      <c r="F46" s="121">
        <v>1</v>
      </c>
      <c r="G46" s="121">
        <v>0</v>
      </c>
      <c r="H46" s="121">
        <v>1</v>
      </c>
      <c r="I46" s="121">
        <v>1</v>
      </c>
      <c r="J46" s="121">
        <v>1</v>
      </c>
      <c r="K46" s="121">
        <v>1</v>
      </c>
      <c r="L46" s="121">
        <v>1</v>
      </c>
      <c r="M46" s="121">
        <v>1</v>
      </c>
      <c r="N46" s="121">
        <v>1</v>
      </c>
    </row>
    <row r="47" spans="1:14" s="37" customFormat="1">
      <c r="A47" s="50" t="s">
        <v>2220</v>
      </c>
      <c r="B47" s="50"/>
      <c r="C47" s="16" t="s">
        <v>4317</v>
      </c>
      <c r="D47" s="15"/>
      <c r="E47" s="121">
        <v>251</v>
      </c>
      <c r="F47" s="121">
        <v>1</v>
      </c>
      <c r="G47" s="121">
        <v>0</v>
      </c>
      <c r="H47" s="121">
        <v>1</v>
      </c>
      <c r="I47" s="121">
        <v>1</v>
      </c>
      <c r="J47" s="121">
        <v>1</v>
      </c>
      <c r="K47" s="121">
        <v>1</v>
      </c>
      <c r="L47" s="121">
        <v>1</v>
      </c>
      <c r="M47" s="121">
        <v>1</v>
      </c>
      <c r="N47" s="121">
        <v>1</v>
      </c>
    </row>
    <row r="48" spans="1:14" s="37" customFormat="1">
      <c r="A48" s="50" t="s">
        <v>2222</v>
      </c>
      <c r="B48" s="50"/>
      <c r="C48" s="16" t="s">
        <v>4318</v>
      </c>
      <c r="D48" s="15"/>
      <c r="E48" s="121">
        <v>187</v>
      </c>
      <c r="F48" s="121">
        <v>1</v>
      </c>
      <c r="G48" s="121">
        <v>0</v>
      </c>
      <c r="H48" s="121">
        <v>1</v>
      </c>
      <c r="I48" s="121">
        <v>1</v>
      </c>
      <c r="J48" s="121">
        <v>1</v>
      </c>
      <c r="K48" s="121">
        <v>1</v>
      </c>
      <c r="L48" s="121">
        <v>1</v>
      </c>
      <c r="M48" s="121">
        <v>1</v>
      </c>
      <c r="N48" s="121">
        <v>1</v>
      </c>
    </row>
    <row r="49" spans="1:14" s="37" customFormat="1">
      <c r="A49" s="50" t="s">
        <v>2224</v>
      </c>
      <c r="B49" s="50"/>
      <c r="C49" s="16" t="s">
        <v>4319</v>
      </c>
      <c r="D49" s="15"/>
      <c r="E49" s="121">
        <v>1588</v>
      </c>
      <c r="F49" s="121">
        <v>1</v>
      </c>
      <c r="G49" s="121">
        <v>0</v>
      </c>
      <c r="H49" s="121">
        <v>1</v>
      </c>
      <c r="I49" s="121">
        <v>1</v>
      </c>
      <c r="J49" s="121">
        <v>1</v>
      </c>
      <c r="K49" s="121">
        <v>1</v>
      </c>
      <c r="L49" s="121">
        <v>1</v>
      </c>
      <c r="M49" s="121">
        <v>1</v>
      </c>
      <c r="N49" s="121">
        <v>1</v>
      </c>
    </row>
    <row r="50" spans="1:14" s="37" customFormat="1">
      <c r="A50" s="50" t="s">
        <v>2226</v>
      </c>
      <c r="B50" s="50"/>
      <c r="C50" s="16" t="s">
        <v>4320</v>
      </c>
      <c r="D50" s="15"/>
      <c r="E50" s="121">
        <v>329</v>
      </c>
      <c r="F50" s="121">
        <v>1</v>
      </c>
      <c r="G50" s="121">
        <v>0</v>
      </c>
      <c r="H50" s="121">
        <v>1</v>
      </c>
      <c r="I50" s="121">
        <v>1</v>
      </c>
      <c r="J50" s="121">
        <v>1</v>
      </c>
      <c r="K50" s="121">
        <v>1</v>
      </c>
      <c r="L50" s="121">
        <v>1</v>
      </c>
      <c r="M50" s="121">
        <v>1</v>
      </c>
      <c r="N50" s="121">
        <v>1</v>
      </c>
    </row>
    <row r="51" spans="1:14" s="37" customFormat="1">
      <c r="A51" s="50" t="s">
        <v>2228</v>
      </c>
      <c r="B51" s="50"/>
      <c r="C51" s="16" t="s">
        <v>4321</v>
      </c>
      <c r="D51" s="15"/>
      <c r="E51" s="121">
        <v>544</v>
      </c>
      <c r="F51" s="121">
        <v>1</v>
      </c>
      <c r="G51" s="121">
        <v>0</v>
      </c>
      <c r="H51" s="121">
        <v>1</v>
      </c>
      <c r="I51" s="121">
        <v>1</v>
      </c>
      <c r="J51" s="121">
        <v>1</v>
      </c>
      <c r="K51" s="121">
        <v>1</v>
      </c>
      <c r="L51" s="121">
        <v>1</v>
      </c>
      <c r="M51" s="121">
        <v>1</v>
      </c>
      <c r="N51" s="121">
        <v>1</v>
      </c>
    </row>
    <row r="52" spans="1:14" s="37" customFormat="1">
      <c r="A52" s="50" t="s">
        <v>2229</v>
      </c>
      <c r="B52" s="50"/>
      <c r="C52" s="16" t="s">
        <v>4322</v>
      </c>
      <c r="D52" s="15"/>
      <c r="E52" s="121">
        <v>129</v>
      </c>
      <c r="F52" s="121">
        <v>1</v>
      </c>
      <c r="G52" s="121">
        <v>0</v>
      </c>
      <c r="H52" s="121">
        <v>1</v>
      </c>
      <c r="I52" s="121">
        <v>1</v>
      </c>
      <c r="J52" s="121">
        <v>1</v>
      </c>
      <c r="K52" s="121">
        <v>1</v>
      </c>
      <c r="L52" s="121">
        <v>1</v>
      </c>
      <c r="M52" s="121">
        <v>1</v>
      </c>
      <c r="N52" s="121">
        <v>1</v>
      </c>
    </row>
    <row r="53" spans="1:14" s="37" customFormat="1">
      <c r="A53" s="50" t="s">
        <v>2230</v>
      </c>
      <c r="B53" s="50"/>
      <c r="C53" s="16" t="s">
        <v>4323</v>
      </c>
      <c r="D53" s="15"/>
      <c r="E53" s="121">
        <v>164</v>
      </c>
      <c r="F53" s="121">
        <v>1</v>
      </c>
      <c r="G53" s="121">
        <v>0</v>
      </c>
      <c r="H53" s="121">
        <v>1</v>
      </c>
      <c r="I53" s="121">
        <v>1</v>
      </c>
      <c r="J53" s="121">
        <v>1</v>
      </c>
      <c r="K53" s="121">
        <v>1</v>
      </c>
      <c r="L53" s="121">
        <v>1</v>
      </c>
      <c r="M53" s="121">
        <v>1</v>
      </c>
      <c r="N53" s="121">
        <v>1</v>
      </c>
    </row>
    <row r="54" spans="1:14" s="37" customFormat="1">
      <c r="A54" s="50" t="s">
        <v>2231</v>
      </c>
      <c r="B54" s="50"/>
      <c r="C54" s="16" t="s">
        <v>4324</v>
      </c>
      <c r="D54" s="15"/>
      <c r="E54" s="121">
        <v>585</v>
      </c>
      <c r="F54" s="121">
        <v>1</v>
      </c>
      <c r="G54" s="121">
        <v>0</v>
      </c>
      <c r="H54" s="121">
        <v>1</v>
      </c>
      <c r="I54" s="121">
        <v>1</v>
      </c>
      <c r="J54" s="121">
        <v>1</v>
      </c>
      <c r="K54" s="121">
        <v>1</v>
      </c>
      <c r="L54" s="121">
        <v>1</v>
      </c>
      <c r="M54" s="121">
        <v>1</v>
      </c>
      <c r="N54" s="121">
        <v>1</v>
      </c>
    </row>
    <row r="55" spans="1:14" s="37" customFormat="1">
      <c r="A55" s="50" t="s">
        <v>2232</v>
      </c>
      <c r="B55" s="50"/>
      <c r="C55" s="16" t="s">
        <v>4325</v>
      </c>
      <c r="D55" s="15"/>
      <c r="E55" s="121">
        <v>56</v>
      </c>
      <c r="F55" s="121">
        <v>1</v>
      </c>
      <c r="G55" s="121">
        <v>0</v>
      </c>
      <c r="H55" s="121">
        <v>1</v>
      </c>
      <c r="I55" s="121">
        <v>1</v>
      </c>
      <c r="J55" s="121">
        <v>1</v>
      </c>
      <c r="K55" s="121">
        <v>1</v>
      </c>
      <c r="L55" s="121">
        <v>1</v>
      </c>
      <c r="M55" s="121">
        <v>1</v>
      </c>
      <c r="N55" s="121">
        <v>1</v>
      </c>
    </row>
    <row r="56" spans="1:14" s="37" customFormat="1">
      <c r="A56" s="50" t="s">
        <v>2233</v>
      </c>
      <c r="B56" s="50"/>
      <c r="C56" s="16" t="s">
        <v>4326</v>
      </c>
      <c r="D56" s="15"/>
      <c r="E56" s="121">
        <v>49</v>
      </c>
      <c r="F56" s="121">
        <v>1</v>
      </c>
      <c r="G56" s="121">
        <v>0</v>
      </c>
      <c r="H56" s="121">
        <v>1</v>
      </c>
      <c r="I56" s="121">
        <v>1</v>
      </c>
      <c r="J56" s="121">
        <v>1</v>
      </c>
      <c r="K56" s="121">
        <v>1</v>
      </c>
      <c r="L56" s="121">
        <v>1</v>
      </c>
      <c r="M56" s="121">
        <v>1</v>
      </c>
      <c r="N56" s="121">
        <v>1</v>
      </c>
    </row>
    <row r="57" spans="1:14" s="37" customFormat="1">
      <c r="A57" s="50" t="s">
        <v>2234</v>
      </c>
      <c r="B57" s="50"/>
      <c r="C57" s="16" t="s">
        <v>4327</v>
      </c>
      <c r="D57" s="15"/>
      <c r="E57" s="121">
        <v>26</v>
      </c>
      <c r="F57" s="121">
        <v>1</v>
      </c>
      <c r="G57" s="121">
        <v>0</v>
      </c>
      <c r="H57" s="121">
        <v>1</v>
      </c>
      <c r="I57" s="121">
        <v>1</v>
      </c>
      <c r="J57" s="121">
        <v>1</v>
      </c>
      <c r="K57" s="121">
        <v>1</v>
      </c>
      <c r="L57" s="121">
        <v>1</v>
      </c>
      <c r="M57" s="121">
        <v>1</v>
      </c>
      <c r="N57" s="121">
        <v>1</v>
      </c>
    </row>
    <row r="58" spans="1:14">
      <c r="A58" s="50" t="s">
        <v>2235</v>
      </c>
      <c r="B58" s="33"/>
      <c r="C58" s="53" t="s">
        <v>4328</v>
      </c>
      <c r="D58" s="50"/>
      <c r="E58" s="121">
        <v>158</v>
      </c>
      <c r="F58" s="121">
        <v>1</v>
      </c>
      <c r="G58" s="121">
        <v>0</v>
      </c>
      <c r="H58" s="121">
        <v>1</v>
      </c>
      <c r="I58" s="121">
        <v>1</v>
      </c>
      <c r="J58" s="121">
        <v>1</v>
      </c>
      <c r="K58" s="121">
        <v>1</v>
      </c>
      <c r="L58" s="121">
        <v>1</v>
      </c>
      <c r="M58" s="121">
        <v>1</v>
      </c>
      <c r="N58" s="121">
        <v>1</v>
      </c>
    </row>
    <row r="59" spans="1:14" s="37" customFormat="1">
      <c r="A59" s="15" t="s">
        <v>2239</v>
      </c>
      <c r="B59" s="15"/>
      <c r="C59" s="15"/>
      <c r="D59" s="15"/>
      <c r="E59" s="121">
        <v>6</v>
      </c>
      <c r="F59" s="121">
        <v>888</v>
      </c>
      <c r="G59" s="121">
        <v>0</v>
      </c>
      <c r="H59" s="121">
        <v>888</v>
      </c>
      <c r="I59" s="121">
        <v>888</v>
      </c>
      <c r="J59" s="121">
        <v>888</v>
      </c>
      <c r="K59" s="121">
        <v>888</v>
      </c>
      <c r="L59" s="121">
        <v>888</v>
      </c>
      <c r="M59" s="121">
        <v>888</v>
      </c>
      <c r="N59" s="121">
        <v>888</v>
      </c>
    </row>
    <row r="60" spans="1:14" ht="56">
      <c r="A60" s="50" t="s">
        <v>2236</v>
      </c>
      <c r="B60" s="50" t="s">
        <v>2241</v>
      </c>
      <c r="C60" s="50" t="s">
        <v>2956</v>
      </c>
      <c r="D60" s="50" t="s">
        <v>3060</v>
      </c>
      <c r="E60" s="121">
        <v>2062</v>
      </c>
      <c r="F60" s="121">
        <v>2.0569999999999999</v>
      </c>
      <c r="G60" s="121">
        <v>0.497</v>
      </c>
      <c r="H60" s="121">
        <v>1</v>
      </c>
      <c r="I60" s="121">
        <v>4</v>
      </c>
      <c r="J60" s="121">
        <v>2</v>
      </c>
      <c r="K60" s="121">
        <v>2</v>
      </c>
      <c r="L60" s="121">
        <v>2</v>
      </c>
      <c r="M60" s="121">
        <v>2</v>
      </c>
      <c r="N60" s="121">
        <v>3</v>
      </c>
    </row>
    <row r="61" spans="1:14" s="37" customFormat="1">
      <c r="A61" s="15" t="s">
        <v>2425</v>
      </c>
      <c r="B61" s="15"/>
      <c r="C61" s="15"/>
      <c r="D61" s="15" t="s">
        <v>4393</v>
      </c>
      <c r="E61" s="121">
        <v>3</v>
      </c>
      <c r="F61" s="121">
        <v>16.670000000000002</v>
      </c>
      <c r="G61" s="121">
        <v>28.87</v>
      </c>
      <c r="H61" s="121">
        <v>0</v>
      </c>
      <c r="I61" s="121">
        <v>50</v>
      </c>
      <c r="J61" s="121">
        <v>0</v>
      </c>
      <c r="K61" s="121">
        <v>0</v>
      </c>
      <c r="L61" s="121">
        <v>0</v>
      </c>
      <c r="M61" s="121">
        <v>50</v>
      </c>
      <c r="N61" s="121">
        <v>50</v>
      </c>
    </row>
    <row r="62" spans="1:14" ht="56">
      <c r="A62" s="50" t="s">
        <v>2237</v>
      </c>
      <c r="B62" s="50" t="s">
        <v>2244</v>
      </c>
      <c r="C62" s="50" t="s">
        <v>2957</v>
      </c>
      <c r="D62" s="50" t="s">
        <v>3060</v>
      </c>
      <c r="E62" s="121">
        <v>2062</v>
      </c>
      <c r="F62" s="121">
        <v>2.0659999999999998</v>
      </c>
      <c r="G62" s="121">
        <v>0.505</v>
      </c>
      <c r="H62" s="121">
        <v>1</v>
      </c>
      <c r="I62" s="121">
        <v>4</v>
      </c>
      <c r="J62" s="121">
        <v>2</v>
      </c>
      <c r="K62" s="121">
        <v>2</v>
      </c>
      <c r="L62" s="121">
        <v>2</v>
      </c>
      <c r="M62" s="121">
        <v>2</v>
      </c>
      <c r="N62" s="121">
        <v>3</v>
      </c>
    </row>
    <row r="63" spans="1:14" s="37" customFormat="1">
      <c r="A63" s="15" t="s">
        <v>2426</v>
      </c>
      <c r="B63" s="15"/>
      <c r="C63" s="15"/>
      <c r="D63" s="15" t="s">
        <v>4393</v>
      </c>
      <c r="E63" s="121">
        <v>1</v>
      </c>
      <c r="F63" s="121">
        <v>0</v>
      </c>
      <c r="G63" s="107" t="s">
        <v>510</v>
      </c>
      <c r="H63" s="121">
        <v>0</v>
      </c>
      <c r="I63" s="121">
        <v>0</v>
      </c>
      <c r="J63" s="121">
        <v>0</v>
      </c>
      <c r="K63" s="121">
        <v>0</v>
      </c>
      <c r="L63" s="121">
        <v>0</v>
      </c>
      <c r="M63" s="121">
        <v>0</v>
      </c>
      <c r="N63" s="121">
        <v>0</v>
      </c>
    </row>
    <row r="64" spans="1:14" ht="56">
      <c r="A64" s="50" t="s">
        <v>2238</v>
      </c>
      <c r="B64" s="50" t="s">
        <v>2246</v>
      </c>
      <c r="C64" s="50" t="s">
        <v>2958</v>
      </c>
      <c r="D64" s="50" t="s">
        <v>3060</v>
      </c>
      <c r="E64" s="121">
        <v>2062</v>
      </c>
      <c r="F64" s="121">
        <v>2.024</v>
      </c>
      <c r="G64" s="121">
        <v>0.55800000000000005</v>
      </c>
      <c r="H64" s="121">
        <v>1</v>
      </c>
      <c r="I64" s="121">
        <v>4</v>
      </c>
      <c r="J64" s="121">
        <v>1</v>
      </c>
      <c r="K64" s="121">
        <v>2</v>
      </c>
      <c r="L64" s="121">
        <v>2</v>
      </c>
      <c r="M64" s="121">
        <v>2</v>
      </c>
      <c r="N64" s="121">
        <v>3</v>
      </c>
    </row>
    <row r="65" spans="1:14" s="37" customFormat="1">
      <c r="A65" s="15" t="s">
        <v>2427</v>
      </c>
      <c r="B65" s="15"/>
      <c r="C65" s="15"/>
      <c r="D65" s="15" t="s">
        <v>4393</v>
      </c>
      <c r="E65" s="121">
        <v>258</v>
      </c>
      <c r="F65" s="122">
        <v>23700000</v>
      </c>
      <c r="G65" s="122">
        <v>34700000</v>
      </c>
      <c r="H65" s="121">
        <v>0</v>
      </c>
      <c r="I65" s="122">
        <v>400000000</v>
      </c>
      <c r="J65" s="122">
        <v>3000000</v>
      </c>
      <c r="K65" s="122">
        <v>5000000</v>
      </c>
      <c r="L65" s="122">
        <v>10000000</v>
      </c>
      <c r="M65" s="122">
        <v>30000000</v>
      </c>
      <c r="N65" s="122">
        <v>50000000</v>
      </c>
    </row>
    <row r="66" spans="1:14" ht="28">
      <c r="A66" s="50" t="s">
        <v>2248</v>
      </c>
      <c r="B66" s="50" t="s">
        <v>2249</v>
      </c>
      <c r="C66" s="50" t="s">
        <v>2959</v>
      </c>
      <c r="D66" s="50"/>
      <c r="E66" s="121">
        <v>0</v>
      </c>
      <c r="F66" s="107" t="s">
        <v>510</v>
      </c>
      <c r="G66" s="107" t="s">
        <v>510</v>
      </c>
      <c r="H66" s="107" t="s">
        <v>510</v>
      </c>
      <c r="I66" s="107" t="s">
        <v>510</v>
      </c>
      <c r="J66" s="107" t="s">
        <v>510</v>
      </c>
      <c r="K66" s="107" t="s">
        <v>510</v>
      </c>
      <c r="L66" s="107" t="s">
        <v>510</v>
      </c>
      <c r="M66" s="107" t="s">
        <v>510</v>
      </c>
      <c r="N66" s="107" t="s">
        <v>510</v>
      </c>
    </row>
    <row r="67" spans="1:14" s="37" customFormat="1" ht="28">
      <c r="A67" s="15" t="s">
        <v>2240</v>
      </c>
      <c r="B67" s="15" t="s">
        <v>2251</v>
      </c>
      <c r="C67" s="15" t="s">
        <v>2960</v>
      </c>
      <c r="D67" s="15" t="s">
        <v>2718</v>
      </c>
      <c r="E67" s="121">
        <v>2089</v>
      </c>
      <c r="F67" s="121">
        <v>1.6539999999999999</v>
      </c>
      <c r="G67" s="121">
        <v>0.47599999999999998</v>
      </c>
      <c r="H67" s="121">
        <v>1</v>
      </c>
      <c r="I67" s="121">
        <v>2</v>
      </c>
      <c r="J67" s="121">
        <v>1</v>
      </c>
      <c r="K67" s="121">
        <v>1</v>
      </c>
      <c r="L67" s="121">
        <v>2</v>
      </c>
      <c r="M67" s="121">
        <v>2</v>
      </c>
      <c r="N67" s="121">
        <v>2</v>
      </c>
    </row>
    <row r="68" spans="1:14" ht="56">
      <c r="A68" s="50" t="s">
        <v>2242</v>
      </c>
      <c r="B68" s="50" t="s">
        <v>2253</v>
      </c>
      <c r="C68" s="50" t="s">
        <v>2961</v>
      </c>
      <c r="D68" s="50" t="s">
        <v>3694</v>
      </c>
      <c r="E68" s="121">
        <v>1368</v>
      </c>
      <c r="F68" s="121">
        <v>1.2250000000000001</v>
      </c>
      <c r="G68" s="121">
        <v>0.68200000000000005</v>
      </c>
      <c r="H68" s="121">
        <v>1</v>
      </c>
      <c r="I68" s="121">
        <v>4</v>
      </c>
      <c r="J68" s="121">
        <v>1</v>
      </c>
      <c r="K68" s="121">
        <v>1</v>
      </c>
      <c r="L68" s="121">
        <v>1</v>
      </c>
      <c r="M68" s="121">
        <v>1</v>
      </c>
      <c r="N68" s="121">
        <v>2</v>
      </c>
    </row>
    <row r="69" spans="1:14" s="37" customFormat="1" ht="42">
      <c r="A69" s="15" t="s">
        <v>2243</v>
      </c>
      <c r="B69" s="15" t="s">
        <v>2254</v>
      </c>
      <c r="C69" s="15" t="s">
        <v>2962</v>
      </c>
      <c r="D69" s="15" t="s">
        <v>3045</v>
      </c>
      <c r="E69" s="121">
        <v>1201</v>
      </c>
      <c r="F69" s="121">
        <v>2.097</v>
      </c>
      <c r="G69" s="121">
        <v>0.76900000000000002</v>
      </c>
      <c r="H69" s="121">
        <v>1</v>
      </c>
      <c r="I69" s="121">
        <v>3</v>
      </c>
      <c r="J69" s="121">
        <v>1</v>
      </c>
      <c r="K69" s="121">
        <v>1</v>
      </c>
      <c r="L69" s="121">
        <v>2</v>
      </c>
      <c r="M69" s="121">
        <v>3</v>
      </c>
      <c r="N69" s="121">
        <v>3</v>
      </c>
    </row>
    <row r="70" spans="1:14">
      <c r="A70" s="50" t="s">
        <v>4394</v>
      </c>
      <c r="B70" s="50"/>
      <c r="C70" s="50"/>
      <c r="D70" s="50" t="s">
        <v>4392</v>
      </c>
      <c r="E70" s="121">
        <v>301</v>
      </c>
      <c r="F70" s="122">
        <v>45000000</v>
      </c>
      <c r="G70" s="122">
        <v>576000000</v>
      </c>
      <c r="H70" s="121">
        <v>0</v>
      </c>
      <c r="I70" s="122">
        <v>10000000000</v>
      </c>
      <c r="J70" s="121">
        <v>1000000</v>
      </c>
      <c r="K70" s="122">
        <v>2000000</v>
      </c>
      <c r="L70" s="122">
        <v>6000000</v>
      </c>
      <c r="M70" s="122">
        <v>15000000</v>
      </c>
      <c r="N70" s="122">
        <v>30000000</v>
      </c>
    </row>
    <row r="71" spans="1:14" s="37" customFormat="1" ht="28">
      <c r="A71" s="15" t="s">
        <v>2257</v>
      </c>
      <c r="B71" s="15" t="s">
        <v>2258</v>
      </c>
      <c r="C71" s="15" t="s">
        <v>2963</v>
      </c>
      <c r="D71" s="15"/>
      <c r="E71" s="121">
        <v>0</v>
      </c>
      <c r="F71" s="107" t="s">
        <v>510</v>
      </c>
      <c r="G71" s="107" t="s">
        <v>510</v>
      </c>
      <c r="H71" s="107" t="s">
        <v>510</v>
      </c>
      <c r="I71" s="107" t="s">
        <v>510</v>
      </c>
      <c r="J71" s="107" t="s">
        <v>510</v>
      </c>
      <c r="K71" s="107" t="s">
        <v>510</v>
      </c>
      <c r="L71" s="107" t="s">
        <v>510</v>
      </c>
      <c r="M71" s="107" t="s">
        <v>510</v>
      </c>
      <c r="N71" s="107" t="s">
        <v>510</v>
      </c>
    </row>
    <row r="72" spans="1:14" ht="56">
      <c r="A72" s="50" t="s">
        <v>2245</v>
      </c>
      <c r="B72" s="50" t="s">
        <v>2260</v>
      </c>
      <c r="C72" s="50" t="s">
        <v>1232</v>
      </c>
      <c r="D72" s="50" t="s">
        <v>3694</v>
      </c>
      <c r="E72" s="121">
        <v>1368</v>
      </c>
      <c r="F72" s="121">
        <v>2.0259999999999998</v>
      </c>
      <c r="G72" s="121">
        <v>0.745</v>
      </c>
      <c r="H72" s="121">
        <v>1</v>
      </c>
      <c r="I72" s="121">
        <v>4</v>
      </c>
      <c r="J72" s="121">
        <v>1</v>
      </c>
      <c r="K72" s="121">
        <v>2</v>
      </c>
      <c r="L72" s="121">
        <v>2</v>
      </c>
      <c r="M72" s="121">
        <v>2</v>
      </c>
      <c r="N72" s="121">
        <v>3</v>
      </c>
    </row>
    <row r="73" spans="1:14" s="37" customFormat="1" ht="42">
      <c r="A73" s="15" t="s">
        <v>2247</v>
      </c>
      <c r="B73" s="15" t="s">
        <v>2261</v>
      </c>
      <c r="C73" s="15" t="s">
        <v>1233</v>
      </c>
      <c r="D73" s="15" t="s">
        <v>3045</v>
      </c>
      <c r="E73" s="121">
        <v>255</v>
      </c>
      <c r="F73" s="121">
        <v>1.867</v>
      </c>
      <c r="G73" s="121">
        <v>0.76700000000000002</v>
      </c>
      <c r="H73" s="121">
        <v>1</v>
      </c>
      <c r="I73" s="121">
        <v>3</v>
      </c>
      <c r="J73" s="121">
        <v>1</v>
      </c>
      <c r="K73" s="121">
        <v>1</v>
      </c>
      <c r="L73" s="121">
        <v>2</v>
      </c>
      <c r="M73" s="121">
        <v>2</v>
      </c>
      <c r="N73" s="121">
        <v>3</v>
      </c>
    </row>
    <row r="74" spans="1:14">
      <c r="A74" s="50" t="s">
        <v>2428</v>
      </c>
      <c r="B74" s="50"/>
      <c r="C74" s="50"/>
      <c r="D74" s="50" t="s">
        <v>4392</v>
      </c>
      <c r="E74" s="121">
        <v>94</v>
      </c>
      <c r="F74" s="122">
        <v>6710000</v>
      </c>
      <c r="G74" s="122">
        <v>7155000</v>
      </c>
      <c r="H74" s="121">
        <v>0</v>
      </c>
      <c r="I74" s="122">
        <v>30000000</v>
      </c>
      <c r="J74" s="121">
        <v>1000000</v>
      </c>
      <c r="K74" s="122">
        <v>2000000</v>
      </c>
      <c r="L74" s="122">
        <v>4000000</v>
      </c>
      <c r="M74" s="122">
        <v>10000000</v>
      </c>
      <c r="N74" s="122">
        <v>20000000</v>
      </c>
    </row>
    <row r="75" spans="1:14" s="37" customFormat="1" ht="28">
      <c r="A75" s="15" t="s">
        <v>2264</v>
      </c>
      <c r="B75" s="15" t="s">
        <v>2265</v>
      </c>
      <c r="C75" s="15" t="s">
        <v>1234</v>
      </c>
      <c r="D75" s="15"/>
      <c r="E75" s="121">
        <v>0</v>
      </c>
      <c r="F75" s="107" t="s">
        <v>510</v>
      </c>
      <c r="G75" s="107" t="s">
        <v>510</v>
      </c>
      <c r="H75" s="107" t="s">
        <v>510</v>
      </c>
      <c r="I75" s="107" t="s">
        <v>510</v>
      </c>
      <c r="J75" s="107" t="s">
        <v>510</v>
      </c>
      <c r="K75" s="107" t="s">
        <v>510</v>
      </c>
      <c r="L75" s="107" t="s">
        <v>510</v>
      </c>
      <c r="M75" s="107" t="s">
        <v>510</v>
      </c>
      <c r="N75" s="107" t="s">
        <v>510</v>
      </c>
    </row>
    <row r="76" spans="1:14" ht="56">
      <c r="A76" s="50" t="s">
        <v>2250</v>
      </c>
      <c r="B76" s="50" t="s">
        <v>2267</v>
      </c>
      <c r="C76" s="50" t="s">
        <v>1235</v>
      </c>
      <c r="D76" s="50" t="s">
        <v>3694</v>
      </c>
      <c r="E76" s="121">
        <v>1367</v>
      </c>
      <c r="F76" s="121">
        <v>1.958</v>
      </c>
      <c r="G76" s="121">
        <v>0.71199999999999997</v>
      </c>
      <c r="H76" s="121">
        <v>1</v>
      </c>
      <c r="I76" s="121">
        <v>4</v>
      </c>
      <c r="J76" s="121">
        <v>1</v>
      </c>
      <c r="K76" s="121">
        <v>2</v>
      </c>
      <c r="L76" s="121">
        <v>2</v>
      </c>
      <c r="M76" s="121">
        <v>2</v>
      </c>
      <c r="N76" s="121">
        <v>3</v>
      </c>
    </row>
    <row r="77" spans="1:14" s="37" customFormat="1" ht="42">
      <c r="A77" s="15" t="s">
        <v>2252</v>
      </c>
      <c r="B77" s="15" t="s">
        <v>2269</v>
      </c>
      <c r="C77" s="15" t="s">
        <v>1236</v>
      </c>
      <c r="D77" s="15" t="s">
        <v>3045</v>
      </c>
      <c r="E77" s="121">
        <v>288</v>
      </c>
      <c r="F77" s="121">
        <v>1.7989999999999999</v>
      </c>
      <c r="G77" s="121">
        <v>0.67900000000000005</v>
      </c>
      <c r="H77" s="121">
        <v>1</v>
      </c>
      <c r="I77" s="121">
        <v>3</v>
      </c>
      <c r="J77" s="121">
        <v>1</v>
      </c>
      <c r="K77" s="121">
        <v>1</v>
      </c>
      <c r="L77" s="121">
        <v>2</v>
      </c>
      <c r="M77" s="121">
        <v>2</v>
      </c>
      <c r="N77" s="121">
        <v>3</v>
      </c>
    </row>
    <row r="78" spans="1:14">
      <c r="A78" s="50" t="s">
        <v>2429</v>
      </c>
      <c r="B78" s="50"/>
      <c r="C78" s="50"/>
      <c r="D78" s="50" t="s">
        <v>4392</v>
      </c>
      <c r="E78" s="121">
        <v>101</v>
      </c>
      <c r="F78" s="122">
        <v>5034000</v>
      </c>
      <c r="G78" s="122">
        <v>8192000</v>
      </c>
      <c r="H78" s="121">
        <v>80000</v>
      </c>
      <c r="I78" s="122">
        <v>50000000</v>
      </c>
      <c r="J78" s="121">
        <v>400000</v>
      </c>
      <c r="K78" s="121">
        <v>1000000</v>
      </c>
      <c r="L78" s="122">
        <v>2500000</v>
      </c>
      <c r="M78" s="122">
        <v>5000000</v>
      </c>
      <c r="N78" s="122">
        <v>10000000</v>
      </c>
    </row>
    <row r="79" spans="1:14" s="37" customFormat="1" ht="28">
      <c r="A79" s="15" t="s">
        <v>2271</v>
      </c>
      <c r="B79" s="15" t="s">
        <v>2272</v>
      </c>
      <c r="C79" s="15" t="s">
        <v>1237</v>
      </c>
      <c r="D79" s="15"/>
      <c r="E79" s="121">
        <v>0</v>
      </c>
      <c r="F79" s="107" t="s">
        <v>510</v>
      </c>
      <c r="G79" s="107" t="s">
        <v>510</v>
      </c>
      <c r="H79" s="107" t="s">
        <v>510</v>
      </c>
      <c r="I79" s="107" t="s">
        <v>510</v>
      </c>
      <c r="J79" s="107" t="s">
        <v>510</v>
      </c>
      <c r="K79" s="107" t="s">
        <v>510</v>
      </c>
      <c r="L79" s="107" t="s">
        <v>510</v>
      </c>
      <c r="M79" s="107" t="s">
        <v>510</v>
      </c>
      <c r="N79" s="107" t="s">
        <v>510</v>
      </c>
    </row>
    <row r="80" spans="1:14" ht="56">
      <c r="A80" s="50" t="s">
        <v>2255</v>
      </c>
      <c r="B80" s="50" t="s">
        <v>2274</v>
      </c>
      <c r="C80" s="50" t="s">
        <v>1238</v>
      </c>
      <c r="D80" s="50" t="s">
        <v>3694</v>
      </c>
      <c r="E80" s="121">
        <v>2088</v>
      </c>
      <c r="F80" s="121">
        <v>1.8859999999999999</v>
      </c>
      <c r="G80" s="121">
        <v>0.36</v>
      </c>
      <c r="H80" s="121">
        <v>1</v>
      </c>
      <c r="I80" s="121">
        <v>4</v>
      </c>
      <c r="J80" s="121">
        <v>1</v>
      </c>
      <c r="K80" s="121">
        <v>2</v>
      </c>
      <c r="L80" s="121">
        <v>2</v>
      </c>
      <c r="M80" s="121">
        <v>2</v>
      </c>
      <c r="N80" s="121">
        <v>2</v>
      </c>
    </row>
    <row r="81" spans="1:14" s="37" customFormat="1" ht="56">
      <c r="A81" s="15" t="s">
        <v>2256</v>
      </c>
      <c r="B81" s="15" t="s">
        <v>2276</v>
      </c>
      <c r="C81" s="15" t="s">
        <v>1239</v>
      </c>
      <c r="D81" s="15" t="s">
        <v>3694</v>
      </c>
      <c r="E81" s="121">
        <v>214</v>
      </c>
      <c r="F81" s="121">
        <v>1.603</v>
      </c>
      <c r="G81" s="121">
        <v>0.49</v>
      </c>
      <c r="H81" s="121">
        <v>1</v>
      </c>
      <c r="I81" s="121">
        <v>2</v>
      </c>
      <c r="J81" s="121">
        <v>1</v>
      </c>
      <c r="K81" s="121">
        <v>1</v>
      </c>
      <c r="L81" s="121">
        <v>2</v>
      </c>
      <c r="M81" s="121">
        <v>2</v>
      </c>
      <c r="N81" s="121">
        <v>2</v>
      </c>
    </row>
    <row r="82" spans="1:14" ht="42">
      <c r="A82" s="50" t="s">
        <v>2259</v>
      </c>
      <c r="B82" s="50" t="s">
        <v>2278</v>
      </c>
      <c r="C82" s="50" t="s">
        <v>1240</v>
      </c>
      <c r="D82" s="50" t="s">
        <v>3045</v>
      </c>
      <c r="E82" s="121">
        <v>261</v>
      </c>
      <c r="F82" s="121">
        <v>1.7929999999999999</v>
      </c>
      <c r="G82" s="121">
        <v>0.623</v>
      </c>
      <c r="H82" s="121">
        <v>1</v>
      </c>
      <c r="I82" s="121">
        <v>3</v>
      </c>
      <c r="J82" s="121">
        <v>1</v>
      </c>
      <c r="K82" s="121">
        <v>1</v>
      </c>
      <c r="L82" s="121">
        <v>2</v>
      </c>
      <c r="M82" s="121">
        <v>2</v>
      </c>
      <c r="N82" s="121">
        <v>3</v>
      </c>
    </row>
    <row r="83" spans="1:14" s="37" customFormat="1">
      <c r="A83" s="15" t="s">
        <v>2430</v>
      </c>
      <c r="B83" s="15"/>
      <c r="C83" s="15"/>
      <c r="D83" s="15" t="s">
        <v>3047</v>
      </c>
      <c r="E83" s="121">
        <v>83</v>
      </c>
      <c r="F83" s="122">
        <v>6663000</v>
      </c>
      <c r="G83" s="122">
        <v>19400000</v>
      </c>
      <c r="H83" s="121">
        <v>0</v>
      </c>
      <c r="I83" s="122">
        <v>100000000</v>
      </c>
      <c r="J83" s="121">
        <v>0</v>
      </c>
      <c r="K83" s="121">
        <v>0</v>
      </c>
      <c r="L83" s="121">
        <v>0</v>
      </c>
      <c r="M83" s="121">
        <v>0</v>
      </c>
      <c r="N83" s="122">
        <v>20000000</v>
      </c>
    </row>
    <row r="84" spans="1:14" ht="28">
      <c r="A84" s="50" t="s">
        <v>2281</v>
      </c>
      <c r="B84" s="50" t="s">
        <v>2282</v>
      </c>
      <c r="C84" s="50" t="s">
        <v>1237</v>
      </c>
      <c r="D84" s="50"/>
      <c r="E84" s="121">
        <v>0</v>
      </c>
      <c r="F84" s="107" t="s">
        <v>510</v>
      </c>
      <c r="G84" s="107" t="s">
        <v>510</v>
      </c>
      <c r="H84" s="107" t="s">
        <v>510</v>
      </c>
      <c r="I84" s="107" t="s">
        <v>510</v>
      </c>
      <c r="J84" s="107" t="s">
        <v>510</v>
      </c>
      <c r="K84" s="107" t="s">
        <v>510</v>
      </c>
      <c r="L84" s="107" t="s">
        <v>510</v>
      </c>
      <c r="M84" s="107" t="s">
        <v>510</v>
      </c>
      <c r="N84" s="107" t="s">
        <v>510</v>
      </c>
    </row>
    <row r="85" spans="1:14" s="37" customFormat="1" ht="42">
      <c r="A85" s="15" t="s">
        <v>2262</v>
      </c>
      <c r="B85" s="15" t="s">
        <v>2284</v>
      </c>
      <c r="C85" s="15" t="s">
        <v>1241</v>
      </c>
      <c r="D85" s="15" t="s">
        <v>3061</v>
      </c>
      <c r="E85" s="121">
        <v>261</v>
      </c>
      <c r="F85" s="121">
        <v>1.444</v>
      </c>
      <c r="G85" s="121">
        <v>0.64</v>
      </c>
      <c r="H85" s="121">
        <v>1</v>
      </c>
      <c r="I85" s="121">
        <v>3</v>
      </c>
      <c r="J85" s="121">
        <v>1</v>
      </c>
      <c r="K85" s="121">
        <v>1</v>
      </c>
      <c r="L85" s="121">
        <v>1</v>
      </c>
      <c r="M85" s="121">
        <v>2</v>
      </c>
      <c r="N85" s="121">
        <v>2</v>
      </c>
    </row>
    <row r="86" spans="1:14" s="37" customFormat="1">
      <c r="A86" s="50" t="s">
        <v>2263</v>
      </c>
      <c r="B86" s="50"/>
      <c r="C86" s="15"/>
      <c r="D86" s="15" t="s">
        <v>4167</v>
      </c>
      <c r="E86" s="121">
        <v>166</v>
      </c>
      <c r="F86" s="121">
        <v>88.96</v>
      </c>
      <c r="G86" s="121">
        <v>25.8</v>
      </c>
      <c r="H86" s="121">
        <v>0</v>
      </c>
      <c r="I86" s="121">
        <v>100</v>
      </c>
      <c r="J86" s="121">
        <v>50</v>
      </c>
      <c r="K86" s="121">
        <v>100</v>
      </c>
      <c r="L86" s="121">
        <v>100</v>
      </c>
      <c r="M86" s="121">
        <v>100</v>
      </c>
      <c r="N86" s="121">
        <v>100</v>
      </c>
    </row>
    <row r="87" spans="1:14" ht="56">
      <c r="A87" s="50" t="s">
        <v>2266</v>
      </c>
      <c r="B87" s="50" t="s">
        <v>2620</v>
      </c>
      <c r="C87" s="50" t="s">
        <v>1242</v>
      </c>
      <c r="D87" s="50" t="s">
        <v>3694</v>
      </c>
      <c r="E87" s="121">
        <v>2089</v>
      </c>
      <c r="F87" s="121">
        <v>1.7130000000000001</v>
      </c>
      <c r="G87" s="121">
        <v>0.55700000000000005</v>
      </c>
      <c r="H87" s="121">
        <v>1</v>
      </c>
      <c r="I87" s="121">
        <v>4</v>
      </c>
      <c r="J87" s="121">
        <v>1</v>
      </c>
      <c r="K87" s="121">
        <v>1</v>
      </c>
      <c r="L87" s="121">
        <v>2</v>
      </c>
      <c r="M87" s="121">
        <v>2</v>
      </c>
      <c r="N87" s="121">
        <v>2</v>
      </c>
    </row>
    <row r="88" spans="1:14" s="37" customFormat="1" ht="42">
      <c r="A88" s="15" t="s">
        <v>2268</v>
      </c>
      <c r="B88" s="15" t="s">
        <v>2622</v>
      </c>
      <c r="C88" s="15" t="s">
        <v>1243</v>
      </c>
      <c r="D88" s="15" t="s">
        <v>3045</v>
      </c>
      <c r="E88" s="121">
        <v>681</v>
      </c>
      <c r="F88" s="121">
        <v>1.6040000000000001</v>
      </c>
      <c r="G88" s="121">
        <v>0.71799999999999997</v>
      </c>
      <c r="H88" s="121">
        <v>1</v>
      </c>
      <c r="I88" s="121">
        <v>3</v>
      </c>
      <c r="J88" s="121">
        <v>1</v>
      </c>
      <c r="K88" s="121">
        <v>1</v>
      </c>
      <c r="L88" s="121">
        <v>1</v>
      </c>
      <c r="M88" s="121">
        <v>2</v>
      </c>
      <c r="N88" s="121">
        <v>3</v>
      </c>
    </row>
    <row r="89" spans="1:14">
      <c r="A89" s="50" t="s">
        <v>2431</v>
      </c>
      <c r="B89" s="50"/>
      <c r="C89" s="50"/>
      <c r="D89" s="50" t="s">
        <v>4392</v>
      </c>
      <c r="E89" s="121">
        <v>364</v>
      </c>
      <c r="F89" s="122">
        <v>19200000</v>
      </c>
      <c r="G89" s="122">
        <v>89000000</v>
      </c>
      <c r="H89" s="121">
        <v>0</v>
      </c>
      <c r="I89" s="122">
        <v>1500000000</v>
      </c>
      <c r="J89" s="121">
        <v>0</v>
      </c>
      <c r="K89" s="121">
        <v>250000</v>
      </c>
      <c r="L89" s="122">
        <v>5000000</v>
      </c>
      <c r="M89" s="122">
        <v>14500000</v>
      </c>
      <c r="N89" s="122">
        <v>40000000</v>
      </c>
    </row>
    <row r="90" spans="1:14" s="37" customFormat="1">
      <c r="A90" s="15"/>
      <c r="B90" s="15" t="s">
        <v>2625</v>
      </c>
      <c r="C90" s="15" t="s">
        <v>4329</v>
      </c>
      <c r="D90" s="15"/>
      <c r="E90" s="107" t="s">
        <v>3877</v>
      </c>
      <c r="F90" s="107" t="s">
        <v>3877</v>
      </c>
      <c r="G90" s="107" t="s">
        <v>3877</v>
      </c>
      <c r="H90" s="107" t="s">
        <v>3877</v>
      </c>
      <c r="I90" s="107" t="s">
        <v>3877</v>
      </c>
      <c r="J90" s="107" t="s">
        <v>3877</v>
      </c>
      <c r="K90" s="107" t="s">
        <v>3877</v>
      </c>
      <c r="L90" s="107" t="s">
        <v>3877</v>
      </c>
      <c r="M90" s="107" t="s">
        <v>3877</v>
      </c>
      <c r="N90" s="107" t="s">
        <v>3877</v>
      </c>
    </row>
    <row r="91" spans="1:14">
      <c r="A91" s="50" t="s">
        <v>2270</v>
      </c>
      <c r="B91" s="50"/>
      <c r="C91" s="50" t="s">
        <v>4330</v>
      </c>
      <c r="D91" s="50"/>
      <c r="E91" s="121">
        <v>52</v>
      </c>
      <c r="F91" s="121">
        <v>1</v>
      </c>
      <c r="G91" s="121">
        <v>0</v>
      </c>
      <c r="H91" s="121">
        <v>1</v>
      </c>
      <c r="I91" s="121">
        <v>1</v>
      </c>
      <c r="J91" s="121">
        <v>1</v>
      </c>
      <c r="K91" s="121">
        <v>1</v>
      </c>
      <c r="L91" s="121">
        <v>1</v>
      </c>
      <c r="M91" s="121">
        <v>1</v>
      </c>
      <c r="N91" s="121">
        <v>1</v>
      </c>
    </row>
    <row r="92" spans="1:14">
      <c r="A92" s="15" t="s">
        <v>2273</v>
      </c>
      <c r="B92" s="15"/>
      <c r="C92" s="53" t="s">
        <v>1244</v>
      </c>
      <c r="D92" s="50"/>
      <c r="E92" s="121">
        <v>467</v>
      </c>
      <c r="F92" s="121">
        <v>1</v>
      </c>
      <c r="G92" s="121">
        <v>0</v>
      </c>
      <c r="H92" s="121">
        <v>1</v>
      </c>
      <c r="I92" s="121">
        <v>1</v>
      </c>
      <c r="J92" s="121">
        <v>1</v>
      </c>
      <c r="K92" s="121">
        <v>1</v>
      </c>
      <c r="L92" s="121">
        <v>1</v>
      </c>
      <c r="M92" s="121">
        <v>1</v>
      </c>
      <c r="N92" s="121">
        <v>1</v>
      </c>
    </row>
    <row r="93" spans="1:14">
      <c r="A93" s="15" t="s">
        <v>2275</v>
      </c>
      <c r="B93" s="15"/>
      <c r="C93" s="53" t="s">
        <v>1245</v>
      </c>
      <c r="D93" s="50"/>
      <c r="E93" s="121">
        <v>32</v>
      </c>
      <c r="F93" s="121">
        <v>1</v>
      </c>
      <c r="G93" s="121">
        <v>0</v>
      </c>
      <c r="H93" s="121">
        <v>1</v>
      </c>
      <c r="I93" s="121">
        <v>1</v>
      </c>
      <c r="J93" s="121">
        <v>1</v>
      </c>
      <c r="K93" s="121">
        <v>1</v>
      </c>
      <c r="L93" s="121">
        <v>1</v>
      </c>
      <c r="M93" s="121">
        <v>1</v>
      </c>
      <c r="N93" s="121">
        <v>1</v>
      </c>
    </row>
    <row r="94" spans="1:14">
      <c r="A94" s="15" t="s">
        <v>2277</v>
      </c>
      <c r="B94" s="15"/>
      <c r="C94" s="53" t="s">
        <v>1246</v>
      </c>
      <c r="D94" s="50"/>
      <c r="E94" s="121">
        <v>12</v>
      </c>
      <c r="F94" s="121">
        <v>1</v>
      </c>
      <c r="G94" s="121">
        <v>0</v>
      </c>
      <c r="H94" s="121">
        <v>1</v>
      </c>
      <c r="I94" s="121">
        <v>1</v>
      </c>
      <c r="J94" s="121">
        <v>1</v>
      </c>
      <c r="K94" s="121">
        <v>1</v>
      </c>
      <c r="L94" s="121">
        <v>1</v>
      </c>
      <c r="M94" s="121">
        <v>1</v>
      </c>
      <c r="N94" s="121">
        <v>1</v>
      </c>
    </row>
    <row r="95" spans="1:14">
      <c r="A95" s="15" t="s">
        <v>2279</v>
      </c>
      <c r="B95" s="15"/>
      <c r="C95" s="53" t="s">
        <v>1247</v>
      </c>
      <c r="D95" s="50"/>
      <c r="E95" s="107" t="s">
        <v>3877</v>
      </c>
      <c r="F95" s="107" t="s">
        <v>3877</v>
      </c>
      <c r="G95" s="107" t="s">
        <v>3877</v>
      </c>
      <c r="H95" s="107" t="s">
        <v>3877</v>
      </c>
      <c r="I95" s="107" t="s">
        <v>3877</v>
      </c>
      <c r="J95" s="107" t="s">
        <v>3877</v>
      </c>
      <c r="K95" s="107" t="s">
        <v>3877</v>
      </c>
      <c r="L95" s="107" t="s">
        <v>3877</v>
      </c>
      <c r="M95" s="107" t="s">
        <v>3877</v>
      </c>
      <c r="N95" s="107" t="s">
        <v>3877</v>
      </c>
    </row>
    <row r="96" spans="1:14">
      <c r="A96" s="15" t="s">
        <v>2280</v>
      </c>
      <c r="B96" s="15"/>
      <c r="C96" s="53" t="s">
        <v>1248</v>
      </c>
      <c r="D96" s="50"/>
      <c r="E96" s="121">
        <v>18</v>
      </c>
      <c r="F96" s="121">
        <v>1</v>
      </c>
      <c r="G96" s="121">
        <v>0</v>
      </c>
      <c r="H96" s="121">
        <v>1</v>
      </c>
      <c r="I96" s="121">
        <v>1</v>
      </c>
      <c r="J96" s="121">
        <v>1</v>
      </c>
      <c r="K96" s="121">
        <v>1</v>
      </c>
      <c r="L96" s="121">
        <v>1</v>
      </c>
      <c r="M96" s="121">
        <v>1</v>
      </c>
      <c r="N96" s="121">
        <v>1</v>
      </c>
    </row>
    <row r="97" spans="1:14">
      <c r="A97" s="15" t="s">
        <v>2283</v>
      </c>
      <c r="B97" s="15"/>
      <c r="C97" s="53" t="s">
        <v>1249</v>
      </c>
      <c r="D97" s="50"/>
      <c r="E97" s="121">
        <v>41</v>
      </c>
      <c r="F97" s="121">
        <v>1</v>
      </c>
      <c r="G97" s="121">
        <v>0</v>
      </c>
      <c r="H97" s="121">
        <v>1</v>
      </c>
      <c r="I97" s="121">
        <v>1</v>
      </c>
      <c r="J97" s="121">
        <v>1</v>
      </c>
      <c r="K97" s="121">
        <v>1</v>
      </c>
      <c r="L97" s="121">
        <v>1</v>
      </c>
      <c r="M97" s="121">
        <v>1</v>
      </c>
      <c r="N97" s="121">
        <v>1</v>
      </c>
    </row>
    <row r="98" spans="1:14">
      <c r="A98" s="15" t="s">
        <v>2618</v>
      </c>
      <c r="B98" s="15"/>
      <c r="C98" s="53" t="s">
        <v>4331</v>
      </c>
      <c r="D98" s="50"/>
      <c r="E98" s="121">
        <v>20</v>
      </c>
      <c r="F98" s="121">
        <v>1</v>
      </c>
      <c r="G98" s="121">
        <v>0</v>
      </c>
      <c r="H98" s="121">
        <v>1</v>
      </c>
      <c r="I98" s="121">
        <v>1</v>
      </c>
      <c r="J98" s="121">
        <v>1</v>
      </c>
      <c r="K98" s="121">
        <v>1</v>
      </c>
      <c r="L98" s="121">
        <v>1</v>
      </c>
      <c r="M98" s="121">
        <v>1</v>
      </c>
      <c r="N98" s="121">
        <v>1</v>
      </c>
    </row>
    <row r="99" spans="1:14">
      <c r="A99" s="15" t="s">
        <v>2619</v>
      </c>
      <c r="B99" s="15"/>
      <c r="C99" s="53" t="s">
        <v>4332</v>
      </c>
      <c r="D99" s="50"/>
      <c r="E99" s="121">
        <v>59</v>
      </c>
      <c r="F99" s="121">
        <v>1</v>
      </c>
      <c r="G99" s="121">
        <v>0</v>
      </c>
      <c r="H99" s="121">
        <v>1</v>
      </c>
      <c r="I99" s="121">
        <v>1</v>
      </c>
      <c r="J99" s="121">
        <v>1</v>
      </c>
      <c r="K99" s="121">
        <v>1</v>
      </c>
      <c r="L99" s="121">
        <v>1</v>
      </c>
      <c r="M99" s="121">
        <v>1</v>
      </c>
      <c r="N99" s="121">
        <v>1</v>
      </c>
    </row>
    <row r="100" spans="1:14" s="37" customFormat="1" ht="350">
      <c r="A100" s="15" t="s">
        <v>2621</v>
      </c>
      <c r="B100" s="15"/>
      <c r="C100" s="15" t="s">
        <v>1244</v>
      </c>
      <c r="D100" s="61" t="s">
        <v>5238</v>
      </c>
      <c r="E100" s="121">
        <v>225</v>
      </c>
      <c r="F100" s="121">
        <v>426.2</v>
      </c>
      <c r="G100" s="121">
        <v>242.4</v>
      </c>
      <c r="H100" s="121">
        <v>32</v>
      </c>
      <c r="I100" s="121">
        <v>888</v>
      </c>
      <c r="J100" s="121">
        <v>301</v>
      </c>
      <c r="K100" s="121">
        <v>301</v>
      </c>
      <c r="L100" s="121">
        <v>302</v>
      </c>
      <c r="M100" s="121">
        <v>304</v>
      </c>
      <c r="N100" s="121">
        <v>888</v>
      </c>
    </row>
    <row r="101" spans="1:14" ht="350">
      <c r="A101" s="50" t="s">
        <v>2623</v>
      </c>
      <c r="B101" s="50"/>
      <c r="C101" s="50" t="s">
        <v>1245</v>
      </c>
      <c r="D101" s="62" t="s">
        <v>5238</v>
      </c>
      <c r="E101" s="121">
        <v>8</v>
      </c>
      <c r="F101" s="121">
        <v>425.2</v>
      </c>
      <c r="G101" s="121">
        <v>214.6</v>
      </c>
      <c r="H101" s="121">
        <v>101</v>
      </c>
      <c r="I101" s="121">
        <v>888</v>
      </c>
      <c r="J101" s="121">
        <v>101</v>
      </c>
      <c r="K101" s="121">
        <v>401</v>
      </c>
      <c r="L101" s="121">
        <v>401.5</v>
      </c>
      <c r="M101" s="121">
        <v>404</v>
      </c>
      <c r="N101" s="121">
        <v>888</v>
      </c>
    </row>
    <row r="102" spans="1:14" s="37" customFormat="1" ht="350">
      <c r="A102" s="15" t="s">
        <v>2624</v>
      </c>
      <c r="B102" s="15"/>
      <c r="C102" s="15" t="s">
        <v>1246</v>
      </c>
      <c r="D102" s="61" t="s">
        <v>5238</v>
      </c>
      <c r="E102" s="121">
        <v>1</v>
      </c>
      <c r="F102" s="121">
        <v>888</v>
      </c>
      <c r="G102" s="107" t="s">
        <v>510</v>
      </c>
      <c r="H102" s="121">
        <v>888</v>
      </c>
      <c r="I102" s="121">
        <v>888</v>
      </c>
      <c r="J102" s="121">
        <v>888</v>
      </c>
      <c r="K102" s="121">
        <v>888</v>
      </c>
      <c r="L102" s="121">
        <v>888</v>
      </c>
      <c r="M102" s="121">
        <v>888</v>
      </c>
      <c r="N102" s="121">
        <v>888</v>
      </c>
    </row>
    <row r="103" spans="1:14" ht="350">
      <c r="A103" s="50" t="s">
        <v>2626</v>
      </c>
      <c r="B103" s="50"/>
      <c r="C103" s="50" t="s">
        <v>1247</v>
      </c>
      <c r="D103" s="62" t="s">
        <v>5238</v>
      </c>
      <c r="E103" s="121">
        <v>0</v>
      </c>
      <c r="F103" s="107" t="s">
        <v>510</v>
      </c>
      <c r="G103" s="107" t="s">
        <v>510</v>
      </c>
      <c r="H103" s="107" t="s">
        <v>510</v>
      </c>
      <c r="I103" s="107" t="s">
        <v>510</v>
      </c>
      <c r="J103" s="107" t="s">
        <v>510</v>
      </c>
      <c r="K103" s="107" t="s">
        <v>510</v>
      </c>
      <c r="L103" s="107" t="s">
        <v>510</v>
      </c>
      <c r="M103" s="107" t="s">
        <v>510</v>
      </c>
      <c r="N103" s="107" t="s">
        <v>510</v>
      </c>
    </row>
    <row r="104" spans="1:14" s="37" customFormat="1" ht="350">
      <c r="A104" s="15" t="s">
        <v>3592</v>
      </c>
      <c r="B104" s="15"/>
      <c r="C104" s="15" t="s">
        <v>1248</v>
      </c>
      <c r="D104" s="61" t="s">
        <v>5238</v>
      </c>
      <c r="E104" s="121">
        <v>1</v>
      </c>
      <c r="F104" s="121">
        <v>888</v>
      </c>
      <c r="G104" s="107" t="s">
        <v>510</v>
      </c>
      <c r="H104" s="121">
        <v>888</v>
      </c>
      <c r="I104" s="121">
        <v>888</v>
      </c>
      <c r="J104" s="121">
        <v>888</v>
      </c>
      <c r="K104" s="121">
        <v>888</v>
      </c>
      <c r="L104" s="121">
        <v>888</v>
      </c>
      <c r="M104" s="121">
        <v>888</v>
      </c>
      <c r="N104" s="121">
        <v>888</v>
      </c>
    </row>
    <row r="105" spans="1:14" ht="350">
      <c r="A105" s="50" t="s">
        <v>3594</v>
      </c>
      <c r="B105" s="50"/>
      <c r="C105" s="50" t="s">
        <v>1249</v>
      </c>
      <c r="D105" s="62" t="s">
        <v>5238</v>
      </c>
      <c r="E105" s="121">
        <v>4</v>
      </c>
      <c r="F105" s="121">
        <v>888</v>
      </c>
      <c r="G105" s="121">
        <v>0</v>
      </c>
      <c r="H105" s="121">
        <v>888</v>
      </c>
      <c r="I105" s="121">
        <v>888</v>
      </c>
      <c r="J105" s="121">
        <v>888</v>
      </c>
      <c r="K105" s="121">
        <v>888</v>
      </c>
      <c r="L105" s="121">
        <v>888</v>
      </c>
      <c r="M105" s="121">
        <v>888</v>
      </c>
      <c r="N105" s="121">
        <v>888</v>
      </c>
    </row>
    <row r="106" spans="1:14" s="37" customFormat="1" ht="56">
      <c r="A106" s="15" t="s">
        <v>2627</v>
      </c>
      <c r="B106" s="15" t="s">
        <v>3596</v>
      </c>
      <c r="C106" s="15" t="s">
        <v>1250</v>
      </c>
      <c r="D106" s="15" t="s">
        <v>3694</v>
      </c>
      <c r="E106" s="121">
        <v>2089</v>
      </c>
      <c r="F106" s="121">
        <v>1.944</v>
      </c>
      <c r="G106" s="121">
        <v>0.47</v>
      </c>
      <c r="H106" s="121">
        <v>1</v>
      </c>
      <c r="I106" s="121">
        <v>4</v>
      </c>
      <c r="J106" s="121">
        <v>1</v>
      </c>
      <c r="K106" s="121">
        <v>2</v>
      </c>
      <c r="L106" s="121">
        <v>2</v>
      </c>
      <c r="M106" s="121">
        <v>2</v>
      </c>
      <c r="N106" s="121">
        <v>2</v>
      </c>
    </row>
    <row r="107" spans="1:14" ht="42">
      <c r="A107" s="50" t="s">
        <v>2628</v>
      </c>
      <c r="B107" s="50" t="s">
        <v>3598</v>
      </c>
      <c r="C107" s="50" t="s">
        <v>3021</v>
      </c>
      <c r="D107" s="50" t="s">
        <v>3045</v>
      </c>
      <c r="E107" s="121">
        <v>279</v>
      </c>
      <c r="F107" s="121">
        <v>1.903</v>
      </c>
      <c r="G107" s="121">
        <v>0.4</v>
      </c>
      <c r="H107" s="121">
        <v>1</v>
      </c>
      <c r="I107" s="121">
        <v>3</v>
      </c>
      <c r="J107" s="121">
        <v>1</v>
      </c>
      <c r="K107" s="121">
        <v>2</v>
      </c>
      <c r="L107" s="121">
        <v>2</v>
      </c>
      <c r="M107" s="121">
        <v>2</v>
      </c>
      <c r="N107" s="121">
        <v>2</v>
      </c>
    </row>
    <row r="108" spans="1:14" s="37" customFormat="1">
      <c r="A108" s="15" t="s">
        <v>2432</v>
      </c>
      <c r="B108" s="15"/>
      <c r="C108" s="15"/>
      <c r="D108" s="15" t="s">
        <v>4392</v>
      </c>
      <c r="E108" s="121">
        <v>2</v>
      </c>
      <c r="F108" s="121">
        <v>0</v>
      </c>
      <c r="G108" s="121">
        <v>0</v>
      </c>
      <c r="H108" s="121">
        <v>0</v>
      </c>
      <c r="I108" s="121">
        <v>0</v>
      </c>
      <c r="J108" s="121">
        <v>0</v>
      </c>
      <c r="K108" s="121">
        <v>0</v>
      </c>
      <c r="L108" s="121">
        <v>0</v>
      </c>
      <c r="M108" s="121">
        <v>0</v>
      </c>
      <c r="N108" s="121">
        <v>0</v>
      </c>
    </row>
    <row r="109" spans="1:14">
      <c r="A109" s="50"/>
      <c r="B109" s="50" t="s">
        <v>3601</v>
      </c>
      <c r="C109" s="50" t="s">
        <v>4329</v>
      </c>
      <c r="D109" s="50"/>
      <c r="E109" s="107" t="s">
        <v>3877</v>
      </c>
      <c r="F109" s="107" t="s">
        <v>3877</v>
      </c>
      <c r="G109" s="107" t="s">
        <v>3877</v>
      </c>
      <c r="H109" s="107" t="s">
        <v>3877</v>
      </c>
      <c r="I109" s="107" t="s">
        <v>3877</v>
      </c>
      <c r="J109" s="107" t="s">
        <v>3877</v>
      </c>
      <c r="K109" s="107" t="s">
        <v>3877</v>
      </c>
      <c r="L109" s="107" t="s">
        <v>3877</v>
      </c>
      <c r="M109" s="107" t="s">
        <v>3877</v>
      </c>
      <c r="N109" s="107" t="s">
        <v>3877</v>
      </c>
    </row>
    <row r="110" spans="1:14" s="37" customFormat="1">
      <c r="A110" s="15" t="s">
        <v>2629</v>
      </c>
      <c r="B110" s="15"/>
      <c r="C110" s="15" t="s">
        <v>4330</v>
      </c>
      <c r="D110" s="15"/>
      <c r="E110" s="121">
        <v>24</v>
      </c>
      <c r="F110" s="121">
        <v>1</v>
      </c>
      <c r="G110" s="121">
        <v>0</v>
      </c>
      <c r="H110" s="121">
        <v>1</v>
      </c>
      <c r="I110" s="121">
        <v>1</v>
      </c>
      <c r="J110" s="121">
        <v>1</v>
      </c>
      <c r="K110" s="121">
        <v>1</v>
      </c>
      <c r="L110" s="121">
        <v>1</v>
      </c>
      <c r="M110" s="121">
        <v>1</v>
      </c>
      <c r="N110" s="121">
        <v>1</v>
      </c>
    </row>
    <row r="111" spans="1:14" s="37" customFormat="1">
      <c r="A111" s="50" t="s">
        <v>2630</v>
      </c>
      <c r="B111" s="50"/>
      <c r="C111" s="16" t="s">
        <v>1244</v>
      </c>
      <c r="D111" s="15"/>
      <c r="E111" s="121">
        <v>225</v>
      </c>
      <c r="F111" s="121">
        <v>1</v>
      </c>
      <c r="G111" s="121">
        <v>0</v>
      </c>
      <c r="H111" s="121">
        <v>1</v>
      </c>
      <c r="I111" s="121">
        <v>1</v>
      </c>
      <c r="J111" s="121">
        <v>1</v>
      </c>
      <c r="K111" s="121">
        <v>1</v>
      </c>
      <c r="L111" s="121">
        <v>1</v>
      </c>
      <c r="M111" s="121">
        <v>1</v>
      </c>
      <c r="N111" s="121">
        <v>1</v>
      </c>
    </row>
    <row r="112" spans="1:14" s="37" customFormat="1">
      <c r="A112" s="50" t="s">
        <v>2631</v>
      </c>
      <c r="B112" s="50"/>
      <c r="C112" s="16" t="s">
        <v>1245</v>
      </c>
      <c r="D112" s="15"/>
      <c r="E112" s="121">
        <v>22</v>
      </c>
      <c r="F112" s="121">
        <v>1</v>
      </c>
      <c r="G112" s="121">
        <v>0</v>
      </c>
      <c r="H112" s="121">
        <v>1</v>
      </c>
      <c r="I112" s="121">
        <v>1</v>
      </c>
      <c r="J112" s="121">
        <v>1</v>
      </c>
      <c r="K112" s="121">
        <v>1</v>
      </c>
      <c r="L112" s="121">
        <v>1</v>
      </c>
      <c r="M112" s="121">
        <v>1</v>
      </c>
      <c r="N112" s="121">
        <v>1</v>
      </c>
    </row>
    <row r="113" spans="1:14" s="37" customFormat="1">
      <c r="A113" s="50" t="s">
        <v>2632</v>
      </c>
      <c r="B113" s="50"/>
      <c r="C113" s="16" t="s">
        <v>1246</v>
      </c>
      <c r="D113" s="15"/>
      <c r="E113" s="121">
        <v>2</v>
      </c>
      <c r="F113" s="121">
        <v>1</v>
      </c>
      <c r="G113" s="121">
        <v>0</v>
      </c>
      <c r="H113" s="121">
        <v>1</v>
      </c>
      <c r="I113" s="121">
        <v>1</v>
      </c>
      <c r="J113" s="121">
        <v>1</v>
      </c>
      <c r="K113" s="121">
        <v>1</v>
      </c>
      <c r="L113" s="121">
        <v>1</v>
      </c>
      <c r="M113" s="121">
        <v>1</v>
      </c>
      <c r="N113" s="121">
        <v>1</v>
      </c>
    </row>
    <row r="114" spans="1:14" s="37" customFormat="1">
      <c r="A114" s="50" t="s">
        <v>2633</v>
      </c>
      <c r="B114" s="50"/>
      <c r="C114" s="16" t="s">
        <v>1247</v>
      </c>
      <c r="D114" s="15"/>
      <c r="E114" s="107" t="s">
        <v>3877</v>
      </c>
      <c r="F114" s="107" t="s">
        <v>3877</v>
      </c>
      <c r="G114" s="107" t="s">
        <v>3877</v>
      </c>
      <c r="H114" s="107" t="s">
        <v>3877</v>
      </c>
      <c r="I114" s="107" t="s">
        <v>3877</v>
      </c>
      <c r="J114" s="107" t="s">
        <v>3877</v>
      </c>
      <c r="K114" s="107" t="s">
        <v>3877</v>
      </c>
      <c r="L114" s="107" t="s">
        <v>3877</v>
      </c>
      <c r="M114" s="107" t="s">
        <v>3877</v>
      </c>
      <c r="N114" s="107" t="s">
        <v>3877</v>
      </c>
    </row>
    <row r="115" spans="1:14" s="37" customFormat="1">
      <c r="A115" s="50" t="s">
        <v>2634</v>
      </c>
      <c r="B115" s="50"/>
      <c r="C115" s="16" t="s">
        <v>1248</v>
      </c>
      <c r="D115" s="15"/>
      <c r="E115" s="121">
        <v>4</v>
      </c>
      <c r="F115" s="121">
        <v>1</v>
      </c>
      <c r="G115" s="121">
        <v>0</v>
      </c>
      <c r="H115" s="121">
        <v>1</v>
      </c>
      <c r="I115" s="121">
        <v>1</v>
      </c>
      <c r="J115" s="121">
        <v>1</v>
      </c>
      <c r="K115" s="121">
        <v>1</v>
      </c>
      <c r="L115" s="121">
        <v>1</v>
      </c>
      <c r="M115" s="121">
        <v>1</v>
      </c>
      <c r="N115" s="121">
        <v>1</v>
      </c>
    </row>
    <row r="116" spans="1:14" s="37" customFormat="1">
      <c r="A116" s="50" t="s">
        <v>3589</v>
      </c>
      <c r="B116" s="50"/>
      <c r="C116" s="16" t="s">
        <v>1249</v>
      </c>
      <c r="D116" s="15"/>
      <c r="E116" s="121">
        <v>2</v>
      </c>
      <c r="F116" s="121">
        <v>1</v>
      </c>
      <c r="G116" s="121">
        <v>0</v>
      </c>
      <c r="H116" s="121">
        <v>1</v>
      </c>
      <c r="I116" s="121">
        <v>1</v>
      </c>
      <c r="J116" s="121">
        <v>1</v>
      </c>
      <c r="K116" s="121">
        <v>1</v>
      </c>
      <c r="L116" s="121">
        <v>1</v>
      </c>
      <c r="M116" s="121">
        <v>1</v>
      </c>
      <c r="N116" s="121">
        <v>1</v>
      </c>
    </row>
    <row r="117" spans="1:14" s="37" customFormat="1">
      <c r="A117" s="50" t="s">
        <v>3590</v>
      </c>
      <c r="B117" s="50"/>
      <c r="C117" s="16" t="s">
        <v>4331</v>
      </c>
      <c r="D117" s="15"/>
      <c r="E117" s="121">
        <v>3</v>
      </c>
      <c r="F117" s="121">
        <v>1</v>
      </c>
      <c r="G117" s="121">
        <v>0</v>
      </c>
      <c r="H117" s="121">
        <v>1</v>
      </c>
      <c r="I117" s="121">
        <v>1</v>
      </c>
      <c r="J117" s="121">
        <v>1</v>
      </c>
      <c r="K117" s="121">
        <v>1</v>
      </c>
      <c r="L117" s="121">
        <v>1</v>
      </c>
      <c r="M117" s="121">
        <v>1</v>
      </c>
      <c r="N117" s="121">
        <v>1</v>
      </c>
    </row>
    <row r="118" spans="1:14" s="37" customFormat="1">
      <c r="A118" s="50" t="s">
        <v>3591</v>
      </c>
      <c r="B118" s="50"/>
      <c r="C118" s="16" t="s">
        <v>4332</v>
      </c>
      <c r="D118" s="15"/>
      <c r="E118" s="121">
        <v>5</v>
      </c>
      <c r="F118" s="121">
        <v>1</v>
      </c>
      <c r="G118" s="121">
        <v>0</v>
      </c>
      <c r="H118" s="121">
        <v>1</v>
      </c>
      <c r="I118" s="121">
        <v>1</v>
      </c>
      <c r="J118" s="121">
        <v>1</v>
      </c>
      <c r="K118" s="121">
        <v>1</v>
      </c>
      <c r="L118" s="121">
        <v>1</v>
      </c>
      <c r="M118" s="121">
        <v>1</v>
      </c>
      <c r="N118" s="121">
        <v>1</v>
      </c>
    </row>
    <row r="119" spans="1:14" ht="350">
      <c r="A119" s="50" t="s">
        <v>3593</v>
      </c>
      <c r="B119" s="50"/>
      <c r="C119" s="50" t="s">
        <v>1244</v>
      </c>
      <c r="D119" s="62" t="s">
        <v>5238</v>
      </c>
      <c r="E119" s="121">
        <v>117</v>
      </c>
      <c r="F119" s="121">
        <v>342</v>
      </c>
      <c r="G119" s="121">
        <v>152</v>
      </c>
      <c r="H119" s="121">
        <v>1</v>
      </c>
      <c r="I119" s="121">
        <v>888</v>
      </c>
      <c r="J119" s="121">
        <v>301</v>
      </c>
      <c r="K119" s="121">
        <v>302</v>
      </c>
      <c r="L119" s="121">
        <v>302</v>
      </c>
      <c r="M119" s="121">
        <v>302</v>
      </c>
      <c r="N119" s="121">
        <v>304</v>
      </c>
    </row>
    <row r="120" spans="1:14" s="37" customFormat="1" ht="350">
      <c r="A120" s="15" t="s">
        <v>3595</v>
      </c>
      <c r="B120" s="15"/>
      <c r="C120" s="15" t="s">
        <v>1245</v>
      </c>
      <c r="D120" s="61" t="s">
        <v>5238</v>
      </c>
      <c r="E120" s="121">
        <v>9</v>
      </c>
      <c r="F120" s="121">
        <v>456.4</v>
      </c>
      <c r="G120" s="121">
        <v>161.80000000000001</v>
      </c>
      <c r="H120" s="121">
        <v>402</v>
      </c>
      <c r="I120" s="121">
        <v>888</v>
      </c>
      <c r="J120" s="121">
        <v>402</v>
      </c>
      <c r="K120" s="121">
        <v>402</v>
      </c>
      <c r="L120" s="121">
        <v>402</v>
      </c>
      <c r="M120" s="121">
        <v>404</v>
      </c>
      <c r="N120" s="121">
        <v>888</v>
      </c>
    </row>
    <row r="121" spans="1:14" ht="350">
      <c r="A121" s="50" t="s">
        <v>3597</v>
      </c>
      <c r="B121" s="50"/>
      <c r="C121" s="50" t="s">
        <v>1246</v>
      </c>
      <c r="D121" s="62" t="s">
        <v>5238</v>
      </c>
      <c r="E121" s="121">
        <v>0</v>
      </c>
      <c r="F121" s="107" t="s">
        <v>510</v>
      </c>
      <c r="G121" s="107" t="s">
        <v>510</v>
      </c>
      <c r="H121" s="107" t="s">
        <v>510</v>
      </c>
      <c r="I121" s="107" t="s">
        <v>510</v>
      </c>
      <c r="J121" s="107" t="s">
        <v>510</v>
      </c>
      <c r="K121" s="107" t="s">
        <v>510</v>
      </c>
      <c r="L121" s="107" t="s">
        <v>510</v>
      </c>
      <c r="M121" s="107" t="s">
        <v>510</v>
      </c>
      <c r="N121" s="107" t="s">
        <v>510</v>
      </c>
    </row>
    <row r="122" spans="1:14" s="37" customFormat="1" ht="350">
      <c r="A122" s="15" t="s">
        <v>2855</v>
      </c>
      <c r="B122" s="15"/>
      <c r="C122" s="15" t="s">
        <v>1247</v>
      </c>
      <c r="D122" s="61" t="s">
        <v>5238</v>
      </c>
      <c r="E122" s="121">
        <v>0</v>
      </c>
      <c r="F122" s="107" t="s">
        <v>510</v>
      </c>
      <c r="G122" s="107" t="s">
        <v>510</v>
      </c>
      <c r="H122" s="107" t="s">
        <v>510</v>
      </c>
      <c r="I122" s="107" t="s">
        <v>510</v>
      </c>
      <c r="J122" s="107" t="s">
        <v>510</v>
      </c>
      <c r="K122" s="107" t="s">
        <v>510</v>
      </c>
      <c r="L122" s="107" t="s">
        <v>510</v>
      </c>
      <c r="M122" s="107" t="s">
        <v>510</v>
      </c>
      <c r="N122" s="107" t="s">
        <v>510</v>
      </c>
    </row>
    <row r="123" spans="1:14" ht="350">
      <c r="A123" s="50" t="s">
        <v>3599</v>
      </c>
      <c r="B123" s="50"/>
      <c r="C123" s="50" t="s">
        <v>1248</v>
      </c>
      <c r="D123" s="62" t="s">
        <v>5238</v>
      </c>
      <c r="E123" s="121">
        <v>1</v>
      </c>
      <c r="F123" s="121">
        <v>302</v>
      </c>
      <c r="G123" s="107" t="s">
        <v>510</v>
      </c>
      <c r="H123" s="121">
        <v>302</v>
      </c>
      <c r="I123" s="121">
        <v>302</v>
      </c>
      <c r="J123" s="121">
        <v>302</v>
      </c>
      <c r="K123" s="121">
        <v>302</v>
      </c>
      <c r="L123" s="121">
        <v>302</v>
      </c>
      <c r="M123" s="121">
        <v>302</v>
      </c>
      <c r="N123" s="121">
        <v>302</v>
      </c>
    </row>
    <row r="124" spans="1:14" s="37" customFormat="1" ht="350">
      <c r="A124" s="15" t="s">
        <v>3600</v>
      </c>
      <c r="B124" s="15"/>
      <c r="C124" s="15" t="s">
        <v>1249</v>
      </c>
      <c r="D124" s="61" t="s">
        <v>5238</v>
      </c>
      <c r="E124" s="121">
        <v>0</v>
      </c>
      <c r="F124" s="107" t="s">
        <v>510</v>
      </c>
      <c r="G124" s="107" t="s">
        <v>510</v>
      </c>
      <c r="H124" s="107" t="s">
        <v>510</v>
      </c>
      <c r="I124" s="107" t="s">
        <v>510</v>
      </c>
      <c r="J124" s="107" t="s">
        <v>510</v>
      </c>
      <c r="K124" s="107" t="s">
        <v>510</v>
      </c>
      <c r="L124" s="107" t="s">
        <v>510</v>
      </c>
      <c r="M124" s="107" t="s">
        <v>510</v>
      </c>
      <c r="N124" s="107" t="s">
        <v>510</v>
      </c>
    </row>
    <row r="125" spans="1:14" ht="70">
      <c r="A125" s="50" t="s">
        <v>2844</v>
      </c>
      <c r="B125" s="50" t="s">
        <v>394</v>
      </c>
      <c r="C125" s="50" t="s">
        <v>3022</v>
      </c>
      <c r="D125" s="50" t="s">
        <v>3062</v>
      </c>
      <c r="E125" s="121">
        <v>2089</v>
      </c>
      <c r="F125" s="121">
        <v>2</v>
      </c>
      <c r="G125" s="121">
        <v>0.98599999999999999</v>
      </c>
      <c r="H125" s="121">
        <v>1</v>
      </c>
      <c r="I125" s="121">
        <v>5</v>
      </c>
      <c r="J125" s="121">
        <v>1</v>
      </c>
      <c r="K125" s="121">
        <v>1</v>
      </c>
      <c r="L125" s="121">
        <v>2</v>
      </c>
      <c r="M125" s="121">
        <v>2</v>
      </c>
      <c r="N125" s="121">
        <v>4</v>
      </c>
    </row>
    <row r="126" spans="1:14" s="37" customFormat="1" ht="42">
      <c r="A126" s="15" t="s">
        <v>2845</v>
      </c>
      <c r="B126" s="15" t="s">
        <v>396</v>
      </c>
      <c r="C126" s="15" t="s">
        <v>3023</v>
      </c>
      <c r="D126" s="15" t="s">
        <v>3045</v>
      </c>
      <c r="E126" s="121">
        <v>680</v>
      </c>
      <c r="F126" s="121">
        <v>1.865</v>
      </c>
      <c r="G126" s="121">
        <v>0.49099999999999999</v>
      </c>
      <c r="H126" s="121">
        <v>1</v>
      </c>
      <c r="I126" s="121">
        <v>3</v>
      </c>
      <c r="J126" s="121">
        <v>1</v>
      </c>
      <c r="K126" s="121">
        <v>2</v>
      </c>
      <c r="L126" s="121">
        <v>2</v>
      </c>
      <c r="M126" s="121">
        <v>2</v>
      </c>
      <c r="N126" s="121">
        <v>2</v>
      </c>
    </row>
    <row r="127" spans="1:14">
      <c r="A127" s="50" t="s">
        <v>2433</v>
      </c>
      <c r="B127" s="50"/>
      <c r="C127" s="50"/>
      <c r="D127" s="50" t="s">
        <v>4392</v>
      </c>
      <c r="E127" s="107" t="s">
        <v>3877</v>
      </c>
      <c r="F127" s="107" t="s">
        <v>3877</v>
      </c>
      <c r="G127" s="107" t="s">
        <v>3877</v>
      </c>
      <c r="H127" s="107" t="s">
        <v>3877</v>
      </c>
      <c r="I127" s="107" t="s">
        <v>3877</v>
      </c>
      <c r="J127" s="107" t="s">
        <v>3877</v>
      </c>
      <c r="K127" s="107" t="s">
        <v>3877</v>
      </c>
      <c r="L127" s="107" t="s">
        <v>3877</v>
      </c>
      <c r="M127" s="107" t="s">
        <v>3877</v>
      </c>
      <c r="N127" s="107" t="s">
        <v>3877</v>
      </c>
    </row>
    <row r="128" spans="1:14" s="37" customFormat="1">
      <c r="A128" s="15"/>
      <c r="B128" s="15" t="s">
        <v>399</v>
      </c>
      <c r="C128" s="15" t="s">
        <v>4333</v>
      </c>
      <c r="D128" s="15"/>
      <c r="E128" s="107" t="s">
        <v>3877</v>
      </c>
      <c r="F128" s="107" t="s">
        <v>3877</v>
      </c>
      <c r="G128" s="107" t="s">
        <v>3877</v>
      </c>
      <c r="H128" s="107" t="s">
        <v>3877</v>
      </c>
      <c r="I128" s="107" t="s">
        <v>3877</v>
      </c>
      <c r="J128" s="107" t="s">
        <v>3877</v>
      </c>
      <c r="K128" s="107" t="s">
        <v>3877</v>
      </c>
      <c r="L128" s="107" t="s">
        <v>3877</v>
      </c>
      <c r="M128" s="107" t="s">
        <v>3877</v>
      </c>
      <c r="N128" s="107" t="s">
        <v>3877</v>
      </c>
    </row>
    <row r="129" spans="1:14">
      <c r="A129" s="50" t="s">
        <v>2846</v>
      </c>
      <c r="B129" s="50"/>
      <c r="C129" s="50" t="s">
        <v>4334</v>
      </c>
      <c r="D129" s="50"/>
      <c r="E129" s="121">
        <v>1</v>
      </c>
      <c r="F129" s="121">
        <v>1</v>
      </c>
      <c r="G129" s="107" t="s">
        <v>510</v>
      </c>
      <c r="H129" s="121">
        <v>1</v>
      </c>
      <c r="I129" s="121">
        <v>1</v>
      </c>
      <c r="J129" s="121">
        <v>1</v>
      </c>
      <c r="K129" s="121">
        <v>1</v>
      </c>
      <c r="L129" s="121">
        <v>1</v>
      </c>
      <c r="M129" s="121">
        <v>1</v>
      </c>
      <c r="N129" s="121">
        <v>1</v>
      </c>
    </row>
    <row r="130" spans="1:14">
      <c r="A130" s="15" t="s">
        <v>2847</v>
      </c>
      <c r="B130" s="15"/>
      <c r="C130" s="53" t="s">
        <v>4335</v>
      </c>
      <c r="D130" s="50"/>
      <c r="E130" s="121">
        <v>172</v>
      </c>
      <c r="F130" s="121">
        <v>1</v>
      </c>
      <c r="G130" s="121">
        <v>0</v>
      </c>
      <c r="H130" s="121">
        <v>1</v>
      </c>
      <c r="I130" s="121">
        <v>1</v>
      </c>
      <c r="J130" s="121">
        <v>1</v>
      </c>
      <c r="K130" s="121">
        <v>1</v>
      </c>
      <c r="L130" s="121">
        <v>1</v>
      </c>
      <c r="M130" s="121">
        <v>1</v>
      </c>
      <c r="N130" s="121">
        <v>1</v>
      </c>
    </row>
    <row r="131" spans="1:14">
      <c r="A131" s="15" t="s">
        <v>2848</v>
      </c>
      <c r="B131" s="15"/>
      <c r="C131" s="53" t="s">
        <v>3024</v>
      </c>
      <c r="D131" s="50"/>
      <c r="E131" s="121">
        <v>1</v>
      </c>
      <c r="F131" s="121">
        <v>1</v>
      </c>
      <c r="G131" s="107" t="s">
        <v>510</v>
      </c>
      <c r="H131" s="121">
        <v>1</v>
      </c>
      <c r="I131" s="121">
        <v>1</v>
      </c>
      <c r="J131" s="121">
        <v>1</v>
      </c>
      <c r="K131" s="121">
        <v>1</v>
      </c>
      <c r="L131" s="121">
        <v>1</v>
      </c>
      <c r="M131" s="121">
        <v>1</v>
      </c>
      <c r="N131" s="121">
        <v>1</v>
      </c>
    </row>
    <row r="132" spans="1:14">
      <c r="A132" s="15" t="s">
        <v>2849</v>
      </c>
      <c r="B132" s="15"/>
      <c r="C132" s="53" t="s">
        <v>3025</v>
      </c>
      <c r="D132" s="50"/>
      <c r="E132" s="107" t="s">
        <v>3877</v>
      </c>
      <c r="F132" s="107" t="s">
        <v>3877</v>
      </c>
      <c r="G132" s="107" t="s">
        <v>3877</v>
      </c>
      <c r="H132" s="107" t="s">
        <v>3877</v>
      </c>
      <c r="I132" s="107" t="s">
        <v>3877</v>
      </c>
      <c r="J132" s="107" t="s">
        <v>3877</v>
      </c>
      <c r="K132" s="107" t="s">
        <v>3877</v>
      </c>
      <c r="L132" s="107" t="s">
        <v>3877</v>
      </c>
      <c r="M132" s="107" t="s">
        <v>3877</v>
      </c>
      <c r="N132" s="107" t="s">
        <v>3877</v>
      </c>
    </row>
    <row r="133" spans="1:14">
      <c r="A133" s="15" t="s">
        <v>2850</v>
      </c>
      <c r="B133" s="15"/>
      <c r="C133" s="53" t="s">
        <v>3026</v>
      </c>
      <c r="D133" s="50"/>
      <c r="E133" s="121">
        <v>22</v>
      </c>
      <c r="F133" s="121">
        <v>1</v>
      </c>
      <c r="G133" s="121">
        <v>0</v>
      </c>
      <c r="H133" s="121">
        <v>1</v>
      </c>
      <c r="I133" s="121">
        <v>1</v>
      </c>
      <c r="J133" s="121">
        <v>1</v>
      </c>
      <c r="K133" s="121">
        <v>1</v>
      </c>
      <c r="L133" s="121">
        <v>1</v>
      </c>
      <c r="M133" s="121">
        <v>1</v>
      </c>
      <c r="N133" s="121">
        <v>1</v>
      </c>
    </row>
    <row r="134" spans="1:14">
      <c r="A134" s="15" t="s">
        <v>2851</v>
      </c>
      <c r="B134" s="15"/>
      <c r="C134" s="53" t="s">
        <v>3027</v>
      </c>
      <c r="D134" s="50"/>
      <c r="E134" s="121">
        <v>562</v>
      </c>
      <c r="F134" s="121">
        <v>1</v>
      </c>
      <c r="G134" s="121">
        <v>0</v>
      </c>
      <c r="H134" s="121">
        <v>1</v>
      </c>
      <c r="I134" s="121">
        <v>1</v>
      </c>
      <c r="J134" s="121">
        <v>1</v>
      </c>
      <c r="K134" s="121">
        <v>1</v>
      </c>
      <c r="L134" s="121">
        <v>1</v>
      </c>
      <c r="M134" s="121">
        <v>1</v>
      </c>
      <c r="N134" s="121">
        <v>1</v>
      </c>
    </row>
    <row r="135" spans="1:14">
      <c r="A135" s="15" t="s">
        <v>2852</v>
      </c>
      <c r="B135" s="15"/>
      <c r="C135" s="53" t="s">
        <v>3028</v>
      </c>
      <c r="D135" s="50"/>
      <c r="E135" s="121">
        <v>9</v>
      </c>
      <c r="F135" s="121">
        <v>1</v>
      </c>
      <c r="G135" s="121">
        <v>0</v>
      </c>
      <c r="H135" s="121">
        <v>1</v>
      </c>
      <c r="I135" s="121">
        <v>1</v>
      </c>
      <c r="J135" s="121">
        <v>1</v>
      </c>
      <c r="K135" s="121">
        <v>1</v>
      </c>
      <c r="L135" s="121">
        <v>1</v>
      </c>
      <c r="M135" s="121">
        <v>1</v>
      </c>
      <c r="N135" s="121">
        <v>1</v>
      </c>
    </row>
    <row r="136" spans="1:14">
      <c r="A136" s="15" t="s">
        <v>2853</v>
      </c>
      <c r="B136" s="15"/>
      <c r="C136" s="53" t="s">
        <v>3029</v>
      </c>
      <c r="D136" s="50"/>
      <c r="E136" s="121">
        <v>4</v>
      </c>
      <c r="F136" s="121">
        <v>1</v>
      </c>
      <c r="G136" s="121">
        <v>0</v>
      </c>
      <c r="H136" s="121">
        <v>1</v>
      </c>
      <c r="I136" s="121">
        <v>1</v>
      </c>
      <c r="J136" s="121">
        <v>1</v>
      </c>
      <c r="K136" s="121">
        <v>1</v>
      </c>
      <c r="L136" s="121">
        <v>1</v>
      </c>
      <c r="M136" s="121">
        <v>1</v>
      </c>
      <c r="N136" s="121">
        <v>1</v>
      </c>
    </row>
    <row r="137" spans="1:14">
      <c r="A137" s="15" t="s">
        <v>2854</v>
      </c>
      <c r="B137" s="15"/>
      <c r="C137" s="53" t="s">
        <v>4336</v>
      </c>
      <c r="D137" s="50"/>
      <c r="E137" s="121">
        <v>17</v>
      </c>
      <c r="F137" s="121">
        <v>1</v>
      </c>
      <c r="G137" s="121">
        <v>0</v>
      </c>
      <c r="H137" s="121">
        <v>1</v>
      </c>
      <c r="I137" s="121">
        <v>1</v>
      </c>
      <c r="J137" s="121">
        <v>1</v>
      </c>
      <c r="K137" s="121">
        <v>1</v>
      </c>
      <c r="L137" s="121">
        <v>1</v>
      </c>
      <c r="M137" s="121">
        <v>1</v>
      </c>
      <c r="N137" s="121">
        <v>1</v>
      </c>
    </row>
    <row r="138" spans="1:14">
      <c r="A138" s="15" t="s">
        <v>391</v>
      </c>
      <c r="B138" s="15"/>
      <c r="C138" s="53" t="s">
        <v>4337</v>
      </c>
      <c r="D138" s="50"/>
      <c r="E138" s="121">
        <v>6</v>
      </c>
      <c r="F138" s="121">
        <v>1</v>
      </c>
      <c r="G138" s="121">
        <v>0</v>
      </c>
      <c r="H138" s="121">
        <v>1</v>
      </c>
      <c r="I138" s="121">
        <v>1</v>
      </c>
      <c r="J138" s="121">
        <v>1</v>
      </c>
      <c r="K138" s="121">
        <v>1</v>
      </c>
      <c r="L138" s="121">
        <v>1</v>
      </c>
      <c r="M138" s="121">
        <v>1</v>
      </c>
      <c r="N138" s="121">
        <v>1</v>
      </c>
    </row>
    <row r="139" spans="1:14" s="37" customFormat="1" ht="350">
      <c r="A139" s="15" t="s">
        <v>392</v>
      </c>
      <c r="B139" s="15"/>
      <c r="C139" s="15" t="s">
        <v>3024</v>
      </c>
      <c r="D139" s="61" t="s">
        <v>5238</v>
      </c>
      <c r="E139" s="121">
        <v>1</v>
      </c>
      <c r="F139" s="121">
        <v>3</v>
      </c>
      <c r="G139" s="107" t="s">
        <v>510</v>
      </c>
      <c r="H139" s="121">
        <v>3</v>
      </c>
      <c r="I139" s="121">
        <v>3</v>
      </c>
      <c r="J139" s="121">
        <v>3</v>
      </c>
      <c r="K139" s="121">
        <v>3</v>
      </c>
      <c r="L139" s="121">
        <v>3</v>
      </c>
      <c r="M139" s="121">
        <v>3</v>
      </c>
      <c r="N139" s="121">
        <v>3</v>
      </c>
    </row>
    <row r="140" spans="1:14" ht="350">
      <c r="A140" s="50" t="s">
        <v>393</v>
      </c>
      <c r="B140" s="50"/>
      <c r="C140" s="50" t="s">
        <v>3025</v>
      </c>
      <c r="D140" s="62" t="s">
        <v>5238</v>
      </c>
      <c r="E140" s="121">
        <v>0</v>
      </c>
      <c r="F140" s="107" t="s">
        <v>510</v>
      </c>
      <c r="G140" s="107" t="s">
        <v>510</v>
      </c>
      <c r="H140" s="107" t="s">
        <v>510</v>
      </c>
      <c r="I140" s="107" t="s">
        <v>510</v>
      </c>
      <c r="J140" s="107" t="s">
        <v>510</v>
      </c>
      <c r="K140" s="107" t="s">
        <v>510</v>
      </c>
      <c r="L140" s="107" t="s">
        <v>510</v>
      </c>
      <c r="M140" s="107" t="s">
        <v>510</v>
      </c>
      <c r="N140" s="107" t="s">
        <v>510</v>
      </c>
    </row>
    <row r="141" spans="1:14" s="37" customFormat="1" ht="350">
      <c r="A141" s="15" t="s">
        <v>395</v>
      </c>
      <c r="B141" s="15"/>
      <c r="C141" s="15" t="s">
        <v>3026</v>
      </c>
      <c r="D141" s="61" t="s">
        <v>5238</v>
      </c>
      <c r="E141" s="121">
        <v>1</v>
      </c>
      <c r="F141" s="121">
        <v>888</v>
      </c>
      <c r="G141" s="107" t="s">
        <v>510</v>
      </c>
      <c r="H141" s="121">
        <v>888</v>
      </c>
      <c r="I141" s="121">
        <v>888</v>
      </c>
      <c r="J141" s="121">
        <v>888</v>
      </c>
      <c r="K141" s="121">
        <v>888</v>
      </c>
      <c r="L141" s="121">
        <v>888</v>
      </c>
      <c r="M141" s="121">
        <v>888</v>
      </c>
      <c r="N141" s="121">
        <v>888</v>
      </c>
    </row>
    <row r="142" spans="1:14" ht="350">
      <c r="A142" s="50" t="s">
        <v>3615</v>
      </c>
      <c r="B142" s="50"/>
      <c r="C142" s="50" t="s">
        <v>3027</v>
      </c>
      <c r="D142" s="62" t="s">
        <v>5238</v>
      </c>
      <c r="E142" s="121">
        <v>105</v>
      </c>
      <c r="F142" s="121">
        <v>438.3</v>
      </c>
      <c r="G142" s="121">
        <v>370.5</v>
      </c>
      <c r="H142" s="121">
        <v>1</v>
      </c>
      <c r="I142" s="121">
        <v>999</v>
      </c>
      <c r="J142" s="121">
        <v>2</v>
      </c>
      <c r="K142" s="121">
        <v>201</v>
      </c>
      <c r="L142" s="121">
        <v>202</v>
      </c>
      <c r="M142" s="121">
        <v>888</v>
      </c>
      <c r="N142" s="121">
        <v>888</v>
      </c>
    </row>
    <row r="143" spans="1:14" s="37" customFormat="1" ht="350">
      <c r="A143" s="15" t="s">
        <v>3617</v>
      </c>
      <c r="B143" s="15"/>
      <c r="C143" s="15" t="s">
        <v>3028</v>
      </c>
      <c r="D143" s="61" t="s">
        <v>5238</v>
      </c>
      <c r="E143" s="121">
        <v>0</v>
      </c>
      <c r="F143" s="107" t="s">
        <v>510</v>
      </c>
      <c r="G143" s="107" t="s">
        <v>510</v>
      </c>
      <c r="H143" s="107" t="s">
        <v>510</v>
      </c>
      <c r="I143" s="107" t="s">
        <v>510</v>
      </c>
      <c r="J143" s="107" t="s">
        <v>510</v>
      </c>
      <c r="K143" s="107" t="s">
        <v>510</v>
      </c>
      <c r="L143" s="107" t="s">
        <v>510</v>
      </c>
      <c r="M143" s="107" t="s">
        <v>510</v>
      </c>
      <c r="N143" s="107" t="s">
        <v>510</v>
      </c>
    </row>
    <row r="144" spans="1:14" ht="350">
      <c r="A144" s="50" t="s">
        <v>397</v>
      </c>
      <c r="B144" s="50"/>
      <c r="C144" s="50" t="s">
        <v>3029</v>
      </c>
      <c r="D144" s="62" t="s">
        <v>5238</v>
      </c>
      <c r="E144" s="121">
        <v>0</v>
      </c>
      <c r="F144" s="107" t="s">
        <v>510</v>
      </c>
      <c r="G144" s="107" t="s">
        <v>510</v>
      </c>
      <c r="H144" s="107" t="s">
        <v>510</v>
      </c>
      <c r="I144" s="107" t="s">
        <v>510</v>
      </c>
      <c r="J144" s="107" t="s">
        <v>510</v>
      </c>
      <c r="K144" s="107" t="s">
        <v>510</v>
      </c>
      <c r="L144" s="107" t="s">
        <v>510</v>
      </c>
      <c r="M144" s="107" t="s">
        <v>510</v>
      </c>
      <c r="N144" s="107" t="s">
        <v>510</v>
      </c>
    </row>
    <row r="145" spans="1:14" s="37" customFormat="1" ht="42">
      <c r="A145" s="15" t="s">
        <v>398</v>
      </c>
      <c r="B145" s="15" t="s">
        <v>4395</v>
      </c>
      <c r="C145" s="15" t="s">
        <v>3030</v>
      </c>
      <c r="D145" s="15" t="s">
        <v>3063</v>
      </c>
      <c r="E145" s="121">
        <v>657</v>
      </c>
      <c r="F145" s="121">
        <v>1.2250000000000001</v>
      </c>
      <c r="G145" s="121">
        <v>0.44600000000000001</v>
      </c>
      <c r="H145" s="121">
        <v>1</v>
      </c>
      <c r="I145" s="121">
        <v>3</v>
      </c>
      <c r="J145" s="121">
        <v>1</v>
      </c>
      <c r="K145" s="121">
        <v>1</v>
      </c>
      <c r="L145" s="121">
        <v>1</v>
      </c>
      <c r="M145" s="121">
        <v>1</v>
      </c>
      <c r="N145" s="121">
        <v>2</v>
      </c>
    </row>
    <row r="146" spans="1:14">
      <c r="A146" s="50" t="s">
        <v>3602</v>
      </c>
      <c r="B146" s="50"/>
      <c r="C146" s="50" t="s">
        <v>4396</v>
      </c>
      <c r="D146" s="50" t="s">
        <v>4397</v>
      </c>
      <c r="E146" s="121">
        <v>505</v>
      </c>
      <c r="F146" s="121">
        <v>84.87</v>
      </c>
      <c r="G146" s="121">
        <v>24.4</v>
      </c>
      <c r="H146" s="121">
        <v>0</v>
      </c>
      <c r="I146" s="121">
        <v>100</v>
      </c>
      <c r="J146" s="121">
        <v>50</v>
      </c>
      <c r="K146" s="121">
        <v>50</v>
      </c>
      <c r="L146" s="121">
        <v>100</v>
      </c>
      <c r="M146" s="121">
        <v>100</v>
      </c>
      <c r="N146" s="121">
        <v>100</v>
      </c>
    </row>
    <row r="147" spans="1:14" s="37" customFormat="1">
      <c r="A147" s="15" t="s">
        <v>3603</v>
      </c>
      <c r="B147" s="15"/>
      <c r="C147" s="15" t="s">
        <v>4398</v>
      </c>
      <c r="D147" s="15" t="s">
        <v>4397</v>
      </c>
      <c r="E147" s="121">
        <v>77</v>
      </c>
      <c r="F147" s="121">
        <v>47.01</v>
      </c>
      <c r="G147" s="121">
        <v>11.87</v>
      </c>
      <c r="H147" s="121">
        <v>5</v>
      </c>
      <c r="I147" s="121">
        <v>90</v>
      </c>
      <c r="J147" s="121">
        <v>25</v>
      </c>
      <c r="K147" s="121">
        <v>50</v>
      </c>
      <c r="L147" s="121">
        <v>50</v>
      </c>
      <c r="M147" s="121">
        <v>50</v>
      </c>
      <c r="N147" s="121">
        <v>50</v>
      </c>
    </row>
    <row r="148" spans="1:14">
      <c r="A148" s="50" t="s">
        <v>3604</v>
      </c>
      <c r="B148" s="50"/>
      <c r="C148" s="50" t="s">
        <v>4399</v>
      </c>
      <c r="D148" s="50" t="s">
        <v>4397</v>
      </c>
      <c r="E148" s="121">
        <v>2</v>
      </c>
      <c r="F148" s="121">
        <v>17.5</v>
      </c>
      <c r="G148" s="121">
        <v>10.61</v>
      </c>
      <c r="H148" s="121">
        <v>10</v>
      </c>
      <c r="I148" s="121">
        <v>25</v>
      </c>
      <c r="J148" s="121">
        <v>10</v>
      </c>
      <c r="K148" s="121">
        <v>10</v>
      </c>
      <c r="L148" s="121">
        <v>17.5</v>
      </c>
      <c r="M148" s="121">
        <v>25</v>
      </c>
      <c r="N148" s="121">
        <v>25</v>
      </c>
    </row>
    <row r="149" spans="1:14" s="37" customFormat="1">
      <c r="A149" s="15" t="s">
        <v>3605</v>
      </c>
      <c r="B149" s="15"/>
      <c r="C149" s="15" t="s">
        <v>4400</v>
      </c>
      <c r="D149" s="15" t="s">
        <v>4397</v>
      </c>
      <c r="E149" s="107" t="s">
        <v>3877</v>
      </c>
      <c r="F149" s="107" t="s">
        <v>3877</v>
      </c>
      <c r="G149" s="107" t="s">
        <v>3877</v>
      </c>
      <c r="H149" s="107" t="s">
        <v>3877</v>
      </c>
      <c r="I149" s="107" t="s">
        <v>3877</v>
      </c>
      <c r="J149" s="107" t="s">
        <v>3877</v>
      </c>
      <c r="K149" s="107" t="s">
        <v>3877</v>
      </c>
      <c r="L149" s="107" t="s">
        <v>3877</v>
      </c>
      <c r="M149" s="107" t="s">
        <v>3877</v>
      </c>
      <c r="N149" s="107" t="s">
        <v>3877</v>
      </c>
    </row>
    <row r="150" spans="1:14">
      <c r="A150" s="50" t="s">
        <v>3606</v>
      </c>
      <c r="B150" s="50"/>
      <c r="C150" s="50" t="s">
        <v>4401</v>
      </c>
      <c r="D150" s="50" t="s">
        <v>4397</v>
      </c>
      <c r="E150" s="107" t="s">
        <v>3877</v>
      </c>
      <c r="F150" s="107" t="s">
        <v>3877</v>
      </c>
      <c r="G150" s="107" t="s">
        <v>3877</v>
      </c>
      <c r="H150" s="107" t="s">
        <v>3877</v>
      </c>
      <c r="I150" s="107" t="s">
        <v>3877</v>
      </c>
      <c r="J150" s="107" t="s">
        <v>3877</v>
      </c>
      <c r="K150" s="107" t="s">
        <v>3877</v>
      </c>
      <c r="L150" s="107" t="s">
        <v>3877</v>
      </c>
      <c r="M150" s="107" t="s">
        <v>3877</v>
      </c>
      <c r="N150" s="107" t="s">
        <v>3877</v>
      </c>
    </row>
    <row r="151" spans="1:14" s="37" customFormat="1">
      <c r="A151" s="15" t="s">
        <v>3607</v>
      </c>
      <c r="B151" s="15"/>
      <c r="C151" s="15" t="s">
        <v>4402</v>
      </c>
      <c r="D151" s="15" t="s">
        <v>4397</v>
      </c>
      <c r="E151" s="107" t="s">
        <v>3877</v>
      </c>
      <c r="F151" s="107" t="s">
        <v>3877</v>
      </c>
      <c r="G151" s="107" t="s">
        <v>3877</v>
      </c>
      <c r="H151" s="107" t="s">
        <v>3877</v>
      </c>
      <c r="I151" s="107" t="s">
        <v>3877</v>
      </c>
      <c r="J151" s="107" t="s">
        <v>3877</v>
      </c>
      <c r="K151" s="107" t="s">
        <v>3877</v>
      </c>
      <c r="L151" s="107" t="s">
        <v>3877</v>
      </c>
      <c r="M151" s="107" t="s">
        <v>3877</v>
      </c>
      <c r="N151" s="107" t="s">
        <v>3877</v>
      </c>
    </row>
    <row r="152" spans="1:14">
      <c r="A152" s="50" t="s">
        <v>3608</v>
      </c>
      <c r="B152" s="50"/>
      <c r="C152" s="50" t="s">
        <v>4403</v>
      </c>
      <c r="D152" s="50" t="s">
        <v>4397</v>
      </c>
      <c r="E152" s="107" t="s">
        <v>3877</v>
      </c>
      <c r="F152" s="107" t="s">
        <v>3877</v>
      </c>
      <c r="G152" s="107" t="s">
        <v>3877</v>
      </c>
      <c r="H152" s="107" t="s">
        <v>3877</v>
      </c>
      <c r="I152" s="107" t="s">
        <v>3877</v>
      </c>
      <c r="J152" s="107" t="s">
        <v>3877</v>
      </c>
      <c r="K152" s="107" t="s">
        <v>3877</v>
      </c>
      <c r="L152" s="107" t="s">
        <v>3877</v>
      </c>
      <c r="M152" s="107" t="s">
        <v>3877</v>
      </c>
      <c r="N152" s="107" t="s">
        <v>3877</v>
      </c>
    </row>
    <row r="153" spans="1:14">
      <c r="A153" s="13" t="s">
        <v>3609</v>
      </c>
      <c r="B153" s="13" t="s">
        <v>3622</v>
      </c>
      <c r="C153" s="13" t="s">
        <v>3031</v>
      </c>
      <c r="D153" s="68" t="s">
        <v>3064</v>
      </c>
      <c r="E153" s="121">
        <v>2089</v>
      </c>
      <c r="F153" s="121">
        <v>83.82</v>
      </c>
      <c r="G153" s="121">
        <v>27.49</v>
      </c>
      <c r="H153" s="121">
        <v>0</v>
      </c>
      <c r="I153" s="121">
        <v>100</v>
      </c>
      <c r="J153" s="121">
        <v>50</v>
      </c>
      <c r="K153" s="121">
        <v>80</v>
      </c>
      <c r="L153" s="121">
        <v>100</v>
      </c>
      <c r="M153" s="121">
        <v>100</v>
      </c>
      <c r="N153" s="121">
        <v>100</v>
      </c>
    </row>
    <row r="154" spans="1:14">
      <c r="A154" s="13" t="s">
        <v>3610</v>
      </c>
      <c r="C154" s="68" t="s">
        <v>3032</v>
      </c>
      <c r="D154" s="68" t="s">
        <v>3064</v>
      </c>
      <c r="E154" s="121">
        <v>2089</v>
      </c>
      <c r="F154" s="121">
        <v>59.03</v>
      </c>
      <c r="G154" s="121">
        <v>35.32</v>
      </c>
      <c r="H154" s="121">
        <v>0</v>
      </c>
      <c r="I154" s="121">
        <v>100</v>
      </c>
      <c r="J154" s="121">
        <v>0</v>
      </c>
      <c r="K154" s="121">
        <v>30</v>
      </c>
      <c r="L154" s="121">
        <v>60</v>
      </c>
      <c r="M154" s="121">
        <v>100</v>
      </c>
      <c r="N154" s="121">
        <v>100</v>
      </c>
    </row>
    <row r="155" spans="1:14">
      <c r="A155" s="13" t="s">
        <v>3611</v>
      </c>
      <c r="C155" s="68" t="s">
        <v>3033</v>
      </c>
      <c r="D155" s="68" t="s">
        <v>3064</v>
      </c>
      <c r="E155" s="121">
        <v>2089</v>
      </c>
      <c r="F155" s="121">
        <v>35.06</v>
      </c>
      <c r="G155" s="121">
        <v>34.25</v>
      </c>
      <c r="H155" s="121">
        <v>0</v>
      </c>
      <c r="I155" s="121">
        <v>100</v>
      </c>
      <c r="J155" s="121">
        <v>0</v>
      </c>
      <c r="K155" s="121">
        <v>0</v>
      </c>
      <c r="L155" s="121">
        <v>30</v>
      </c>
      <c r="M155" s="121">
        <v>55</v>
      </c>
      <c r="N155" s="121">
        <v>100</v>
      </c>
    </row>
    <row r="156" spans="1:14">
      <c r="A156" s="13" t="s">
        <v>3612</v>
      </c>
      <c r="C156" s="68" t="s">
        <v>3034</v>
      </c>
      <c r="D156" s="68" t="s">
        <v>3064</v>
      </c>
      <c r="E156" s="121">
        <v>2089</v>
      </c>
      <c r="F156" s="121">
        <v>15.02</v>
      </c>
      <c r="G156" s="121">
        <v>25.24</v>
      </c>
      <c r="H156" s="121">
        <v>0</v>
      </c>
      <c r="I156" s="121">
        <v>100</v>
      </c>
      <c r="J156" s="121">
        <v>0</v>
      </c>
      <c r="K156" s="121">
        <v>0</v>
      </c>
      <c r="L156" s="121">
        <v>0</v>
      </c>
      <c r="M156" s="121">
        <v>20</v>
      </c>
      <c r="N156" s="121">
        <v>50</v>
      </c>
    </row>
    <row r="157" spans="1:14">
      <c r="A157" s="13" t="s">
        <v>3613</v>
      </c>
      <c r="C157" s="68" t="s">
        <v>3035</v>
      </c>
      <c r="D157" s="68" t="s">
        <v>3064</v>
      </c>
      <c r="E157" s="121">
        <v>2089</v>
      </c>
      <c r="F157" s="121">
        <v>6.1539999999999999</v>
      </c>
      <c r="G157" s="121">
        <v>16.7</v>
      </c>
      <c r="H157" s="121">
        <v>0</v>
      </c>
      <c r="I157" s="121">
        <v>100</v>
      </c>
      <c r="J157" s="121">
        <v>0</v>
      </c>
      <c r="K157" s="121">
        <v>0</v>
      </c>
      <c r="L157" s="121">
        <v>0</v>
      </c>
      <c r="M157" s="121">
        <v>0</v>
      </c>
      <c r="N157" s="121">
        <v>20</v>
      </c>
    </row>
    <row r="158" spans="1:14">
      <c r="A158" s="13" t="s">
        <v>3614</v>
      </c>
      <c r="C158" s="68" t="s">
        <v>3036</v>
      </c>
      <c r="D158" s="68" t="s">
        <v>3064</v>
      </c>
      <c r="E158" s="121">
        <v>2089</v>
      </c>
      <c r="F158" s="121">
        <v>2.1179999999999999</v>
      </c>
      <c r="G158" s="121">
        <v>10.28</v>
      </c>
      <c r="H158" s="121">
        <v>0</v>
      </c>
      <c r="I158" s="121">
        <v>100</v>
      </c>
      <c r="J158" s="121">
        <v>0</v>
      </c>
      <c r="K158" s="121">
        <v>0</v>
      </c>
      <c r="L158" s="121">
        <v>0</v>
      </c>
      <c r="M158" s="121">
        <v>0</v>
      </c>
      <c r="N158" s="121">
        <v>0</v>
      </c>
    </row>
    <row r="159" spans="1:14">
      <c r="A159" s="13" t="s">
        <v>3616</v>
      </c>
      <c r="C159" s="68" t="s">
        <v>3037</v>
      </c>
      <c r="D159" s="68" t="s">
        <v>3064</v>
      </c>
      <c r="E159" s="121">
        <v>2089</v>
      </c>
      <c r="F159" s="121">
        <v>0.59499999999999997</v>
      </c>
      <c r="G159" s="121">
        <v>5.931</v>
      </c>
      <c r="H159" s="121">
        <v>0</v>
      </c>
      <c r="I159" s="121">
        <v>100</v>
      </c>
      <c r="J159" s="121">
        <v>0</v>
      </c>
      <c r="K159" s="121">
        <v>0</v>
      </c>
      <c r="L159" s="121">
        <v>0</v>
      </c>
      <c r="M159" s="121">
        <v>0</v>
      </c>
      <c r="N159" s="121">
        <v>0</v>
      </c>
    </row>
    <row r="160" spans="1:14">
      <c r="A160" s="13" t="s">
        <v>3618</v>
      </c>
      <c r="C160" s="68" t="s">
        <v>3038</v>
      </c>
      <c r="D160" s="68" t="s">
        <v>3064</v>
      </c>
      <c r="E160" s="121">
        <v>2089</v>
      </c>
      <c r="F160" s="121">
        <v>0.251</v>
      </c>
      <c r="G160" s="121">
        <v>3.54</v>
      </c>
      <c r="H160" s="121">
        <v>0</v>
      </c>
      <c r="I160" s="121">
        <v>100</v>
      </c>
      <c r="J160" s="121">
        <v>0</v>
      </c>
      <c r="K160" s="121">
        <v>0</v>
      </c>
      <c r="L160" s="121">
        <v>0</v>
      </c>
      <c r="M160" s="121">
        <v>0</v>
      </c>
      <c r="N160" s="121">
        <v>0</v>
      </c>
    </row>
    <row r="161" spans="1:14">
      <c r="A161" s="13" t="s">
        <v>3619</v>
      </c>
      <c r="C161" s="68" t="s">
        <v>3039</v>
      </c>
      <c r="D161" s="68" t="s">
        <v>3064</v>
      </c>
      <c r="E161" s="121">
        <v>2089</v>
      </c>
      <c r="F161" s="121">
        <v>0.14099999999999999</v>
      </c>
      <c r="G161" s="121">
        <v>2.7120000000000002</v>
      </c>
      <c r="H161" s="121">
        <v>0</v>
      </c>
      <c r="I161" s="121">
        <v>100</v>
      </c>
      <c r="J161" s="121">
        <v>0</v>
      </c>
      <c r="K161" s="121">
        <v>0</v>
      </c>
      <c r="L161" s="121">
        <v>0</v>
      </c>
      <c r="M161" s="121">
        <v>0</v>
      </c>
      <c r="N161" s="121">
        <v>0</v>
      </c>
    </row>
    <row r="162" spans="1:14">
      <c r="A162" s="13" t="s">
        <v>3620</v>
      </c>
      <c r="C162" s="68" t="s">
        <v>3040</v>
      </c>
      <c r="D162" s="68" t="s">
        <v>3064</v>
      </c>
      <c r="E162" s="121">
        <v>2089</v>
      </c>
      <c r="F162" s="121">
        <v>7.9899999999999999E-2</v>
      </c>
      <c r="G162" s="121">
        <v>2.2919999999999998</v>
      </c>
      <c r="H162" s="121">
        <v>0</v>
      </c>
      <c r="I162" s="121">
        <v>100</v>
      </c>
      <c r="J162" s="121">
        <v>0</v>
      </c>
      <c r="K162" s="121">
        <v>0</v>
      </c>
      <c r="L162" s="121">
        <v>0</v>
      </c>
      <c r="M162" s="121">
        <v>0</v>
      </c>
      <c r="N162" s="121">
        <v>0</v>
      </c>
    </row>
    <row r="163" spans="1:14" ht="84">
      <c r="A163" s="13" t="s">
        <v>3621</v>
      </c>
      <c r="B163" s="13" t="s">
        <v>3623</v>
      </c>
      <c r="C163" s="68" t="s">
        <v>2934</v>
      </c>
      <c r="D163" s="13" t="s">
        <v>3065</v>
      </c>
      <c r="E163" s="121">
        <v>2089</v>
      </c>
      <c r="F163" s="121">
        <v>1.1639999999999999</v>
      </c>
      <c r="G163" s="121">
        <v>0.55300000000000005</v>
      </c>
      <c r="H163" s="121">
        <v>1</v>
      </c>
      <c r="I163" s="121">
        <v>6</v>
      </c>
      <c r="J163" s="121">
        <v>1</v>
      </c>
      <c r="K163" s="121">
        <v>1</v>
      </c>
      <c r="L163" s="121">
        <v>1</v>
      </c>
      <c r="M163" s="121">
        <v>1</v>
      </c>
      <c r="N163" s="121">
        <v>2</v>
      </c>
    </row>
  </sheetData>
  <sheetProtection selectLockedCells="1" selectUnlockedCells="1"/>
  <mergeCells count="1">
    <mergeCell ref="A2:N2"/>
  </mergeCells>
  <phoneticPr fontId="4"/>
  <printOptions horizontalCentered="1"/>
  <pageMargins left="0.23622047244094491" right="0.23622047244094491" top="0.74803149606299213" bottom="0.74803149606299213" header="0.31496062992125984" footer="0.31496062992125984"/>
  <pageSetup paperSize="9" scale="44" firstPageNumber="0" fitToHeight="0" orientation="landscape" horizontalDpi="300" verticalDpi="300"/>
  <headerFooter alignWithMargins="0">
    <oddHeader>&amp;C&amp;"Times New Roman,標準"&amp;11Section &amp;A</oddHeader>
    <oddFooter>&amp;C&amp;"Times New Roman,Regular"&amp;11Section G-&amp;P/&amp;N</oddFooter>
  </headerFooter>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N379"/>
  <sheetViews>
    <sheetView view="pageBreakPreview" topLeftCell="D1" zoomScaleSheetLayoutView="70" workbookViewId="0">
      <selection activeCell="E3" sqref="E3:N379"/>
    </sheetView>
  </sheetViews>
  <sheetFormatPr baseColWidth="10" defaultColWidth="39.33203125" defaultRowHeight="14"/>
  <cols>
    <col min="1" max="2" width="20.6640625" style="37" customWidth="1"/>
    <col min="3" max="4" width="80.6640625" style="101" customWidth="1"/>
    <col min="5" max="14" width="9.6640625" style="94" customWidth="1"/>
    <col min="15" max="16384" width="39.33203125" style="37"/>
  </cols>
  <sheetData>
    <row r="1" spans="1:14" s="92" customFormat="1">
      <c r="A1" s="41" t="s">
        <v>2897</v>
      </c>
      <c r="B1" s="41" t="s">
        <v>4831</v>
      </c>
      <c r="C1" s="55" t="s">
        <v>4123</v>
      </c>
      <c r="D1" s="56" t="s">
        <v>4124</v>
      </c>
      <c r="E1" s="2" t="s">
        <v>271</v>
      </c>
      <c r="F1" s="2" t="s">
        <v>272</v>
      </c>
      <c r="G1" s="2" t="s">
        <v>273</v>
      </c>
      <c r="H1" s="2" t="s">
        <v>274</v>
      </c>
      <c r="I1" s="2" t="s">
        <v>275</v>
      </c>
      <c r="J1" s="2" t="s">
        <v>276</v>
      </c>
      <c r="K1" s="2" t="s">
        <v>2898</v>
      </c>
      <c r="L1" s="2" t="s">
        <v>2899</v>
      </c>
      <c r="M1" s="2" t="s">
        <v>2900</v>
      </c>
      <c r="N1" s="2" t="s">
        <v>2901</v>
      </c>
    </row>
    <row r="2" spans="1:14" s="98" customFormat="1">
      <c r="A2" s="126" t="s">
        <v>5268</v>
      </c>
      <c r="B2" s="126"/>
      <c r="C2" s="126"/>
      <c r="D2" s="126"/>
      <c r="E2" s="126"/>
      <c r="F2" s="126"/>
      <c r="G2" s="126"/>
      <c r="H2" s="126"/>
      <c r="I2" s="126"/>
      <c r="J2" s="126"/>
      <c r="K2" s="126"/>
      <c r="L2" s="126"/>
      <c r="M2" s="126"/>
      <c r="N2" s="126"/>
    </row>
    <row r="3" spans="1:14" ht="42">
      <c r="A3" s="17" t="s">
        <v>3624</v>
      </c>
      <c r="B3" s="17" t="s">
        <v>3625</v>
      </c>
      <c r="C3" s="57" t="s">
        <v>5269</v>
      </c>
      <c r="D3" s="57" t="s">
        <v>3584</v>
      </c>
      <c r="E3" s="121">
        <v>2184</v>
      </c>
      <c r="F3" s="121">
        <v>1.016</v>
      </c>
      <c r="G3" s="121">
        <v>0.127</v>
      </c>
      <c r="H3" s="121">
        <v>1</v>
      </c>
      <c r="I3" s="121">
        <v>2</v>
      </c>
      <c r="J3" s="121">
        <v>1</v>
      </c>
      <c r="K3" s="121">
        <v>1</v>
      </c>
      <c r="L3" s="121">
        <v>1</v>
      </c>
      <c r="M3" s="121">
        <v>1</v>
      </c>
      <c r="N3" s="121">
        <v>1</v>
      </c>
    </row>
    <row r="4" spans="1:14" s="7" customFormat="1" ht="28">
      <c r="A4" s="51" t="s">
        <v>3626</v>
      </c>
      <c r="B4" s="51" t="s">
        <v>3627</v>
      </c>
      <c r="C4" s="58" t="s">
        <v>3066</v>
      </c>
      <c r="D4" s="58" t="s">
        <v>5270</v>
      </c>
      <c r="E4" s="121">
        <v>2148</v>
      </c>
      <c r="F4" s="121">
        <v>0.64</v>
      </c>
      <c r="G4" s="121">
        <v>0.48</v>
      </c>
      <c r="H4" s="121">
        <v>0</v>
      </c>
      <c r="I4" s="121">
        <v>1</v>
      </c>
      <c r="J4" s="121">
        <v>0</v>
      </c>
      <c r="K4" s="121">
        <v>0</v>
      </c>
      <c r="L4" s="121">
        <v>1</v>
      </c>
      <c r="M4" s="121">
        <v>1</v>
      </c>
      <c r="N4" s="121">
        <v>1</v>
      </c>
    </row>
    <row r="5" spans="1:14" ht="28">
      <c r="A5" s="17" t="s">
        <v>3628</v>
      </c>
      <c r="B5" s="17" t="s">
        <v>3629</v>
      </c>
      <c r="C5" s="57" t="s">
        <v>3067</v>
      </c>
      <c r="D5" s="57" t="s">
        <v>4302</v>
      </c>
      <c r="E5" s="121">
        <v>1373</v>
      </c>
      <c r="F5" s="121">
        <v>0.112</v>
      </c>
      <c r="G5" s="121">
        <v>0.316</v>
      </c>
      <c r="H5" s="121">
        <v>0</v>
      </c>
      <c r="I5" s="121">
        <v>1</v>
      </c>
      <c r="J5" s="121">
        <v>0</v>
      </c>
      <c r="K5" s="121">
        <v>0</v>
      </c>
      <c r="L5" s="121">
        <v>0</v>
      </c>
      <c r="M5" s="121">
        <v>0</v>
      </c>
      <c r="N5" s="121">
        <v>1</v>
      </c>
    </row>
    <row r="6" spans="1:14" s="7" customFormat="1" ht="28">
      <c r="A6" s="51" t="s">
        <v>3630</v>
      </c>
      <c r="B6" s="51" t="s">
        <v>3631</v>
      </c>
      <c r="C6" s="58" t="s">
        <v>4156</v>
      </c>
      <c r="D6" s="58" t="s">
        <v>4815</v>
      </c>
      <c r="E6" s="121">
        <v>154</v>
      </c>
      <c r="F6" s="121">
        <v>54.93</v>
      </c>
      <c r="G6" s="121">
        <v>12.42</v>
      </c>
      <c r="H6" s="121">
        <v>4</v>
      </c>
      <c r="I6" s="121">
        <v>73</v>
      </c>
      <c r="J6" s="121">
        <v>40</v>
      </c>
      <c r="K6" s="121">
        <v>50</v>
      </c>
      <c r="L6" s="121">
        <v>58</v>
      </c>
      <c r="M6" s="121">
        <v>63</v>
      </c>
      <c r="N6" s="121">
        <v>67</v>
      </c>
    </row>
    <row r="7" spans="1:14" ht="56">
      <c r="A7" s="17" t="s">
        <v>3632</v>
      </c>
      <c r="B7" s="17" t="s">
        <v>3633</v>
      </c>
      <c r="C7" s="57" t="s">
        <v>4157</v>
      </c>
      <c r="D7" s="57" t="s">
        <v>4303</v>
      </c>
      <c r="E7" s="121">
        <v>154</v>
      </c>
      <c r="F7" s="121">
        <v>3.2080000000000002</v>
      </c>
      <c r="G7" s="121">
        <v>1.1180000000000001</v>
      </c>
      <c r="H7" s="121">
        <v>1</v>
      </c>
      <c r="I7" s="121">
        <v>4</v>
      </c>
      <c r="J7" s="121">
        <v>1</v>
      </c>
      <c r="K7" s="121">
        <v>3</v>
      </c>
      <c r="L7" s="121">
        <v>4</v>
      </c>
      <c r="M7" s="121">
        <v>4</v>
      </c>
      <c r="N7" s="121">
        <v>4</v>
      </c>
    </row>
    <row r="8" spans="1:14" s="7" customFormat="1" ht="28">
      <c r="A8" s="51" t="s">
        <v>3634</v>
      </c>
      <c r="B8" s="51" t="s">
        <v>3635</v>
      </c>
      <c r="C8" s="58" t="s">
        <v>4158</v>
      </c>
      <c r="D8" s="58" t="s">
        <v>59</v>
      </c>
      <c r="E8" s="121">
        <v>121</v>
      </c>
      <c r="F8" s="121">
        <v>1.645</v>
      </c>
      <c r="G8" s="121">
        <v>0.48099999999999998</v>
      </c>
      <c r="H8" s="121">
        <v>1</v>
      </c>
      <c r="I8" s="121">
        <v>2</v>
      </c>
      <c r="J8" s="121">
        <v>1</v>
      </c>
      <c r="K8" s="121">
        <v>1</v>
      </c>
      <c r="L8" s="121">
        <v>2</v>
      </c>
      <c r="M8" s="121">
        <v>2</v>
      </c>
      <c r="N8" s="121">
        <v>2</v>
      </c>
    </row>
    <row r="9" spans="1:14" ht="28">
      <c r="A9" s="17" t="s">
        <v>3636</v>
      </c>
      <c r="B9" s="17" t="s">
        <v>3637</v>
      </c>
      <c r="C9" s="57" t="s">
        <v>3094</v>
      </c>
      <c r="D9" s="57" t="s">
        <v>4815</v>
      </c>
      <c r="E9" s="121">
        <v>43</v>
      </c>
      <c r="F9" s="121">
        <v>56.49</v>
      </c>
      <c r="G9" s="121">
        <v>11.02</v>
      </c>
      <c r="H9" s="121">
        <v>20</v>
      </c>
      <c r="I9" s="121">
        <v>73</v>
      </c>
      <c r="J9" s="121">
        <v>42</v>
      </c>
      <c r="K9" s="121">
        <v>50</v>
      </c>
      <c r="L9" s="121">
        <v>59</v>
      </c>
      <c r="M9" s="121">
        <v>63</v>
      </c>
      <c r="N9" s="121">
        <v>67</v>
      </c>
    </row>
    <row r="10" spans="1:14" s="7" customFormat="1" ht="28">
      <c r="A10" s="51" t="s">
        <v>3638</v>
      </c>
      <c r="B10" s="51" t="s">
        <v>3639</v>
      </c>
      <c r="C10" s="58" t="s">
        <v>3095</v>
      </c>
      <c r="D10" s="58" t="s">
        <v>4302</v>
      </c>
      <c r="E10" s="121">
        <v>1373</v>
      </c>
      <c r="F10" s="121">
        <v>0.438</v>
      </c>
      <c r="G10" s="121">
        <v>0.496</v>
      </c>
      <c r="H10" s="121">
        <v>0</v>
      </c>
      <c r="I10" s="121">
        <v>1</v>
      </c>
      <c r="J10" s="121">
        <v>0</v>
      </c>
      <c r="K10" s="121">
        <v>0</v>
      </c>
      <c r="L10" s="121">
        <v>0</v>
      </c>
      <c r="M10" s="121">
        <v>1</v>
      </c>
      <c r="N10" s="121">
        <v>1</v>
      </c>
    </row>
    <row r="11" spans="1:14" ht="28">
      <c r="A11" s="17" t="s">
        <v>3640</v>
      </c>
      <c r="B11" s="17" t="s">
        <v>4018</v>
      </c>
      <c r="C11" s="57" t="s">
        <v>3096</v>
      </c>
      <c r="D11" s="57" t="s">
        <v>4815</v>
      </c>
      <c r="E11" s="121">
        <v>602</v>
      </c>
      <c r="F11" s="121">
        <v>53.78</v>
      </c>
      <c r="G11" s="121">
        <v>10.98</v>
      </c>
      <c r="H11" s="121">
        <v>0</v>
      </c>
      <c r="I11" s="121">
        <v>75</v>
      </c>
      <c r="J11" s="121">
        <v>40</v>
      </c>
      <c r="K11" s="121">
        <v>50</v>
      </c>
      <c r="L11" s="121">
        <v>55</v>
      </c>
      <c r="M11" s="121">
        <v>60</v>
      </c>
      <c r="N11" s="121">
        <v>65</v>
      </c>
    </row>
    <row r="12" spans="1:14" s="7" customFormat="1" ht="56">
      <c r="A12" s="51" t="s">
        <v>4019</v>
      </c>
      <c r="B12" s="51" t="s">
        <v>4020</v>
      </c>
      <c r="C12" s="58" t="s">
        <v>3097</v>
      </c>
      <c r="D12" s="58" t="s">
        <v>4303</v>
      </c>
      <c r="E12" s="121">
        <v>602</v>
      </c>
      <c r="F12" s="121">
        <v>3.746</v>
      </c>
      <c r="G12" s="121">
        <v>0.78300000000000003</v>
      </c>
      <c r="H12" s="121">
        <v>1</v>
      </c>
      <c r="I12" s="121">
        <v>4</v>
      </c>
      <c r="J12" s="121">
        <v>3</v>
      </c>
      <c r="K12" s="121">
        <v>4</v>
      </c>
      <c r="L12" s="121">
        <v>4</v>
      </c>
      <c r="M12" s="121">
        <v>4</v>
      </c>
      <c r="N12" s="121">
        <v>4</v>
      </c>
    </row>
    <row r="13" spans="1:14" ht="28">
      <c r="A13" s="17" t="s">
        <v>4021</v>
      </c>
      <c r="B13" s="17" t="s">
        <v>4022</v>
      </c>
      <c r="C13" s="57" t="s">
        <v>3098</v>
      </c>
      <c r="D13" s="57" t="s">
        <v>59</v>
      </c>
      <c r="E13" s="121">
        <v>539</v>
      </c>
      <c r="F13" s="121">
        <v>1.0109999999999999</v>
      </c>
      <c r="G13" s="121">
        <v>0.105</v>
      </c>
      <c r="H13" s="121">
        <v>1</v>
      </c>
      <c r="I13" s="121">
        <v>2</v>
      </c>
      <c r="J13" s="121">
        <v>1</v>
      </c>
      <c r="K13" s="121">
        <v>1</v>
      </c>
      <c r="L13" s="121">
        <v>1</v>
      </c>
      <c r="M13" s="121">
        <v>1</v>
      </c>
      <c r="N13" s="121">
        <v>1</v>
      </c>
    </row>
    <row r="14" spans="1:14" s="7" customFormat="1" ht="28">
      <c r="A14" s="51" t="s">
        <v>4023</v>
      </c>
      <c r="B14" s="51" t="s">
        <v>4024</v>
      </c>
      <c r="C14" s="58" t="s">
        <v>3099</v>
      </c>
      <c r="D14" s="58" t="s">
        <v>4302</v>
      </c>
      <c r="E14" s="121">
        <v>1373</v>
      </c>
      <c r="F14" s="121">
        <v>0.22</v>
      </c>
      <c r="G14" s="121">
        <v>0.41399999999999998</v>
      </c>
      <c r="H14" s="121">
        <v>0</v>
      </c>
      <c r="I14" s="121">
        <v>1</v>
      </c>
      <c r="J14" s="121">
        <v>0</v>
      </c>
      <c r="K14" s="121">
        <v>0</v>
      </c>
      <c r="L14" s="121">
        <v>0</v>
      </c>
      <c r="M14" s="121">
        <v>0</v>
      </c>
      <c r="N14" s="121">
        <v>1</v>
      </c>
    </row>
    <row r="15" spans="1:14" ht="28">
      <c r="A15" s="17" t="s">
        <v>4025</v>
      </c>
      <c r="B15" s="17" t="s">
        <v>4026</v>
      </c>
      <c r="C15" s="57" t="s">
        <v>3100</v>
      </c>
      <c r="D15" s="57" t="s">
        <v>4815</v>
      </c>
      <c r="E15" s="121">
        <v>302</v>
      </c>
      <c r="F15" s="121">
        <v>54.3</v>
      </c>
      <c r="G15" s="121">
        <v>9.9440000000000008</v>
      </c>
      <c r="H15" s="121">
        <v>10</v>
      </c>
      <c r="I15" s="121">
        <v>74</v>
      </c>
      <c r="J15" s="121">
        <v>40</v>
      </c>
      <c r="K15" s="121">
        <v>50</v>
      </c>
      <c r="L15" s="121">
        <v>55</v>
      </c>
      <c r="M15" s="121">
        <v>60</v>
      </c>
      <c r="N15" s="121">
        <v>66</v>
      </c>
    </row>
    <row r="16" spans="1:14" s="7" customFormat="1" ht="56">
      <c r="A16" s="51" t="s">
        <v>4027</v>
      </c>
      <c r="B16" s="51" t="s">
        <v>4028</v>
      </c>
      <c r="C16" s="58" t="s">
        <v>3101</v>
      </c>
      <c r="D16" s="58" t="s">
        <v>4303</v>
      </c>
      <c r="E16" s="121">
        <v>302</v>
      </c>
      <c r="F16" s="121">
        <v>3.0329999999999999</v>
      </c>
      <c r="G16" s="121">
        <v>1.3220000000000001</v>
      </c>
      <c r="H16" s="121">
        <v>1</v>
      </c>
      <c r="I16" s="121">
        <v>4</v>
      </c>
      <c r="J16" s="121">
        <v>1</v>
      </c>
      <c r="K16" s="121">
        <v>1</v>
      </c>
      <c r="L16" s="121">
        <v>4</v>
      </c>
      <c r="M16" s="121">
        <v>4</v>
      </c>
      <c r="N16" s="121">
        <v>4</v>
      </c>
    </row>
    <row r="17" spans="1:14" ht="28">
      <c r="A17" s="17" t="s">
        <v>4029</v>
      </c>
      <c r="B17" s="17" t="s">
        <v>4030</v>
      </c>
      <c r="C17" s="57" t="s">
        <v>3102</v>
      </c>
      <c r="D17" s="57" t="s">
        <v>59</v>
      </c>
      <c r="E17" s="121">
        <v>188</v>
      </c>
      <c r="F17" s="121">
        <v>1.032</v>
      </c>
      <c r="G17" s="121">
        <v>0.17599999999999999</v>
      </c>
      <c r="H17" s="121">
        <v>1</v>
      </c>
      <c r="I17" s="121">
        <v>2</v>
      </c>
      <c r="J17" s="121">
        <v>1</v>
      </c>
      <c r="K17" s="121">
        <v>1</v>
      </c>
      <c r="L17" s="121">
        <v>1</v>
      </c>
      <c r="M17" s="121">
        <v>1</v>
      </c>
      <c r="N17" s="121">
        <v>1</v>
      </c>
    </row>
    <row r="18" spans="1:14" s="7" customFormat="1" ht="28">
      <c r="A18" s="51" t="s">
        <v>4031</v>
      </c>
      <c r="B18" s="51" t="s">
        <v>4032</v>
      </c>
      <c r="C18" s="58" t="s">
        <v>3103</v>
      </c>
      <c r="D18" s="58" t="s">
        <v>4302</v>
      </c>
      <c r="E18" s="121">
        <v>1373</v>
      </c>
      <c r="F18" s="121">
        <v>3.6400000000000002E-2</v>
      </c>
      <c r="G18" s="121">
        <v>0.187</v>
      </c>
      <c r="H18" s="121">
        <v>0</v>
      </c>
      <c r="I18" s="121">
        <v>1</v>
      </c>
      <c r="J18" s="121">
        <v>0</v>
      </c>
      <c r="K18" s="121">
        <v>0</v>
      </c>
      <c r="L18" s="121">
        <v>0</v>
      </c>
      <c r="M18" s="121">
        <v>0</v>
      </c>
      <c r="N18" s="121">
        <v>0</v>
      </c>
    </row>
    <row r="19" spans="1:14" ht="28">
      <c r="A19" s="17" t="s">
        <v>4033</v>
      </c>
      <c r="B19" s="17" t="s">
        <v>4034</v>
      </c>
      <c r="C19" s="57" t="s">
        <v>3104</v>
      </c>
      <c r="D19" s="57" t="s">
        <v>4815</v>
      </c>
      <c r="E19" s="121">
        <v>50</v>
      </c>
      <c r="F19" s="121">
        <v>60.02</v>
      </c>
      <c r="G19" s="121">
        <v>9.6140000000000008</v>
      </c>
      <c r="H19" s="121">
        <v>28</v>
      </c>
      <c r="I19" s="121">
        <v>75</v>
      </c>
      <c r="J19" s="121">
        <v>49.5</v>
      </c>
      <c r="K19" s="121">
        <v>56</v>
      </c>
      <c r="L19" s="121">
        <v>61</v>
      </c>
      <c r="M19" s="121">
        <v>67</v>
      </c>
      <c r="N19" s="121">
        <v>71.5</v>
      </c>
    </row>
    <row r="20" spans="1:14" s="7" customFormat="1" ht="56">
      <c r="A20" s="51" t="s">
        <v>4035</v>
      </c>
      <c r="B20" s="51" t="s">
        <v>4036</v>
      </c>
      <c r="C20" s="58" t="s">
        <v>3105</v>
      </c>
      <c r="D20" s="58" t="s">
        <v>4303</v>
      </c>
      <c r="E20" s="121">
        <v>50</v>
      </c>
      <c r="F20" s="121">
        <v>3.68</v>
      </c>
      <c r="G20" s="121">
        <v>0.65300000000000002</v>
      </c>
      <c r="H20" s="121">
        <v>1</v>
      </c>
      <c r="I20" s="121">
        <v>4</v>
      </c>
      <c r="J20" s="121">
        <v>3</v>
      </c>
      <c r="K20" s="121">
        <v>4</v>
      </c>
      <c r="L20" s="121">
        <v>4</v>
      </c>
      <c r="M20" s="121">
        <v>4</v>
      </c>
      <c r="N20" s="121">
        <v>4</v>
      </c>
    </row>
    <row r="21" spans="1:14" ht="28">
      <c r="A21" s="17" t="s">
        <v>4037</v>
      </c>
      <c r="B21" s="17" t="s">
        <v>4038</v>
      </c>
      <c r="C21" s="57" t="s">
        <v>3106</v>
      </c>
      <c r="D21" s="57" t="s">
        <v>4302</v>
      </c>
      <c r="E21" s="121">
        <v>1373</v>
      </c>
      <c r="F21" s="121">
        <v>0.16400000000000001</v>
      </c>
      <c r="G21" s="121">
        <v>0.37</v>
      </c>
      <c r="H21" s="121">
        <v>0</v>
      </c>
      <c r="I21" s="121">
        <v>1</v>
      </c>
      <c r="J21" s="121">
        <v>0</v>
      </c>
      <c r="K21" s="121">
        <v>0</v>
      </c>
      <c r="L21" s="121">
        <v>0</v>
      </c>
      <c r="M21" s="121">
        <v>0</v>
      </c>
      <c r="N21" s="121">
        <v>1</v>
      </c>
    </row>
    <row r="22" spans="1:14" s="7" customFormat="1" ht="28">
      <c r="A22" s="51" t="s">
        <v>4039</v>
      </c>
      <c r="B22" s="51" t="s">
        <v>4040</v>
      </c>
      <c r="C22" s="58" t="s">
        <v>3107</v>
      </c>
      <c r="D22" s="58" t="s">
        <v>4815</v>
      </c>
      <c r="E22" s="121">
        <v>225</v>
      </c>
      <c r="F22" s="121">
        <v>54.92</v>
      </c>
      <c r="G22" s="121">
        <v>9.6080000000000005</v>
      </c>
      <c r="H22" s="121">
        <v>25</v>
      </c>
      <c r="I22" s="121">
        <v>73</v>
      </c>
      <c r="J22" s="121">
        <v>40</v>
      </c>
      <c r="K22" s="121">
        <v>50</v>
      </c>
      <c r="L22" s="121">
        <v>55</v>
      </c>
      <c r="M22" s="121">
        <v>62</v>
      </c>
      <c r="N22" s="121">
        <v>66</v>
      </c>
    </row>
    <row r="23" spans="1:14" ht="56">
      <c r="A23" s="17" t="s">
        <v>4041</v>
      </c>
      <c r="B23" s="17" t="s">
        <v>4042</v>
      </c>
      <c r="C23" s="57" t="s">
        <v>3108</v>
      </c>
      <c r="D23" s="57" t="s">
        <v>4303</v>
      </c>
      <c r="E23" s="121">
        <v>225</v>
      </c>
      <c r="F23" s="121">
        <v>3.4670000000000001</v>
      </c>
      <c r="G23" s="121">
        <v>1.0860000000000001</v>
      </c>
      <c r="H23" s="121">
        <v>1</v>
      </c>
      <c r="I23" s="121">
        <v>4</v>
      </c>
      <c r="J23" s="121">
        <v>1</v>
      </c>
      <c r="K23" s="121">
        <v>4</v>
      </c>
      <c r="L23" s="121">
        <v>4</v>
      </c>
      <c r="M23" s="121">
        <v>4</v>
      </c>
      <c r="N23" s="121">
        <v>4</v>
      </c>
    </row>
    <row r="24" spans="1:14" s="7" customFormat="1" ht="42">
      <c r="A24" s="51" t="s">
        <v>4043</v>
      </c>
      <c r="B24" s="51" t="s">
        <v>4044</v>
      </c>
      <c r="C24" s="58" t="s">
        <v>3109</v>
      </c>
      <c r="D24" s="58" t="s">
        <v>4304</v>
      </c>
      <c r="E24" s="121">
        <v>176</v>
      </c>
      <c r="F24" s="121">
        <v>2.0680000000000001</v>
      </c>
      <c r="G24" s="121">
        <v>0.40799999999999997</v>
      </c>
      <c r="H24" s="121">
        <v>1</v>
      </c>
      <c r="I24" s="121">
        <v>3</v>
      </c>
      <c r="J24" s="121">
        <v>2</v>
      </c>
      <c r="K24" s="121">
        <v>2</v>
      </c>
      <c r="L24" s="121">
        <v>2</v>
      </c>
      <c r="M24" s="121">
        <v>2</v>
      </c>
      <c r="N24" s="121">
        <v>3</v>
      </c>
    </row>
    <row r="25" spans="1:14" ht="28">
      <c r="A25" s="17" t="s">
        <v>4045</v>
      </c>
      <c r="B25" s="17" t="s">
        <v>4046</v>
      </c>
      <c r="C25" s="57" t="s">
        <v>3110</v>
      </c>
      <c r="D25" s="57" t="s">
        <v>4302</v>
      </c>
      <c r="E25" s="121">
        <v>1373</v>
      </c>
      <c r="F25" s="121">
        <v>2.7699999999999999E-2</v>
      </c>
      <c r="G25" s="121">
        <v>0.16400000000000001</v>
      </c>
      <c r="H25" s="121">
        <v>0</v>
      </c>
      <c r="I25" s="121">
        <v>1</v>
      </c>
      <c r="J25" s="121">
        <v>0</v>
      </c>
      <c r="K25" s="121">
        <v>0</v>
      </c>
      <c r="L25" s="121">
        <v>0</v>
      </c>
      <c r="M25" s="121">
        <v>0</v>
      </c>
      <c r="N25" s="121">
        <v>0</v>
      </c>
    </row>
    <row r="26" spans="1:14" s="7" customFormat="1" ht="28">
      <c r="A26" s="51" t="s">
        <v>4047</v>
      </c>
      <c r="B26" s="51" t="s">
        <v>4048</v>
      </c>
      <c r="C26" s="58" t="s">
        <v>3111</v>
      </c>
      <c r="D26" s="58" t="s">
        <v>4815</v>
      </c>
      <c r="E26" s="121">
        <v>38</v>
      </c>
      <c r="F26" s="121">
        <v>56.95</v>
      </c>
      <c r="G26" s="121">
        <v>11.63</v>
      </c>
      <c r="H26" s="121">
        <v>22</v>
      </c>
      <c r="I26" s="121">
        <v>70</v>
      </c>
      <c r="J26" s="121">
        <v>40</v>
      </c>
      <c r="K26" s="121">
        <v>54</v>
      </c>
      <c r="L26" s="121">
        <v>60</v>
      </c>
      <c r="M26" s="121">
        <v>64</v>
      </c>
      <c r="N26" s="121">
        <v>69</v>
      </c>
    </row>
    <row r="27" spans="1:14" ht="56">
      <c r="A27" s="17" t="s">
        <v>4049</v>
      </c>
      <c r="B27" s="17" t="s">
        <v>4050</v>
      </c>
      <c r="C27" s="57" t="s">
        <v>3112</v>
      </c>
      <c r="D27" s="57" t="s">
        <v>4303</v>
      </c>
      <c r="E27" s="121">
        <v>38</v>
      </c>
      <c r="F27" s="121">
        <v>2.9470000000000001</v>
      </c>
      <c r="G27" s="121">
        <v>1.2070000000000001</v>
      </c>
      <c r="H27" s="121">
        <v>1</v>
      </c>
      <c r="I27" s="121">
        <v>4</v>
      </c>
      <c r="J27" s="121">
        <v>1</v>
      </c>
      <c r="K27" s="121">
        <v>2</v>
      </c>
      <c r="L27" s="121">
        <v>3</v>
      </c>
      <c r="M27" s="121">
        <v>4</v>
      </c>
      <c r="N27" s="121">
        <v>4</v>
      </c>
    </row>
    <row r="28" spans="1:14" s="7" customFormat="1" ht="28">
      <c r="A28" s="51" t="s">
        <v>4051</v>
      </c>
      <c r="B28" s="51" t="s">
        <v>4052</v>
      </c>
      <c r="C28" s="58" t="s">
        <v>4364</v>
      </c>
      <c r="D28" s="58" t="s">
        <v>4302</v>
      </c>
      <c r="E28" s="121">
        <v>1373</v>
      </c>
      <c r="F28" s="121">
        <v>3.8600000000000002E-2</v>
      </c>
      <c r="G28" s="121">
        <v>0.193</v>
      </c>
      <c r="H28" s="121">
        <v>0</v>
      </c>
      <c r="I28" s="121">
        <v>1</v>
      </c>
      <c r="J28" s="121">
        <v>0</v>
      </c>
      <c r="K28" s="121">
        <v>0</v>
      </c>
      <c r="L28" s="121">
        <v>0</v>
      </c>
      <c r="M28" s="121">
        <v>0</v>
      </c>
      <c r="N28" s="121">
        <v>0</v>
      </c>
    </row>
    <row r="29" spans="1:14" ht="28">
      <c r="A29" s="17" t="s">
        <v>4053</v>
      </c>
      <c r="B29" s="17" t="s">
        <v>4054</v>
      </c>
      <c r="C29" s="57" t="s">
        <v>4365</v>
      </c>
      <c r="D29" s="57" t="s">
        <v>4815</v>
      </c>
      <c r="E29" s="121">
        <v>53</v>
      </c>
      <c r="F29" s="121">
        <v>38.020000000000003</v>
      </c>
      <c r="G29" s="121">
        <v>21.46</v>
      </c>
      <c r="H29" s="121">
        <v>0</v>
      </c>
      <c r="I29" s="121">
        <v>68</v>
      </c>
      <c r="J29" s="121">
        <v>2</v>
      </c>
      <c r="K29" s="121">
        <v>25</v>
      </c>
      <c r="L29" s="121">
        <v>44</v>
      </c>
      <c r="M29" s="121">
        <v>55</v>
      </c>
      <c r="N29" s="121">
        <v>63</v>
      </c>
    </row>
    <row r="30" spans="1:14" s="7" customFormat="1" ht="56">
      <c r="A30" s="51" t="s">
        <v>4055</v>
      </c>
      <c r="B30" s="51" t="s">
        <v>4056</v>
      </c>
      <c r="C30" s="58" t="s">
        <v>4366</v>
      </c>
      <c r="D30" s="58" t="s">
        <v>4303</v>
      </c>
      <c r="E30" s="121">
        <v>53</v>
      </c>
      <c r="F30" s="121">
        <v>3.472</v>
      </c>
      <c r="G30" s="121">
        <v>0.72299999999999998</v>
      </c>
      <c r="H30" s="121">
        <v>1</v>
      </c>
      <c r="I30" s="121">
        <v>4</v>
      </c>
      <c r="J30" s="121">
        <v>3</v>
      </c>
      <c r="K30" s="121">
        <v>3</v>
      </c>
      <c r="L30" s="121">
        <v>4</v>
      </c>
      <c r="M30" s="121">
        <v>4</v>
      </c>
      <c r="N30" s="121">
        <v>4</v>
      </c>
    </row>
    <row r="31" spans="1:14" ht="28">
      <c r="A31" s="17" t="s">
        <v>4057</v>
      </c>
      <c r="B31" s="17" t="s">
        <v>4058</v>
      </c>
      <c r="C31" s="57" t="s">
        <v>4367</v>
      </c>
      <c r="D31" s="57" t="s">
        <v>4302</v>
      </c>
      <c r="E31" s="121">
        <v>1373</v>
      </c>
      <c r="F31" s="121">
        <v>4.9500000000000002E-2</v>
      </c>
      <c r="G31" s="121">
        <v>0.217</v>
      </c>
      <c r="H31" s="121">
        <v>0</v>
      </c>
      <c r="I31" s="121">
        <v>1</v>
      </c>
      <c r="J31" s="121">
        <v>0</v>
      </c>
      <c r="K31" s="121">
        <v>0</v>
      </c>
      <c r="L31" s="121">
        <v>0</v>
      </c>
      <c r="M31" s="121">
        <v>0</v>
      </c>
      <c r="N31" s="121">
        <v>0</v>
      </c>
    </row>
    <row r="32" spans="1:14" s="7" customFormat="1" ht="28">
      <c r="A32" s="51" t="s">
        <v>4059</v>
      </c>
      <c r="B32" s="51" t="s">
        <v>4060</v>
      </c>
      <c r="C32" s="58" t="s">
        <v>4368</v>
      </c>
      <c r="D32" s="58" t="s">
        <v>4815</v>
      </c>
      <c r="E32" s="121">
        <v>68</v>
      </c>
      <c r="F32" s="121">
        <v>46.22</v>
      </c>
      <c r="G32" s="121">
        <v>13.93</v>
      </c>
      <c r="H32" s="121">
        <v>20</v>
      </c>
      <c r="I32" s="121">
        <v>72</v>
      </c>
      <c r="J32" s="121">
        <v>25</v>
      </c>
      <c r="K32" s="121">
        <v>35</v>
      </c>
      <c r="L32" s="121">
        <v>49</v>
      </c>
      <c r="M32" s="121">
        <v>58</v>
      </c>
      <c r="N32" s="121">
        <v>62</v>
      </c>
    </row>
    <row r="33" spans="1:14" ht="56">
      <c r="A33" s="17" t="s">
        <v>4061</v>
      </c>
      <c r="B33" s="17" t="s">
        <v>4062</v>
      </c>
      <c r="C33" s="57" t="s">
        <v>4369</v>
      </c>
      <c r="D33" s="57" t="s">
        <v>4303</v>
      </c>
      <c r="E33" s="121">
        <v>68</v>
      </c>
      <c r="F33" s="121">
        <v>3</v>
      </c>
      <c r="G33" s="121">
        <v>1.0649999999999999</v>
      </c>
      <c r="H33" s="121">
        <v>1</v>
      </c>
      <c r="I33" s="121">
        <v>4</v>
      </c>
      <c r="J33" s="121">
        <v>1</v>
      </c>
      <c r="K33" s="121">
        <v>3</v>
      </c>
      <c r="L33" s="121">
        <v>3</v>
      </c>
      <c r="M33" s="121">
        <v>4</v>
      </c>
      <c r="N33" s="121">
        <v>4</v>
      </c>
    </row>
    <row r="34" spans="1:14" s="7" customFormat="1" ht="28">
      <c r="A34" s="51" t="s">
        <v>1110</v>
      </c>
      <c r="B34" s="51" t="s">
        <v>1111</v>
      </c>
      <c r="C34" s="58" t="s">
        <v>4370</v>
      </c>
      <c r="D34" s="58" t="s">
        <v>4302</v>
      </c>
      <c r="E34" s="121">
        <v>1373</v>
      </c>
      <c r="F34" s="121">
        <v>0.108</v>
      </c>
      <c r="G34" s="121">
        <v>0.31</v>
      </c>
      <c r="H34" s="121">
        <v>0</v>
      </c>
      <c r="I34" s="121">
        <v>1</v>
      </c>
      <c r="J34" s="121">
        <v>0</v>
      </c>
      <c r="K34" s="121">
        <v>0</v>
      </c>
      <c r="L34" s="121">
        <v>0</v>
      </c>
      <c r="M34" s="121">
        <v>0</v>
      </c>
      <c r="N34" s="121">
        <v>1</v>
      </c>
    </row>
    <row r="35" spans="1:14" ht="28">
      <c r="A35" s="17" t="s">
        <v>1112</v>
      </c>
      <c r="B35" s="17" t="s">
        <v>1113</v>
      </c>
      <c r="C35" s="57" t="s">
        <v>4371</v>
      </c>
      <c r="D35" s="57" t="s">
        <v>4815</v>
      </c>
      <c r="E35" s="121">
        <v>148</v>
      </c>
      <c r="F35" s="121">
        <v>45.43</v>
      </c>
      <c r="G35" s="121">
        <v>15.18</v>
      </c>
      <c r="H35" s="121">
        <v>10</v>
      </c>
      <c r="I35" s="121">
        <v>72</v>
      </c>
      <c r="J35" s="121">
        <v>24</v>
      </c>
      <c r="K35" s="121">
        <v>35</v>
      </c>
      <c r="L35" s="121">
        <v>45</v>
      </c>
      <c r="M35" s="121">
        <v>59</v>
      </c>
      <c r="N35" s="121">
        <v>65</v>
      </c>
    </row>
    <row r="36" spans="1:14" s="7" customFormat="1" ht="56">
      <c r="A36" s="51" t="s">
        <v>1114</v>
      </c>
      <c r="B36" s="51" t="s">
        <v>1115</v>
      </c>
      <c r="C36" s="58" t="s">
        <v>4372</v>
      </c>
      <c r="D36" s="58" t="s">
        <v>4303</v>
      </c>
      <c r="E36" s="121">
        <v>148</v>
      </c>
      <c r="F36" s="121">
        <v>3.0609999999999999</v>
      </c>
      <c r="G36" s="121">
        <v>0.77600000000000002</v>
      </c>
      <c r="H36" s="121">
        <v>1</v>
      </c>
      <c r="I36" s="121">
        <v>4</v>
      </c>
      <c r="J36" s="121">
        <v>3</v>
      </c>
      <c r="K36" s="121">
        <v>3</v>
      </c>
      <c r="L36" s="121">
        <v>3</v>
      </c>
      <c r="M36" s="121">
        <v>3</v>
      </c>
      <c r="N36" s="121">
        <v>4</v>
      </c>
    </row>
    <row r="37" spans="1:14" ht="28">
      <c r="A37" s="17" t="s">
        <v>1116</v>
      </c>
      <c r="B37" s="17" t="s">
        <v>1117</v>
      </c>
      <c r="C37" s="57" t="s">
        <v>4373</v>
      </c>
      <c r="D37" s="57" t="s">
        <v>4302</v>
      </c>
      <c r="E37" s="121">
        <v>1373</v>
      </c>
      <c r="F37" s="121">
        <v>6.9900000000000004E-2</v>
      </c>
      <c r="G37" s="121">
        <v>0.255</v>
      </c>
      <c r="H37" s="121">
        <v>0</v>
      </c>
      <c r="I37" s="121">
        <v>1</v>
      </c>
      <c r="J37" s="121">
        <v>0</v>
      </c>
      <c r="K37" s="121">
        <v>0</v>
      </c>
      <c r="L37" s="121">
        <v>0</v>
      </c>
      <c r="M37" s="121">
        <v>0</v>
      </c>
      <c r="N37" s="121">
        <v>0</v>
      </c>
    </row>
    <row r="38" spans="1:14" s="7" customFormat="1" ht="28">
      <c r="A38" s="51" t="s">
        <v>1118</v>
      </c>
      <c r="B38" s="51" t="s">
        <v>1119</v>
      </c>
      <c r="C38" s="58" t="s">
        <v>4374</v>
      </c>
      <c r="D38" s="58" t="s">
        <v>4815</v>
      </c>
      <c r="E38" s="121">
        <v>96</v>
      </c>
      <c r="F38" s="121">
        <v>52.51</v>
      </c>
      <c r="G38" s="121">
        <v>13.55</v>
      </c>
      <c r="H38" s="121">
        <v>5</v>
      </c>
      <c r="I38" s="121">
        <v>74</v>
      </c>
      <c r="J38" s="121">
        <v>32</v>
      </c>
      <c r="K38" s="121">
        <v>47.5</v>
      </c>
      <c r="L38" s="121">
        <v>55</v>
      </c>
      <c r="M38" s="121">
        <v>60.5</v>
      </c>
      <c r="N38" s="121">
        <v>67</v>
      </c>
    </row>
    <row r="39" spans="1:14" ht="56">
      <c r="A39" s="17" t="s">
        <v>1120</v>
      </c>
      <c r="B39" s="17" t="s">
        <v>1121</v>
      </c>
      <c r="C39" s="57" t="s">
        <v>4375</v>
      </c>
      <c r="D39" s="57" t="s">
        <v>4303</v>
      </c>
      <c r="E39" s="121">
        <v>96</v>
      </c>
      <c r="F39" s="121">
        <v>3.4060000000000001</v>
      </c>
      <c r="G39" s="121">
        <v>0.98</v>
      </c>
      <c r="H39" s="121">
        <v>1</v>
      </c>
      <c r="I39" s="121">
        <v>4</v>
      </c>
      <c r="J39" s="121">
        <v>2</v>
      </c>
      <c r="K39" s="121">
        <v>3</v>
      </c>
      <c r="L39" s="121">
        <v>4</v>
      </c>
      <c r="M39" s="121">
        <v>4</v>
      </c>
      <c r="N39" s="121">
        <v>4</v>
      </c>
    </row>
    <row r="40" spans="1:14" s="7" customFormat="1" ht="28">
      <c r="A40" s="51" t="s">
        <v>1122</v>
      </c>
      <c r="B40" s="51" t="s">
        <v>1123</v>
      </c>
      <c r="C40" s="58" t="s">
        <v>4376</v>
      </c>
      <c r="D40" s="58" t="s">
        <v>59</v>
      </c>
      <c r="E40" s="121">
        <v>78</v>
      </c>
      <c r="F40" s="121">
        <v>1.821</v>
      </c>
      <c r="G40" s="121">
        <v>0.38600000000000001</v>
      </c>
      <c r="H40" s="121">
        <v>1</v>
      </c>
      <c r="I40" s="121">
        <v>2</v>
      </c>
      <c r="J40" s="121">
        <v>1</v>
      </c>
      <c r="K40" s="121">
        <v>2</v>
      </c>
      <c r="L40" s="121">
        <v>2</v>
      </c>
      <c r="M40" s="121">
        <v>2</v>
      </c>
      <c r="N40" s="121">
        <v>2</v>
      </c>
    </row>
    <row r="41" spans="1:14" ht="28">
      <c r="A41" s="17" t="s">
        <v>1158</v>
      </c>
      <c r="B41" s="17" t="s">
        <v>1159</v>
      </c>
      <c r="C41" s="57" t="s">
        <v>4377</v>
      </c>
      <c r="D41" s="57" t="s">
        <v>4815</v>
      </c>
      <c r="E41" s="121">
        <v>14</v>
      </c>
      <c r="F41" s="121">
        <v>41.29</v>
      </c>
      <c r="G41" s="121">
        <v>21.15</v>
      </c>
      <c r="H41" s="121">
        <v>5</v>
      </c>
      <c r="I41" s="121">
        <v>68</v>
      </c>
      <c r="J41" s="121">
        <v>13</v>
      </c>
      <c r="K41" s="121">
        <v>26</v>
      </c>
      <c r="L41" s="121">
        <v>40.5</v>
      </c>
      <c r="M41" s="121">
        <v>60</v>
      </c>
      <c r="N41" s="121">
        <v>67</v>
      </c>
    </row>
    <row r="42" spans="1:14" s="7" customFormat="1" ht="28">
      <c r="A42" s="51" t="s">
        <v>1160</v>
      </c>
      <c r="B42" s="51" t="s">
        <v>1161</v>
      </c>
      <c r="C42" s="58" t="s">
        <v>4378</v>
      </c>
      <c r="D42" s="58" t="s">
        <v>4302</v>
      </c>
      <c r="E42" s="121">
        <v>1373</v>
      </c>
      <c r="F42" s="121">
        <v>1.17E-2</v>
      </c>
      <c r="G42" s="121">
        <v>0.107</v>
      </c>
      <c r="H42" s="121">
        <v>0</v>
      </c>
      <c r="I42" s="121">
        <v>1</v>
      </c>
      <c r="J42" s="121">
        <v>0</v>
      </c>
      <c r="K42" s="121">
        <v>0</v>
      </c>
      <c r="L42" s="121">
        <v>0</v>
      </c>
      <c r="M42" s="121">
        <v>0</v>
      </c>
      <c r="N42" s="121">
        <v>0</v>
      </c>
    </row>
    <row r="43" spans="1:14" ht="28">
      <c r="A43" s="17" t="s">
        <v>1162</v>
      </c>
      <c r="B43" s="17" t="s">
        <v>1163</v>
      </c>
      <c r="C43" s="57" t="s">
        <v>5271</v>
      </c>
      <c r="D43" s="57" t="s">
        <v>4815</v>
      </c>
      <c r="E43" s="121">
        <v>16</v>
      </c>
      <c r="F43" s="121">
        <v>56.5</v>
      </c>
      <c r="G43" s="121">
        <v>12.97</v>
      </c>
      <c r="H43" s="121">
        <v>19</v>
      </c>
      <c r="I43" s="121">
        <v>71</v>
      </c>
      <c r="J43" s="121">
        <v>36</v>
      </c>
      <c r="K43" s="121">
        <v>54</v>
      </c>
      <c r="L43" s="121">
        <v>59.5</v>
      </c>
      <c r="M43" s="121">
        <v>63</v>
      </c>
      <c r="N43" s="121">
        <v>70</v>
      </c>
    </row>
    <row r="44" spans="1:14" s="7" customFormat="1" ht="56">
      <c r="A44" s="51" t="s">
        <v>1164</v>
      </c>
      <c r="B44" s="51" t="s">
        <v>1165</v>
      </c>
      <c r="C44" s="58" t="s">
        <v>4379</v>
      </c>
      <c r="D44" s="58" t="s">
        <v>4303</v>
      </c>
      <c r="E44" s="121">
        <v>16</v>
      </c>
      <c r="F44" s="121">
        <v>3.3119999999999998</v>
      </c>
      <c r="G44" s="121">
        <v>0.79300000000000004</v>
      </c>
      <c r="H44" s="121">
        <v>1</v>
      </c>
      <c r="I44" s="121">
        <v>4</v>
      </c>
      <c r="J44" s="121">
        <v>3</v>
      </c>
      <c r="K44" s="121">
        <v>3</v>
      </c>
      <c r="L44" s="121">
        <v>3</v>
      </c>
      <c r="M44" s="121">
        <v>4</v>
      </c>
      <c r="N44" s="121">
        <v>4</v>
      </c>
    </row>
    <row r="45" spans="1:14" ht="28">
      <c r="A45" s="17" t="s">
        <v>1166</v>
      </c>
      <c r="B45" s="17" t="s">
        <v>1167</v>
      </c>
      <c r="C45" s="57" t="s">
        <v>4380</v>
      </c>
      <c r="D45" s="57" t="s">
        <v>4302</v>
      </c>
      <c r="E45" s="121">
        <v>1373</v>
      </c>
      <c r="F45" s="121">
        <v>5.8999999999999997E-2</v>
      </c>
      <c r="G45" s="121">
        <v>0.23599999999999999</v>
      </c>
      <c r="H45" s="121">
        <v>0</v>
      </c>
      <c r="I45" s="121">
        <v>1</v>
      </c>
      <c r="J45" s="121">
        <v>0</v>
      </c>
      <c r="K45" s="121">
        <v>0</v>
      </c>
      <c r="L45" s="121">
        <v>0</v>
      </c>
      <c r="M45" s="121">
        <v>0</v>
      </c>
      <c r="N45" s="121">
        <v>0</v>
      </c>
    </row>
    <row r="46" spans="1:14" s="7" customFormat="1" ht="28">
      <c r="A46" s="51" t="s">
        <v>1168</v>
      </c>
      <c r="B46" s="51" t="s">
        <v>1169</v>
      </c>
      <c r="C46" s="58" t="s">
        <v>4381</v>
      </c>
      <c r="D46" s="58" t="s">
        <v>4815</v>
      </c>
      <c r="E46" s="121">
        <v>81</v>
      </c>
      <c r="F46" s="121">
        <v>59.9</v>
      </c>
      <c r="G46" s="121">
        <v>9.2919999999999998</v>
      </c>
      <c r="H46" s="121">
        <v>30</v>
      </c>
      <c r="I46" s="121">
        <v>73</v>
      </c>
      <c r="J46" s="121">
        <v>47</v>
      </c>
      <c r="K46" s="121">
        <v>56</v>
      </c>
      <c r="L46" s="121">
        <v>60</v>
      </c>
      <c r="M46" s="121">
        <v>68</v>
      </c>
      <c r="N46" s="121">
        <v>70</v>
      </c>
    </row>
    <row r="47" spans="1:14" ht="56">
      <c r="A47" s="17" t="s">
        <v>1170</v>
      </c>
      <c r="B47" s="17" t="s">
        <v>1171</v>
      </c>
      <c r="C47" s="57" t="s">
        <v>4382</v>
      </c>
      <c r="D47" s="57" t="s">
        <v>4303</v>
      </c>
      <c r="E47" s="121">
        <v>81</v>
      </c>
      <c r="F47" s="121">
        <v>3.0489999999999999</v>
      </c>
      <c r="G47" s="121">
        <v>1.3120000000000001</v>
      </c>
      <c r="H47" s="121">
        <v>1</v>
      </c>
      <c r="I47" s="121">
        <v>4</v>
      </c>
      <c r="J47" s="121">
        <v>1</v>
      </c>
      <c r="K47" s="121">
        <v>2</v>
      </c>
      <c r="L47" s="121">
        <v>4</v>
      </c>
      <c r="M47" s="121">
        <v>4</v>
      </c>
      <c r="N47" s="121">
        <v>4</v>
      </c>
    </row>
    <row r="48" spans="1:14" s="7" customFormat="1" ht="28">
      <c r="A48" s="51" t="s">
        <v>1172</v>
      </c>
      <c r="B48" s="51" t="s">
        <v>1173</v>
      </c>
      <c r="C48" s="58" t="s">
        <v>4383</v>
      </c>
      <c r="D48" s="58" t="s">
        <v>4302</v>
      </c>
      <c r="E48" s="121">
        <v>1375</v>
      </c>
      <c r="F48" s="121">
        <v>0.19600000000000001</v>
      </c>
      <c r="G48" s="121">
        <v>0.39700000000000002</v>
      </c>
      <c r="H48" s="121">
        <v>0</v>
      </c>
      <c r="I48" s="121">
        <v>1</v>
      </c>
      <c r="J48" s="121">
        <v>0</v>
      </c>
      <c r="K48" s="121">
        <v>0</v>
      </c>
      <c r="L48" s="121">
        <v>0</v>
      </c>
      <c r="M48" s="121">
        <v>0</v>
      </c>
      <c r="N48" s="121">
        <v>1</v>
      </c>
    </row>
    <row r="49" spans="1:14" ht="28">
      <c r="A49" s="17" t="s">
        <v>1174</v>
      </c>
      <c r="B49" s="17" t="s">
        <v>1175</v>
      </c>
      <c r="C49" s="57" t="s">
        <v>4384</v>
      </c>
      <c r="D49" s="57" t="s">
        <v>4815</v>
      </c>
      <c r="E49" s="121">
        <v>270</v>
      </c>
      <c r="F49" s="121">
        <v>59.75</v>
      </c>
      <c r="G49" s="121">
        <v>10.32</v>
      </c>
      <c r="H49" s="121">
        <v>0</v>
      </c>
      <c r="I49" s="121">
        <v>74</v>
      </c>
      <c r="J49" s="121">
        <v>48</v>
      </c>
      <c r="K49" s="121">
        <v>55</v>
      </c>
      <c r="L49" s="121">
        <v>62</v>
      </c>
      <c r="M49" s="121">
        <v>67</v>
      </c>
      <c r="N49" s="121">
        <v>70</v>
      </c>
    </row>
    <row r="50" spans="1:14" s="7" customFormat="1" ht="56">
      <c r="A50" s="51" t="s">
        <v>2635</v>
      </c>
      <c r="B50" s="51" t="s">
        <v>2636</v>
      </c>
      <c r="C50" s="58" t="s">
        <v>4385</v>
      </c>
      <c r="D50" s="58" t="s">
        <v>4303</v>
      </c>
      <c r="E50" s="121">
        <v>269</v>
      </c>
      <c r="F50" s="121">
        <v>3.2160000000000002</v>
      </c>
      <c r="G50" s="121">
        <v>1.0680000000000001</v>
      </c>
      <c r="H50" s="121">
        <v>1</v>
      </c>
      <c r="I50" s="121">
        <v>4</v>
      </c>
      <c r="J50" s="121">
        <v>1</v>
      </c>
      <c r="K50" s="121">
        <v>3</v>
      </c>
      <c r="L50" s="121">
        <v>4</v>
      </c>
      <c r="M50" s="121">
        <v>4</v>
      </c>
      <c r="N50" s="121">
        <v>4</v>
      </c>
    </row>
    <row r="51" spans="1:14" ht="28">
      <c r="A51" s="17" t="s">
        <v>2637</v>
      </c>
      <c r="B51" s="17" t="s">
        <v>2638</v>
      </c>
      <c r="C51" s="57" t="s">
        <v>4386</v>
      </c>
      <c r="D51" s="57" t="s">
        <v>59</v>
      </c>
      <c r="E51" s="121">
        <v>219</v>
      </c>
      <c r="F51" s="121">
        <v>1.498</v>
      </c>
      <c r="G51" s="121">
        <v>0.501</v>
      </c>
      <c r="H51" s="121">
        <v>1</v>
      </c>
      <c r="I51" s="121">
        <v>2</v>
      </c>
      <c r="J51" s="121">
        <v>1</v>
      </c>
      <c r="K51" s="121">
        <v>1</v>
      </c>
      <c r="L51" s="121">
        <v>1</v>
      </c>
      <c r="M51" s="121">
        <v>2</v>
      </c>
      <c r="N51" s="121">
        <v>2</v>
      </c>
    </row>
    <row r="52" spans="1:14" s="7" customFormat="1" ht="28">
      <c r="A52" s="51" t="s">
        <v>2639</v>
      </c>
      <c r="B52" s="51" t="s">
        <v>2640</v>
      </c>
      <c r="C52" s="58" t="s">
        <v>4784</v>
      </c>
      <c r="D52" s="58" t="s">
        <v>4815</v>
      </c>
      <c r="E52" s="121">
        <v>110</v>
      </c>
      <c r="F52" s="121">
        <v>60.27</v>
      </c>
      <c r="G52" s="121">
        <v>11.13</v>
      </c>
      <c r="H52" s="121">
        <v>10</v>
      </c>
      <c r="I52" s="121">
        <v>74</v>
      </c>
      <c r="J52" s="121">
        <v>45.5</v>
      </c>
      <c r="K52" s="121">
        <v>56</v>
      </c>
      <c r="L52" s="121">
        <v>63</v>
      </c>
      <c r="M52" s="121">
        <v>67</v>
      </c>
      <c r="N52" s="121">
        <v>71</v>
      </c>
    </row>
    <row r="53" spans="1:14" ht="28">
      <c r="A53" s="17" t="s">
        <v>2641</v>
      </c>
      <c r="B53" s="17" t="s">
        <v>2642</v>
      </c>
      <c r="C53" s="57" t="s">
        <v>4785</v>
      </c>
      <c r="D53" s="57" t="s">
        <v>4302</v>
      </c>
      <c r="E53" s="121">
        <v>1373</v>
      </c>
      <c r="F53" s="121">
        <v>6.2600000000000003E-2</v>
      </c>
      <c r="G53" s="121">
        <v>0.24199999999999999</v>
      </c>
      <c r="H53" s="121">
        <v>0</v>
      </c>
      <c r="I53" s="121">
        <v>1</v>
      </c>
      <c r="J53" s="121">
        <v>0</v>
      </c>
      <c r="K53" s="121">
        <v>0</v>
      </c>
      <c r="L53" s="121">
        <v>0</v>
      </c>
      <c r="M53" s="121">
        <v>0</v>
      </c>
      <c r="N53" s="121">
        <v>0</v>
      </c>
    </row>
    <row r="54" spans="1:14" s="7" customFormat="1" ht="28">
      <c r="A54" s="51" t="s">
        <v>2643</v>
      </c>
      <c r="B54" s="51" t="s">
        <v>2644</v>
      </c>
      <c r="C54" s="58" t="s">
        <v>4786</v>
      </c>
      <c r="D54" s="58" t="s">
        <v>4815</v>
      </c>
      <c r="E54" s="121">
        <v>86</v>
      </c>
      <c r="F54" s="121">
        <v>47.64</v>
      </c>
      <c r="G54" s="121">
        <v>21.27</v>
      </c>
      <c r="H54" s="121">
        <v>0</v>
      </c>
      <c r="I54" s="121">
        <v>74</v>
      </c>
      <c r="J54" s="121">
        <v>10</v>
      </c>
      <c r="K54" s="121">
        <v>37</v>
      </c>
      <c r="L54" s="121">
        <v>54.5</v>
      </c>
      <c r="M54" s="121">
        <v>63</v>
      </c>
      <c r="N54" s="121">
        <v>70</v>
      </c>
    </row>
    <row r="55" spans="1:14" ht="56">
      <c r="A55" s="17" t="s">
        <v>2645</v>
      </c>
      <c r="B55" s="17" t="s">
        <v>2646</v>
      </c>
      <c r="C55" s="57" t="s">
        <v>4787</v>
      </c>
      <c r="D55" s="57" t="s">
        <v>4303</v>
      </c>
      <c r="E55" s="121">
        <v>86</v>
      </c>
      <c r="F55" s="121">
        <v>2.4420000000000002</v>
      </c>
      <c r="G55" s="121">
        <v>1.2330000000000001</v>
      </c>
      <c r="H55" s="121">
        <v>1</v>
      </c>
      <c r="I55" s="121">
        <v>4</v>
      </c>
      <c r="J55" s="121">
        <v>1</v>
      </c>
      <c r="K55" s="121">
        <v>1</v>
      </c>
      <c r="L55" s="121">
        <v>3</v>
      </c>
      <c r="M55" s="121">
        <v>4</v>
      </c>
      <c r="N55" s="121">
        <v>4</v>
      </c>
    </row>
    <row r="56" spans="1:14" s="7" customFormat="1" ht="28">
      <c r="A56" s="51" t="s">
        <v>2647</v>
      </c>
      <c r="B56" s="51" t="s">
        <v>2648</v>
      </c>
      <c r="C56" s="58" t="s">
        <v>4788</v>
      </c>
      <c r="D56" s="58" t="s">
        <v>4302</v>
      </c>
      <c r="E56" s="121">
        <v>1373</v>
      </c>
      <c r="F56" s="121">
        <v>4.2999999999999997E-2</v>
      </c>
      <c r="G56" s="121">
        <v>0.20300000000000001</v>
      </c>
      <c r="H56" s="121">
        <v>0</v>
      </c>
      <c r="I56" s="121">
        <v>1</v>
      </c>
      <c r="J56" s="121">
        <v>0</v>
      </c>
      <c r="K56" s="121">
        <v>0</v>
      </c>
      <c r="L56" s="121">
        <v>0</v>
      </c>
      <c r="M56" s="121">
        <v>0</v>
      </c>
      <c r="N56" s="121">
        <v>0</v>
      </c>
    </row>
    <row r="57" spans="1:14" ht="28">
      <c r="A57" s="17" t="s">
        <v>2649</v>
      </c>
      <c r="B57" s="17" t="s">
        <v>2650</v>
      </c>
      <c r="C57" s="57" t="s">
        <v>4789</v>
      </c>
      <c r="D57" s="57" t="s">
        <v>4815</v>
      </c>
      <c r="E57" s="121">
        <v>59</v>
      </c>
      <c r="F57" s="121">
        <v>59.75</v>
      </c>
      <c r="G57" s="121">
        <v>11.06</v>
      </c>
      <c r="H57" s="121">
        <v>8</v>
      </c>
      <c r="I57" s="121">
        <v>74</v>
      </c>
      <c r="J57" s="121">
        <v>50</v>
      </c>
      <c r="K57" s="121">
        <v>57</v>
      </c>
      <c r="L57" s="121">
        <v>60</v>
      </c>
      <c r="M57" s="121">
        <v>67</v>
      </c>
      <c r="N57" s="121">
        <v>70</v>
      </c>
    </row>
    <row r="58" spans="1:14" s="7" customFormat="1" ht="56">
      <c r="A58" s="51" t="s">
        <v>2651</v>
      </c>
      <c r="B58" s="51" t="s">
        <v>2652</v>
      </c>
      <c r="C58" s="58" t="s">
        <v>4790</v>
      </c>
      <c r="D58" s="58" t="s">
        <v>4303</v>
      </c>
      <c r="E58" s="121">
        <v>58</v>
      </c>
      <c r="F58" s="121">
        <v>3.052</v>
      </c>
      <c r="G58" s="121">
        <v>1.276</v>
      </c>
      <c r="H58" s="121">
        <v>1</v>
      </c>
      <c r="I58" s="121">
        <v>4</v>
      </c>
      <c r="J58" s="121">
        <v>1</v>
      </c>
      <c r="K58" s="121">
        <v>2</v>
      </c>
      <c r="L58" s="121">
        <v>4</v>
      </c>
      <c r="M58" s="121">
        <v>4</v>
      </c>
      <c r="N58" s="121">
        <v>4</v>
      </c>
    </row>
    <row r="59" spans="1:14" ht="28">
      <c r="A59" s="17" t="s">
        <v>2653</v>
      </c>
      <c r="B59" s="17" t="s">
        <v>2654</v>
      </c>
      <c r="C59" s="57" t="s">
        <v>4791</v>
      </c>
      <c r="D59" s="57" t="s">
        <v>4302</v>
      </c>
      <c r="E59" s="121">
        <v>1373</v>
      </c>
      <c r="F59" s="121">
        <v>5.8300000000000001E-3</v>
      </c>
      <c r="G59" s="121">
        <v>7.6100000000000001E-2</v>
      </c>
      <c r="H59" s="121">
        <v>0</v>
      </c>
      <c r="I59" s="121">
        <v>1</v>
      </c>
      <c r="J59" s="121">
        <v>0</v>
      </c>
      <c r="K59" s="121">
        <v>0</v>
      </c>
      <c r="L59" s="121">
        <v>0</v>
      </c>
      <c r="M59" s="121">
        <v>0</v>
      </c>
      <c r="N59" s="121">
        <v>0</v>
      </c>
    </row>
    <row r="60" spans="1:14" s="7" customFormat="1" ht="28">
      <c r="A60" s="51" t="s">
        <v>2655</v>
      </c>
      <c r="B60" s="51" t="s">
        <v>2656</v>
      </c>
      <c r="C60" s="58" t="s">
        <v>4792</v>
      </c>
      <c r="D60" s="58" t="s">
        <v>4815</v>
      </c>
      <c r="E60" s="121">
        <v>8</v>
      </c>
      <c r="F60" s="121">
        <v>58.5</v>
      </c>
      <c r="G60" s="121">
        <v>14.81</v>
      </c>
      <c r="H60" s="121">
        <v>25</v>
      </c>
      <c r="I60" s="121">
        <v>73</v>
      </c>
      <c r="J60" s="121">
        <v>25</v>
      </c>
      <c r="K60" s="121">
        <v>57.5</v>
      </c>
      <c r="L60" s="121">
        <v>59.5</v>
      </c>
      <c r="M60" s="121">
        <v>68</v>
      </c>
      <c r="N60" s="121">
        <v>73</v>
      </c>
    </row>
    <row r="61" spans="1:14" ht="56">
      <c r="A61" s="17" t="s">
        <v>2657</v>
      </c>
      <c r="B61" s="17" t="s">
        <v>2658</v>
      </c>
      <c r="C61" s="57" t="s">
        <v>4793</v>
      </c>
      <c r="D61" s="57" t="s">
        <v>4303</v>
      </c>
      <c r="E61" s="121">
        <v>8</v>
      </c>
      <c r="F61" s="121">
        <v>3.625</v>
      </c>
      <c r="G61" s="121">
        <v>1.0609999999999999</v>
      </c>
      <c r="H61" s="121">
        <v>1</v>
      </c>
      <c r="I61" s="121">
        <v>4</v>
      </c>
      <c r="J61" s="121">
        <v>1</v>
      </c>
      <c r="K61" s="121">
        <v>4</v>
      </c>
      <c r="L61" s="121">
        <v>4</v>
      </c>
      <c r="M61" s="121">
        <v>4</v>
      </c>
      <c r="N61" s="121">
        <v>4</v>
      </c>
    </row>
    <row r="62" spans="1:14" s="7" customFormat="1" ht="28">
      <c r="A62" s="51" t="s">
        <v>2659</v>
      </c>
      <c r="B62" s="51" t="s">
        <v>2660</v>
      </c>
      <c r="C62" s="58" t="s">
        <v>3708</v>
      </c>
      <c r="D62" s="58" t="s">
        <v>4302</v>
      </c>
      <c r="E62" s="121">
        <v>1373</v>
      </c>
      <c r="F62" s="121">
        <v>3.4200000000000001E-2</v>
      </c>
      <c r="G62" s="121">
        <v>0.182</v>
      </c>
      <c r="H62" s="121">
        <v>0</v>
      </c>
      <c r="I62" s="121">
        <v>1</v>
      </c>
      <c r="J62" s="121">
        <v>0</v>
      </c>
      <c r="K62" s="121">
        <v>0</v>
      </c>
      <c r="L62" s="121">
        <v>0</v>
      </c>
      <c r="M62" s="121">
        <v>0</v>
      </c>
      <c r="N62" s="121">
        <v>0</v>
      </c>
    </row>
    <row r="63" spans="1:14" ht="28">
      <c r="A63" s="17" t="s">
        <v>2661</v>
      </c>
      <c r="B63" s="17" t="s">
        <v>2662</v>
      </c>
      <c r="C63" s="57" t="s">
        <v>3709</v>
      </c>
      <c r="D63" s="57" t="s">
        <v>4815</v>
      </c>
      <c r="E63" s="121">
        <v>47</v>
      </c>
      <c r="F63" s="121">
        <v>46.02</v>
      </c>
      <c r="G63" s="121">
        <v>14.76</v>
      </c>
      <c r="H63" s="121">
        <v>8</v>
      </c>
      <c r="I63" s="121">
        <v>72</v>
      </c>
      <c r="J63" s="121">
        <v>26</v>
      </c>
      <c r="K63" s="121">
        <v>33</v>
      </c>
      <c r="L63" s="121">
        <v>49</v>
      </c>
      <c r="M63" s="121">
        <v>59</v>
      </c>
      <c r="N63" s="121">
        <v>65</v>
      </c>
    </row>
    <row r="64" spans="1:14" s="7" customFormat="1" ht="56">
      <c r="A64" s="51" t="s">
        <v>2663</v>
      </c>
      <c r="B64" s="51" t="s">
        <v>2664</v>
      </c>
      <c r="C64" s="58" t="s">
        <v>3710</v>
      </c>
      <c r="D64" s="58" t="s">
        <v>4303</v>
      </c>
      <c r="E64" s="121">
        <v>47</v>
      </c>
      <c r="F64" s="121">
        <v>3.5739999999999998</v>
      </c>
      <c r="G64" s="121">
        <v>0.80100000000000005</v>
      </c>
      <c r="H64" s="121">
        <v>1</v>
      </c>
      <c r="I64" s="121">
        <v>4</v>
      </c>
      <c r="J64" s="121">
        <v>2</v>
      </c>
      <c r="K64" s="121">
        <v>3</v>
      </c>
      <c r="L64" s="121">
        <v>4</v>
      </c>
      <c r="M64" s="121">
        <v>4</v>
      </c>
      <c r="N64" s="121">
        <v>4</v>
      </c>
    </row>
    <row r="65" spans="1:14" ht="28">
      <c r="A65" s="17" t="s">
        <v>2665</v>
      </c>
      <c r="B65" s="17" t="s">
        <v>2666</v>
      </c>
      <c r="C65" s="57" t="s">
        <v>3711</v>
      </c>
      <c r="D65" s="57" t="s">
        <v>4302</v>
      </c>
      <c r="E65" s="121">
        <v>1373</v>
      </c>
      <c r="F65" s="121">
        <v>3.64E-3</v>
      </c>
      <c r="G65" s="121">
        <v>6.0299999999999999E-2</v>
      </c>
      <c r="H65" s="121">
        <v>0</v>
      </c>
      <c r="I65" s="121">
        <v>1</v>
      </c>
      <c r="J65" s="121">
        <v>0</v>
      </c>
      <c r="K65" s="121">
        <v>0</v>
      </c>
      <c r="L65" s="121">
        <v>0</v>
      </c>
      <c r="M65" s="121">
        <v>0</v>
      </c>
      <c r="N65" s="121">
        <v>0</v>
      </c>
    </row>
    <row r="66" spans="1:14" s="7" customFormat="1" ht="28">
      <c r="A66" s="51" t="s">
        <v>2667</v>
      </c>
      <c r="B66" s="51" t="s">
        <v>2668</v>
      </c>
      <c r="C66" s="58" t="s">
        <v>3712</v>
      </c>
      <c r="D66" s="58" t="s">
        <v>4815</v>
      </c>
      <c r="E66" s="121">
        <v>5</v>
      </c>
      <c r="F66" s="121">
        <v>62</v>
      </c>
      <c r="G66" s="121">
        <v>6.2050000000000001</v>
      </c>
      <c r="H66" s="121">
        <v>56</v>
      </c>
      <c r="I66" s="121">
        <v>70</v>
      </c>
      <c r="J66" s="121">
        <v>56</v>
      </c>
      <c r="K66" s="121">
        <v>57</v>
      </c>
      <c r="L66" s="121">
        <v>60</v>
      </c>
      <c r="M66" s="121">
        <v>67</v>
      </c>
      <c r="N66" s="121">
        <v>70</v>
      </c>
    </row>
    <row r="67" spans="1:14" ht="56">
      <c r="A67" s="17" t="s">
        <v>2669</v>
      </c>
      <c r="B67" s="17" t="s">
        <v>2670</v>
      </c>
      <c r="C67" s="57" t="s">
        <v>3713</v>
      </c>
      <c r="D67" s="57" t="s">
        <v>4303</v>
      </c>
      <c r="E67" s="121">
        <v>5</v>
      </c>
      <c r="F67" s="121">
        <v>3.8</v>
      </c>
      <c r="G67" s="121">
        <v>0.44700000000000001</v>
      </c>
      <c r="H67" s="121">
        <v>3</v>
      </c>
      <c r="I67" s="121">
        <v>4</v>
      </c>
      <c r="J67" s="121">
        <v>3</v>
      </c>
      <c r="K67" s="121">
        <v>4</v>
      </c>
      <c r="L67" s="121">
        <v>4</v>
      </c>
      <c r="M67" s="121">
        <v>4</v>
      </c>
      <c r="N67" s="121">
        <v>4</v>
      </c>
    </row>
    <row r="68" spans="1:14" s="7" customFormat="1" ht="28">
      <c r="A68" s="51" t="s">
        <v>2671</v>
      </c>
      <c r="B68" s="51" t="s">
        <v>2672</v>
      </c>
      <c r="C68" s="58" t="s">
        <v>3714</v>
      </c>
      <c r="D68" s="58" t="s">
        <v>4302</v>
      </c>
      <c r="E68" s="121">
        <v>1373</v>
      </c>
      <c r="F68" s="121">
        <v>5.0999999999999997E-2</v>
      </c>
      <c r="G68" s="121">
        <v>0.22</v>
      </c>
      <c r="H68" s="121">
        <v>0</v>
      </c>
      <c r="I68" s="121">
        <v>1</v>
      </c>
      <c r="J68" s="121">
        <v>0</v>
      </c>
      <c r="K68" s="121">
        <v>0</v>
      </c>
      <c r="L68" s="121">
        <v>0</v>
      </c>
      <c r="M68" s="121">
        <v>0</v>
      </c>
      <c r="N68" s="121">
        <v>0</v>
      </c>
    </row>
    <row r="69" spans="1:14" ht="28">
      <c r="A69" s="17" t="s">
        <v>2673</v>
      </c>
      <c r="B69" s="17" t="s">
        <v>2674</v>
      </c>
      <c r="C69" s="57" t="s">
        <v>3715</v>
      </c>
      <c r="D69" s="57" t="s">
        <v>4815</v>
      </c>
      <c r="E69" s="121">
        <v>70</v>
      </c>
      <c r="F69" s="121">
        <v>46.19</v>
      </c>
      <c r="G69" s="121">
        <v>20.18</v>
      </c>
      <c r="H69" s="121">
        <v>0</v>
      </c>
      <c r="I69" s="121">
        <v>73</v>
      </c>
      <c r="J69" s="121">
        <v>15</v>
      </c>
      <c r="K69" s="121">
        <v>30</v>
      </c>
      <c r="L69" s="121">
        <v>54.5</v>
      </c>
      <c r="M69" s="121">
        <v>60</v>
      </c>
      <c r="N69" s="121">
        <v>67</v>
      </c>
    </row>
    <row r="70" spans="1:14" s="7" customFormat="1" ht="56">
      <c r="A70" s="51" t="s">
        <v>2675</v>
      </c>
      <c r="B70" s="51" t="s">
        <v>2676</v>
      </c>
      <c r="C70" s="58" t="s">
        <v>3716</v>
      </c>
      <c r="D70" s="58" t="s">
        <v>4303</v>
      </c>
      <c r="E70" s="121">
        <v>70</v>
      </c>
      <c r="F70" s="121">
        <v>3.4140000000000001</v>
      </c>
      <c r="G70" s="121">
        <v>0.73199999999999998</v>
      </c>
      <c r="H70" s="121">
        <v>1</v>
      </c>
      <c r="I70" s="121">
        <v>4</v>
      </c>
      <c r="J70" s="121">
        <v>3</v>
      </c>
      <c r="K70" s="121">
        <v>3</v>
      </c>
      <c r="L70" s="121">
        <v>4</v>
      </c>
      <c r="M70" s="121">
        <v>4</v>
      </c>
      <c r="N70" s="121">
        <v>4</v>
      </c>
    </row>
    <row r="71" spans="1:14" ht="28">
      <c r="A71" s="17" t="s">
        <v>2677</v>
      </c>
      <c r="B71" s="17" t="s">
        <v>2678</v>
      </c>
      <c r="C71" s="57" t="s">
        <v>3717</v>
      </c>
      <c r="D71" s="57" t="s">
        <v>4302</v>
      </c>
      <c r="E71" s="121">
        <v>1373</v>
      </c>
      <c r="F71" s="121">
        <v>8.4500000000000006E-2</v>
      </c>
      <c r="G71" s="121">
        <v>0.27800000000000002</v>
      </c>
      <c r="H71" s="121">
        <v>0</v>
      </c>
      <c r="I71" s="121">
        <v>1</v>
      </c>
      <c r="J71" s="121">
        <v>0</v>
      </c>
      <c r="K71" s="121">
        <v>0</v>
      </c>
      <c r="L71" s="121">
        <v>0</v>
      </c>
      <c r="M71" s="121">
        <v>0</v>
      </c>
      <c r="N71" s="121">
        <v>0</v>
      </c>
    </row>
    <row r="72" spans="1:14" s="7" customFormat="1" ht="28">
      <c r="A72" s="51" t="s">
        <v>2679</v>
      </c>
      <c r="B72" s="51" t="s">
        <v>2680</v>
      </c>
      <c r="C72" s="58" t="s">
        <v>3718</v>
      </c>
      <c r="D72" s="58" t="s">
        <v>4815</v>
      </c>
      <c r="E72" s="121">
        <v>116</v>
      </c>
      <c r="F72" s="121">
        <v>57.09</v>
      </c>
      <c r="G72" s="121">
        <v>9.4209999999999994</v>
      </c>
      <c r="H72" s="121">
        <v>32</v>
      </c>
      <c r="I72" s="121">
        <v>73</v>
      </c>
      <c r="J72" s="121">
        <v>43</v>
      </c>
      <c r="K72" s="121">
        <v>51</v>
      </c>
      <c r="L72" s="121">
        <v>58</v>
      </c>
      <c r="M72" s="121">
        <v>64</v>
      </c>
      <c r="N72" s="121">
        <v>68</v>
      </c>
    </row>
    <row r="73" spans="1:14" ht="56">
      <c r="A73" s="17" t="s">
        <v>2681</v>
      </c>
      <c r="B73" s="17" t="s">
        <v>2682</v>
      </c>
      <c r="C73" s="57" t="s">
        <v>3719</v>
      </c>
      <c r="D73" s="57" t="s">
        <v>4303</v>
      </c>
      <c r="E73" s="121">
        <v>116</v>
      </c>
      <c r="F73" s="121">
        <v>3.4910000000000001</v>
      </c>
      <c r="G73" s="121">
        <v>0.56699999999999995</v>
      </c>
      <c r="H73" s="121">
        <v>1</v>
      </c>
      <c r="I73" s="121">
        <v>4</v>
      </c>
      <c r="J73" s="121">
        <v>3</v>
      </c>
      <c r="K73" s="121">
        <v>3</v>
      </c>
      <c r="L73" s="121">
        <v>4</v>
      </c>
      <c r="M73" s="121">
        <v>4</v>
      </c>
      <c r="N73" s="121">
        <v>4</v>
      </c>
    </row>
    <row r="74" spans="1:14" s="7" customFormat="1">
      <c r="A74" s="51"/>
      <c r="B74" s="51" t="s">
        <v>2684</v>
      </c>
      <c r="C74" s="58" t="s">
        <v>5272</v>
      </c>
      <c r="D74" s="58"/>
      <c r="E74" s="107" t="s">
        <v>3877</v>
      </c>
      <c r="F74" s="107" t="s">
        <v>3877</v>
      </c>
      <c r="G74" s="107" t="s">
        <v>3877</v>
      </c>
      <c r="H74" s="107" t="s">
        <v>3877</v>
      </c>
      <c r="I74" s="107" t="s">
        <v>3877</v>
      </c>
      <c r="J74" s="107" t="s">
        <v>3877</v>
      </c>
      <c r="K74" s="107" t="s">
        <v>3877</v>
      </c>
      <c r="L74" s="107" t="s">
        <v>3877</v>
      </c>
      <c r="M74" s="107" t="s">
        <v>3877</v>
      </c>
      <c r="N74" s="107" t="s">
        <v>3877</v>
      </c>
    </row>
    <row r="75" spans="1:14">
      <c r="A75" s="17" t="s">
        <v>2683</v>
      </c>
      <c r="B75" s="17"/>
      <c r="C75" s="57" t="s">
        <v>3720</v>
      </c>
      <c r="D75" s="57"/>
      <c r="E75" s="121">
        <v>116</v>
      </c>
      <c r="F75" s="121">
        <v>2.5899999999999999E-2</v>
      </c>
      <c r="G75" s="121">
        <v>0.159</v>
      </c>
      <c r="H75" s="121">
        <v>0</v>
      </c>
      <c r="I75" s="121">
        <v>1</v>
      </c>
      <c r="J75" s="121">
        <v>0</v>
      </c>
      <c r="K75" s="121">
        <v>0</v>
      </c>
      <c r="L75" s="121">
        <v>0</v>
      </c>
      <c r="M75" s="121">
        <v>0</v>
      </c>
      <c r="N75" s="121">
        <v>0</v>
      </c>
    </row>
    <row r="76" spans="1:14" s="7" customFormat="1">
      <c r="A76" s="51" t="s">
        <v>2685</v>
      </c>
      <c r="B76" s="51"/>
      <c r="C76" s="58" t="s">
        <v>3721</v>
      </c>
      <c r="D76" s="58"/>
      <c r="E76" s="121">
        <v>116</v>
      </c>
      <c r="F76" s="121">
        <v>1.72E-2</v>
      </c>
      <c r="G76" s="121">
        <v>0.13100000000000001</v>
      </c>
      <c r="H76" s="121">
        <v>0</v>
      </c>
      <c r="I76" s="121">
        <v>1</v>
      </c>
      <c r="J76" s="121">
        <v>0</v>
      </c>
      <c r="K76" s="121">
        <v>0</v>
      </c>
      <c r="L76" s="121">
        <v>0</v>
      </c>
      <c r="M76" s="121">
        <v>0</v>
      </c>
      <c r="N76" s="121">
        <v>0</v>
      </c>
    </row>
    <row r="77" spans="1:14">
      <c r="A77" s="17" t="s">
        <v>2686</v>
      </c>
      <c r="B77" s="17"/>
      <c r="C77" s="57" t="s">
        <v>3722</v>
      </c>
      <c r="D77" s="57"/>
      <c r="E77" s="121">
        <v>116</v>
      </c>
      <c r="F77" s="121">
        <v>1.72E-2</v>
      </c>
      <c r="G77" s="121">
        <v>0.13100000000000001</v>
      </c>
      <c r="H77" s="121">
        <v>0</v>
      </c>
      <c r="I77" s="121">
        <v>1</v>
      </c>
      <c r="J77" s="121">
        <v>0</v>
      </c>
      <c r="K77" s="121">
        <v>0</v>
      </c>
      <c r="L77" s="121">
        <v>0</v>
      </c>
      <c r="M77" s="121">
        <v>0</v>
      </c>
      <c r="N77" s="121">
        <v>0</v>
      </c>
    </row>
    <row r="78" spans="1:14" s="7" customFormat="1">
      <c r="A78" s="51" t="s">
        <v>2687</v>
      </c>
      <c r="B78" s="51"/>
      <c r="C78" s="58" t="s">
        <v>3723</v>
      </c>
      <c r="D78" s="58"/>
      <c r="E78" s="121">
        <v>116</v>
      </c>
      <c r="F78" s="121">
        <v>6.0299999999999999E-2</v>
      </c>
      <c r="G78" s="121">
        <v>0.23899999999999999</v>
      </c>
      <c r="H78" s="121">
        <v>0</v>
      </c>
      <c r="I78" s="121">
        <v>1</v>
      </c>
      <c r="J78" s="121">
        <v>0</v>
      </c>
      <c r="K78" s="121">
        <v>0</v>
      </c>
      <c r="L78" s="121">
        <v>0</v>
      </c>
      <c r="M78" s="121">
        <v>0</v>
      </c>
      <c r="N78" s="121">
        <v>0</v>
      </c>
    </row>
    <row r="79" spans="1:14">
      <c r="A79" s="17" t="s">
        <v>2688</v>
      </c>
      <c r="B79" s="17"/>
      <c r="C79" s="57" t="s">
        <v>3724</v>
      </c>
      <c r="D79" s="57"/>
      <c r="E79" s="121">
        <v>116</v>
      </c>
      <c r="F79" s="121">
        <v>4.3099999999999999E-2</v>
      </c>
      <c r="G79" s="121">
        <v>0.20399999999999999</v>
      </c>
      <c r="H79" s="121">
        <v>0</v>
      </c>
      <c r="I79" s="121">
        <v>1</v>
      </c>
      <c r="J79" s="121">
        <v>0</v>
      </c>
      <c r="K79" s="121">
        <v>0</v>
      </c>
      <c r="L79" s="121">
        <v>0</v>
      </c>
      <c r="M79" s="121">
        <v>0</v>
      </c>
      <c r="N79" s="121">
        <v>0</v>
      </c>
    </row>
    <row r="80" spans="1:14" s="7" customFormat="1">
      <c r="A80" s="51" t="s">
        <v>3738</v>
      </c>
      <c r="B80" s="51"/>
      <c r="C80" s="58" t="s">
        <v>2754</v>
      </c>
      <c r="D80" s="58"/>
      <c r="E80" s="121">
        <v>116</v>
      </c>
      <c r="F80" s="121">
        <v>0.14699999999999999</v>
      </c>
      <c r="G80" s="121">
        <v>0.35499999999999998</v>
      </c>
      <c r="H80" s="121">
        <v>0</v>
      </c>
      <c r="I80" s="121">
        <v>1</v>
      </c>
      <c r="J80" s="121">
        <v>0</v>
      </c>
      <c r="K80" s="121">
        <v>0</v>
      </c>
      <c r="L80" s="121">
        <v>0</v>
      </c>
      <c r="M80" s="121">
        <v>0</v>
      </c>
      <c r="N80" s="121">
        <v>1</v>
      </c>
    </row>
    <row r="81" spans="1:14">
      <c r="A81" s="17" t="s">
        <v>3739</v>
      </c>
      <c r="B81" s="17"/>
      <c r="C81" s="57" t="s">
        <v>2755</v>
      </c>
      <c r="D81" s="57"/>
      <c r="E81" s="121">
        <v>116</v>
      </c>
      <c r="F81" s="121">
        <v>2.5899999999999999E-2</v>
      </c>
      <c r="G81" s="121">
        <v>0.159</v>
      </c>
      <c r="H81" s="121">
        <v>0</v>
      </c>
      <c r="I81" s="121">
        <v>1</v>
      </c>
      <c r="J81" s="121">
        <v>0</v>
      </c>
      <c r="K81" s="121">
        <v>0</v>
      </c>
      <c r="L81" s="121">
        <v>0</v>
      </c>
      <c r="M81" s="121">
        <v>0</v>
      </c>
      <c r="N81" s="121">
        <v>0</v>
      </c>
    </row>
    <row r="82" spans="1:14" s="7" customFormat="1">
      <c r="A82" s="51" t="s">
        <v>3740</v>
      </c>
      <c r="B82" s="51"/>
      <c r="C82" s="58" t="s">
        <v>2756</v>
      </c>
      <c r="D82" s="58"/>
      <c r="E82" s="121">
        <v>116</v>
      </c>
      <c r="F82" s="121">
        <v>0.17199999999999999</v>
      </c>
      <c r="G82" s="121">
        <v>0.379</v>
      </c>
      <c r="H82" s="121">
        <v>0</v>
      </c>
      <c r="I82" s="121">
        <v>1</v>
      </c>
      <c r="J82" s="121">
        <v>0</v>
      </c>
      <c r="K82" s="121">
        <v>0</v>
      </c>
      <c r="L82" s="121">
        <v>0</v>
      </c>
      <c r="M82" s="121">
        <v>0</v>
      </c>
      <c r="N82" s="121">
        <v>1</v>
      </c>
    </row>
    <row r="83" spans="1:14">
      <c r="A83" s="17" t="s">
        <v>3741</v>
      </c>
      <c r="B83" s="17"/>
      <c r="C83" s="57" t="s">
        <v>2757</v>
      </c>
      <c r="D83" s="57"/>
      <c r="E83" s="121">
        <v>116</v>
      </c>
      <c r="F83" s="121">
        <v>1.72E-2</v>
      </c>
      <c r="G83" s="121">
        <v>0.13100000000000001</v>
      </c>
      <c r="H83" s="121">
        <v>0</v>
      </c>
      <c r="I83" s="121">
        <v>1</v>
      </c>
      <c r="J83" s="121">
        <v>0</v>
      </c>
      <c r="K83" s="121">
        <v>0</v>
      </c>
      <c r="L83" s="121">
        <v>0</v>
      </c>
      <c r="M83" s="121">
        <v>0</v>
      </c>
      <c r="N83" s="121">
        <v>0</v>
      </c>
    </row>
    <row r="84" spans="1:14" s="7" customFormat="1">
      <c r="A84" s="51" t="s">
        <v>3742</v>
      </c>
      <c r="B84" s="51"/>
      <c r="C84" s="58" t="s">
        <v>2758</v>
      </c>
      <c r="D84" s="58"/>
      <c r="E84" s="121">
        <v>116</v>
      </c>
      <c r="F84" s="121">
        <v>2.5899999999999999E-2</v>
      </c>
      <c r="G84" s="121">
        <v>0.159</v>
      </c>
      <c r="H84" s="121">
        <v>0</v>
      </c>
      <c r="I84" s="121">
        <v>1</v>
      </c>
      <c r="J84" s="121">
        <v>0</v>
      </c>
      <c r="K84" s="121">
        <v>0</v>
      </c>
      <c r="L84" s="121">
        <v>0</v>
      </c>
      <c r="M84" s="121">
        <v>0</v>
      </c>
      <c r="N84" s="121">
        <v>0</v>
      </c>
    </row>
    <row r="85" spans="1:14">
      <c r="A85" s="17" t="s">
        <v>3743</v>
      </c>
      <c r="B85" s="17"/>
      <c r="C85" s="57" t="s">
        <v>2759</v>
      </c>
      <c r="D85" s="57"/>
      <c r="E85" s="121">
        <v>116</v>
      </c>
      <c r="F85" s="121">
        <v>2.5899999999999999E-2</v>
      </c>
      <c r="G85" s="121">
        <v>0.159</v>
      </c>
      <c r="H85" s="121">
        <v>0</v>
      </c>
      <c r="I85" s="121">
        <v>1</v>
      </c>
      <c r="J85" s="121">
        <v>0</v>
      </c>
      <c r="K85" s="121">
        <v>0</v>
      </c>
      <c r="L85" s="121">
        <v>0</v>
      </c>
      <c r="M85" s="121">
        <v>0</v>
      </c>
      <c r="N85" s="121">
        <v>0</v>
      </c>
    </row>
    <row r="86" spans="1:14" s="7" customFormat="1">
      <c r="A86" s="51" t="s">
        <v>3744</v>
      </c>
      <c r="B86" s="51"/>
      <c r="C86" s="58" t="s">
        <v>2760</v>
      </c>
      <c r="D86" s="58"/>
      <c r="E86" s="121">
        <v>116</v>
      </c>
      <c r="F86" s="121">
        <v>0.155</v>
      </c>
      <c r="G86" s="121">
        <v>0.36399999999999999</v>
      </c>
      <c r="H86" s="121">
        <v>0</v>
      </c>
      <c r="I86" s="121">
        <v>1</v>
      </c>
      <c r="J86" s="121">
        <v>0</v>
      </c>
      <c r="K86" s="121">
        <v>0</v>
      </c>
      <c r="L86" s="121">
        <v>0</v>
      </c>
      <c r="M86" s="121">
        <v>0</v>
      </c>
      <c r="N86" s="121">
        <v>1</v>
      </c>
    </row>
    <row r="87" spans="1:14">
      <c r="A87" s="17" t="s">
        <v>3745</v>
      </c>
      <c r="B87" s="17"/>
      <c r="C87" s="57" t="s">
        <v>2761</v>
      </c>
      <c r="D87" s="57"/>
      <c r="E87" s="121">
        <v>116</v>
      </c>
      <c r="F87" s="121">
        <v>2.5899999999999999E-2</v>
      </c>
      <c r="G87" s="121">
        <v>0.159</v>
      </c>
      <c r="H87" s="121">
        <v>0</v>
      </c>
      <c r="I87" s="121">
        <v>1</v>
      </c>
      <c r="J87" s="121">
        <v>0</v>
      </c>
      <c r="K87" s="121">
        <v>0</v>
      </c>
      <c r="L87" s="121">
        <v>0</v>
      </c>
      <c r="M87" s="121">
        <v>0</v>
      </c>
      <c r="N87" s="121">
        <v>0</v>
      </c>
    </row>
    <row r="88" spans="1:14" s="7" customFormat="1">
      <c r="A88" s="51" t="s">
        <v>3746</v>
      </c>
      <c r="B88" s="51"/>
      <c r="C88" s="58" t="s">
        <v>2762</v>
      </c>
      <c r="D88" s="58"/>
      <c r="E88" s="121">
        <v>116</v>
      </c>
      <c r="F88" s="121">
        <v>8.6199999999999992E-3</v>
      </c>
      <c r="G88" s="121">
        <v>9.2799999999999994E-2</v>
      </c>
      <c r="H88" s="121">
        <v>0</v>
      </c>
      <c r="I88" s="121">
        <v>1</v>
      </c>
      <c r="J88" s="121">
        <v>0</v>
      </c>
      <c r="K88" s="121">
        <v>0</v>
      </c>
      <c r="L88" s="121">
        <v>0</v>
      </c>
      <c r="M88" s="121">
        <v>0</v>
      </c>
      <c r="N88" s="121">
        <v>0</v>
      </c>
    </row>
    <row r="89" spans="1:14">
      <c r="A89" s="17" t="s">
        <v>3747</v>
      </c>
      <c r="B89" s="17"/>
      <c r="C89" s="57" t="s">
        <v>2763</v>
      </c>
      <c r="D89" s="57"/>
      <c r="E89" s="121">
        <v>116</v>
      </c>
      <c r="F89" s="121">
        <v>4.3099999999999999E-2</v>
      </c>
      <c r="G89" s="121">
        <v>0.20399999999999999</v>
      </c>
      <c r="H89" s="121">
        <v>0</v>
      </c>
      <c r="I89" s="121">
        <v>1</v>
      </c>
      <c r="J89" s="121">
        <v>0</v>
      </c>
      <c r="K89" s="121">
        <v>0</v>
      </c>
      <c r="L89" s="121">
        <v>0</v>
      </c>
      <c r="M89" s="121">
        <v>0</v>
      </c>
      <c r="N89" s="121">
        <v>0</v>
      </c>
    </row>
    <row r="90" spans="1:14" s="7" customFormat="1">
      <c r="A90" s="51" t="s">
        <v>451</v>
      </c>
      <c r="B90" s="51"/>
      <c r="C90" s="58" t="s">
        <v>2764</v>
      </c>
      <c r="D90" s="58"/>
      <c r="E90" s="121">
        <v>116</v>
      </c>
      <c r="F90" s="121">
        <v>1.72E-2</v>
      </c>
      <c r="G90" s="121">
        <v>0.13100000000000001</v>
      </c>
      <c r="H90" s="121">
        <v>0</v>
      </c>
      <c r="I90" s="121">
        <v>1</v>
      </c>
      <c r="J90" s="121">
        <v>0</v>
      </c>
      <c r="K90" s="121">
        <v>0</v>
      </c>
      <c r="L90" s="121">
        <v>0</v>
      </c>
      <c r="M90" s="121">
        <v>0</v>
      </c>
      <c r="N90" s="121">
        <v>0</v>
      </c>
    </row>
    <row r="91" spans="1:14">
      <c r="A91" s="17" t="s">
        <v>452</v>
      </c>
      <c r="B91" s="17"/>
      <c r="C91" s="57" t="s">
        <v>2765</v>
      </c>
      <c r="D91" s="57"/>
      <c r="E91" s="121">
        <v>116</v>
      </c>
      <c r="F91" s="121">
        <v>5.1700000000000003E-2</v>
      </c>
      <c r="G91" s="121">
        <v>0.222</v>
      </c>
      <c r="H91" s="121">
        <v>0</v>
      </c>
      <c r="I91" s="121">
        <v>1</v>
      </c>
      <c r="J91" s="121">
        <v>0</v>
      </c>
      <c r="K91" s="121">
        <v>0</v>
      </c>
      <c r="L91" s="121">
        <v>0</v>
      </c>
      <c r="M91" s="121">
        <v>0</v>
      </c>
      <c r="N91" s="121">
        <v>0</v>
      </c>
    </row>
    <row r="92" spans="1:14" s="7" customFormat="1">
      <c r="A92" s="51" t="s">
        <v>453</v>
      </c>
      <c r="B92" s="51"/>
      <c r="C92" s="58" t="s">
        <v>2766</v>
      </c>
      <c r="D92" s="58"/>
      <c r="E92" s="121">
        <v>116</v>
      </c>
      <c r="F92" s="121">
        <v>5.1700000000000003E-2</v>
      </c>
      <c r="G92" s="121">
        <v>0.222</v>
      </c>
      <c r="H92" s="121">
        <v>0</v>
      </c>
      <c r="I92" s="121">
        <v>1</v>
      </c>
      <c r="J92" s="121">
        <v>0</v>
      </c>
      <c r="K92" s="121">
        <v>0</v>
      </c>
      <c r="L92" s="121">
        <v>0</v>
      </c>
      <c r="M92" s="121">
        <v>0</v>
      </c>
      <c r="N92" s="121">
        <v>0</v>
      </c>
    </row>
    <row r="93" spans="1:14">
      <c r="A93" s="17" t="s">
        <v>454</v>
      </c>
      <c r="B93" s="17"/>
      <c r="C93" s="57" t="s">
        <v>2767</v>
      </c>
      <c r="D93" s="57"/>
      <c r="E93" s="121">
        <v>116</v>
      </c>
      <c r="F93" s="121">
        <v>5.1700000000000003E-2</v>
      </c>
      <c r="G93" s="121">
        <v>0.222</v>
      </c>
      <c r="H93" s="121">
        <v>0</v>
      </c>
      <c r="I93" s="121">
        <v>1</v>
      </c>
      <c r="J93" s="121">
        <v>0</v>
      </c>
      <c r="K93" s="121">
        <v>0</v>
      </c>
      <c r="L93" s="121">
        <v>0</v>
      </c>
      <c r="M93" s="121">
        <v>0</v>
      </c>
      <c r="N93" s="121">
        <v>0</v>
      </c>
    </row>
    <row r="94" spans="1:14" s="7" customFormat="1">
      <c r="A94" s="51" t="s">
        <v>455</v>
      </c>
      <c r="B94" s="51"/>
      <c r="C94" s="58" t="s">
        <v>2768</v>
      </c>
      <c r="D94" s="58"/>
      <c r="E94" s="121">
        <v>116</v>
      </c>
      <c r="F94" s="121">
        <v>5.1700000000000003E-2</v>
      </c>
      <c r="G94" s="121">
        <v>0.222</v>
      </c>
      <c r="H94" s="121">
        <v>0</v>
      </c>
      <c r="I94" s="121">
        <v>1</v>
      </c>
      <c r="J94" s="121">
        <v>0</v>
      </c>
      <c r="K94" s="121">
        <v>0</v>
      </c>
      <c r="L94" s="121">
        <v>0</v>
      </c>
      <c r="M94" s="121">
        <v>0</v>
      </c>
      <c r="N94" s="121">
        <v>0</v>
      </c>
    </row>
    <row r="95" spans="1:14">
      <c r="A95" s="17" t="s">
        <v>456</v>
      </c>
      <c r="B95" s="17"/>
      <c r="C95" s="57" t="s">
        <v>2769</v>
      </c>
      <c r="D95" s="57"/>
      <c r="E95" s="121">
        <v>116</v>
      </c>
      <c r="F95" s="121">
        <v>0.10299999999999999</v>
      </c>
      <c r="G95" s="121">
        <v>0.30599999999999999</v>
      </c>
      <c r="H95" s="121">
        <v>0</v>
      </c>
      <c r="I95" s="121">
        <v>1</v>
      </c>
      <c r="J95" s="121">
        <v>0</v>
      </c>
      <c r="K95" s="121">
        <v>0</v>
      </c>
      <c r="L95" s="121">
        <v>0</v>
      </c>
      <c r="M95" s="121">
        <v>0</v>
      </c>
      <c r="N95" s="121">
        <v>1</v>
      </c>
    </row>
    <row r="96" spans="1:14" s="7" customFormat="1">
      <c r="A96" s="51" t="s">
        <v>457</v>
      </c>
      <c r="B96" s="51"/>
      <c r="C96" s="58"/>
      <c r="D96" s="58"/>
      <c r="E96" s="106"/>
      <c r="F96" s="106"/>
      <c r="G96" s="106"/>
      <c r="H96" s="106"/>
      <c r="I96" s="106"/>
      <c r="J96" s="106"/>
      <c r="K96" s="106"/>
      <c r="L96" s="106"/>
      <c r="M96" s="106"/>
      <c r="N96" s="106"/>
    </row>
    <row r="97" spans="1:14" ht="56">
      <c r="A97" s="17" t="s">
        <v>458</v>
      </c>
      <c r="B97" s="17" t="s">
        <v>459</v>
      </c>
      <c r="C97" s="57" t="s">
        <v>2770</v>
      </c>
      <c r="D97" s="57" t="s">
        <v>5273</v>
      </c>
      <c r="E97" s="121">
        <v>1</v>
      </c>
      <c r="F97" s="121">
        <v>4</v>
      </c>
      <c r="G97" s="107" t="s">
        <v>510</v>
      </c>
      <c r="H97" s="121">
        <v>4</v>
      </c>
      <c r="I97" s="121">
        <v>4</v>
      </c>
      <c r="J97" s="121">
        <v>4</v>
      </c>
      <c r="K97" s="121">
        <v>4</v>
      </c>
      <c r="L97" s="121">
        <v>4</v>
      </c>
      <c r="M97" s="121">
        <v>4</v>
      </c>
      <c r="N97" s="121">
        <v>4</v>
      </c>
    </row>
    <row r="98" spans="1:14" s="7" customFormat="1">
      <c r="A98" s="51" t="s">
        <v>460</v>
      </c>
      <c r="B98" s="51" t="s">
        <v>4816</v>
      </c>
      <c r="C98" s="58" t="s">
        <v>5274</v>
      </c>
      <c r="D98" s="58" t="s">
        <v>4817</v>
      </c>
      <c r="E98" s="121">
        <v>1</v>
      </c>
      <c r="F98" s="121">
        <v>33</v>
      </c>
      <c r="G98" s="107" t="s">
        <v>510</v>
      </c>
      <c r="H98" s="121">
        <v>33</v>
      </c>
      <c r="I98" s="121">
        <v>33</v>
      </c>
      <c r="J98" s="121">
        <v>33</v>
      </c>
      <c r="K98" s="121">
        <v>33</v>
      </c>
      <c r="L98" s="121">
        <v>33</v>
      </c>
      <c r="M98" s="121">
        <v>33</v>
      </c>
      <c r="N98" s="121">
        <v>33</v>
      </c>
    </row>
    <row r="99" spans="1:14" ht="28">
      <c r="A99" s="17" t="s">
        <v>461</v>
      </c>
      <c r="B99" s="17" t="s">
        <v>462</v>
      </c>
      <c r="C99" s="57" t="s">
        <v>2771</v>
      </c>
      <c r="D99" s="57" t="s">
        <v>4302</v>
      </c>
      <c r="E99" s="121">
        <v>1375</v>
      </c>
      <c r="F99" s="121">
        <v>0.21099999999999999</v>
      </c>
      <c r="G99" s="121">
        <v>0.40799999999999997</v>
      </c>
      <c r="H99" s="121">
        <v>0</v>
      </c>
      <c r="I99" s="121">
        <v>1</v>
      </c>
      <c r="J99" s="121">
        <v>0</v>
      </c>
      <c r="K99" s="121">
        <v>0</v>
      </c>
      <c r="L99" s="121">
        <v>0</v>
      </c>
      <c r="M99" s="121">
        <v>0</v>
      </c>
      <c r="N99" s="121">
        <v>1</v>
      </c>
    </row>
    <row r="100" spans="1:14" s="7" customFormat="1">
      <c r="A100" s="51" t="s">
        <v>464</v>
      </c>
      <c r="B100" s="51"/>
      <c r="C100" s="58"/>
      <c r="D100" s="58"/>
      <c r="E100" s="121">
        <v>27</v>
      </c>
      <c r="F100" s="121">
        <v>888</v>
      </c>
      <c r="G100" s="121">
        <v>0</v>
      </c>
      <c r="H100" s="121">
        <v>888</v>
      </c>
      <c r="I100" s="121">
        <v>888</v>
      </c>
      <c r="J100" s="121">
        <v>888</v>
      </c>
      <c r="K100" s="121">
        <v>888</v>
      </c>
      <c r="L100" s="121">
        <v>888</v>
      </c>
      <c r="M100" s="121">
        <v>888</v>
      </c>
      <c r="N100" s="121">
        <v>888</v>
      </c>
    </row>
    <row r="101" spans="1:14" ht="28">
      <c r="A101" s="17" t="s">
        <v>463</v>
      </c>
      <c r="B101" s="17" t="s">
        <v>466</v>
      </c>
      <c r="C101" s="57" t="s">
        <v>5275</v>
      </c>
      <c r="D101" s="57" t="s">
        <v>4818</v>
      </c>
      <c r="E101" s="121">
        <v>285</v>
      </c>
      <c r="F101" s="121">
        <v>51.9</v>
      </c>
      <c r="G101" s="121">
        <v>15.53</v>
      </c>
      <c r="H101" s="121">
        <v>0</v>
      </c>
      <c r="I101" s="121">
        <v>79</v>
      </c>
      <c r="J101" s="121">
        <v>30</v>
      </c>
      <c r="K101" s="121">
        <v>45</v>
      </c>
      <c r="L101" s="121">
        <v>55</v>
      </c>
      <c r="M101" s="121">
        <v>62</v>
      </c>
      <c r="N101" s="121">
        <v>68</v>
      </c>
    </row>
    <row r="102" spans="1:14" s="7" customFormat="1" ht="56">
      <c r="A102" s="51" t="s">
        <v>465</v>
      </c>
      <c r="B102" s="51" t="s">
        <v>468</v>
      </c>
      <c r="C102" s="58" t="s">
        <v>5276</v>
      </c>
      <c r="D102" s="58" t="s">
        <v>4303</v>
      </c>
      <c r="E102" s="121">
        <v>285</v>
      </c>
      <c r="F102" s="121">
        <v>3.351</v>
      </c>
      <c r="G102" s="121">
        <v>0.94</v>
      </c>
      <c r="H102" s="121">
        <v>1</v>
      </c>
      <c r="I102" s="121">
        <v>4</v>
      </c>
      <c r="J102" s="121">
        <v>2</v>
      </c>
      <c r="K102" s="121">
        <v>3</v>
      </c>
      <c r="L102" s="121">
        <v>4</v>
      </c>
      <c r="M102" s="121">
        <v>4</v>
      </c>
      <c r="N102" s="121">
        <v>4</v>
      </c>
    </row>
    <row r="103" spans="1:14" ht="28">
      <c r="A103" s="17" t="s">
        <v>467</v>
      </c>
      <c r="B103" s="17" t="s">
        <v>469</v>
      </c>
      <c r="C103" s="57" t="s">
        <v>2772</v>
      </c>
      <c r="D103" s="57" t="s">
        <v>59</v>
      </c>
      <c r="E103" s="121">
        <v>1188</v>
      </c>
      <c r="F103" s="121">
        <v>1.5760000000000001</v>
      </c>
      <c r="G103" s="121">
        <v>0.49399999999999999</v>
      </c>
      <c r="H103" s="121">
        <v>1</v>
      </c>
      <c r="I103" s="121">
        <v>2</v>
      </c>
      <c r="J103" s="121">
        <v>1</v>
      </c>
      <c r="K103" s="121">
        <v>1</v>
      </c>
      <c r="L103" s="121">
        <v>2</v>
      </c>
      <c r="M103" s="121">
        <v>2</v>
      </c>
      <c r="N103" s="121">
        <v>2</v>
      </c>
    </row>
    <row r="104" spans="1:14" s="7" customFormat="1" ht="28">
      <c r="A104" s="51" t="s">
        <v>4819</v>
      </c>
      <c r="B104" s="51" t="s">
        <v>471</v>
      </c>
      <c r="C104" s="58" t="s">
        <v>2773</v>
      </c>
      <c r="D104" s="58" t="s">
        <v>59</v>
      </c>
      <c r="E104" s="121">
        <v>2148</v>
      </c>
      <c r="F104" s="121">
        <v>1.486</v>
      </c>
      <c r="G104" s="121">
        <v>0.5</v>
      </c>
      <c r="H104" s="121">
        <v>1</v>
      </c>
      <c r="I104" s="121">
        <v>2</v>
      </c>
      <c r="J104" s="121">
        <v>1</v>
      </c>
      <c r="K104" s="121">
        <v>1</v>
      </c>
      <c r="L104" s="121">
        <v>1</v>
      </c>
      <c r="M104" s="121">
        <v>2</v>
      </c>
      <c r="N104" s="121">
        <v>2</v>
      </c>
    </row>
    <row r="105" spans="1:14" ht="28">
      <c r="A105" s="17" t="s">
        <v>470</v>
      </c>
      <c r="B105" s="17" t="s">
        <v>473</v>
      </c>
      <c r="C105" s="57" t="s">
        <v>2774</v>
      </c>
      <c r="D105" s="57" t="s">
        <v>59</v>
      </c>
      <c r="E105" s="121">
        <v>2148</v>
      </c>
      <c r="F105" s="121">
        <v>1.32</v>
      </c>
      <c r="G105" s="121">
        <v>0.46700000000000003</v>
      </c>
      <c r="H105" s="121">
        <v>1</v>
      </c>
      <c r="I105" s="121">
        <v>2</v>
      </c>
      <c r="J105" s="121">
        <v>1</v>
      </c>
      <c r="K105" s="121">
        <v>1</v>
      </c>
      <c r="L105" s="121">
        <v>1</v>
      </c>
      <c r="M105" s="121">
        <v>2</v>
      </c>
      <c r="N105" s="121">
        <v>2</v>
      </c>
    </row>
    <row r="106" spans="1:14" s="7" customFormat="1">
      <c r="A106" s="51"/>
      <c r="B106" s="51" t="s">
        <v>475</v>
      </c>
      <c r="C106" s="63" t="s">
        <v>2136</v>
      </c>
      <c r="D106" s="58"/>
      <c r="E106" s="107" t="s">
        <v>3877</v>
      </c>
      <c r="F106" s="107" t="s">
        <v>3877</v>
      </c>
      <c r="G106" s="107" t="s">
        <v>3877</v>
      </c>
      <c r="H106" s="107" t="s">
        <v>3877</v>
      </c>
      <c r="I106" s="107" t="s">
        <v>3877</v>
      </c>
      <c r="J106" s="107" t="s">
        <v>3877</v>
      </c>
      <c r="K106" s="107" t="s">
        <v>3877</v>
      </c>
      <c r="L106" s="107" t="s">
        <v>3877</v>
      </c>
      <c r="M106" s="107" t="s">
        <v>3877</v>
      </c>
      <c r="N106" s="107" t="s">
        <v>3877</v>
      </c>
    </row>
    <row r="107" spans="1:14">
      <c r="A107" s="17" t="s">
        <v>472</v>
      </c>
      <c r="B107" s="17"/>
      <c r="C107" s="57" t="s">
        <v>2137</v>
      </c>
      <c r="D107" s="64"/>
      <c r="E107" s="121">
        <v>691</v>
      </c>
      <c r="F107" s="121">
        <v>1.0009999999999999</v>
      </c>
      <c r="G107" s="121">
        <v>3.7999999999999999E-2</v>
      </c>
      <c r="H107" s="121">
        <v>1</v>
      </c>
      <c r="I107" s="121">
        <v>2</v>
      </c>
      <c r="J107" s="121">
        <v>1</v>
      </c>
      <c r="K107" s="121">
        <v>1</v>
      </c>
      <c r="L107" s="121">
        <v>1</v>
      </c>
      <c r="M107" s="121">
        <v>1</v>
      </c>
      <c r="N107" s="121">
        <v>1</v>
      </c>
    </row>
    <row r="108" spans="1:14" s="7" customFormat="1">
      <c r="A108" s="51" t="s">
        <v>474</v>
      </c>
      <c r="B108" s="51"/>
      <c r="C108" s="58" t="s">
        <v>2138</v>
      </c>
      <c r="D108" s="58"/>
      <c r="E108" s="121">
        <v>537</v>
      </c>
      <c r="F108" s="121">
        <v>1</v>
      </c>
      <c r="G108" s="121">
        <v>0</v>
      </c>
      <c r="H108" s="121">
        <v>1</v>
      </c>
      <c r="I108" s="121">
        <v>1</v>
      </c>
      <c r="J108" s="121">
        <v>1</v>
      </c>
      <c r="K108" s="121">
        <v>1</v>
      </c>
      <c r="L108" s="121">
        <v>1</v>
      </c>
      <c r="M108" s="121">
        <v>1</v>
      </c>
      <c r="N108" s="121">
        <v>1</v>
      </c>
    </row>
    <row r="109" spans="1:14">
      <c r="A109" s="17" t="s">
        <v>476</v>
      </c>
      <c r="B109" s="17"/>
      <c r="C109" s="57" t="s">
        <v>2139</v>
      </c>
      <c r="D109" s="57"/>
      <c r="E109" s="121">
        <v>10</v>
      </c>
      <c r="F109" s="121">
        <v>1</v>
      </c>
      <c r="G109" s="121">
        <v>0</v>
      </c>
      <c r="H109" s="121">
        <v>1</v>
      </c>
      <c r="I109" s="121">
        <v>1</v>
      </c>
      <c r="J109" s="121">
        <v>1</v>
      </c>
      <c r="K109" s="121">
        <v>1</v>
      </c>
      <c r="L109" s="121">
        <v>1</v>
      </c>
      <c r="M109" s="121">
        <v>1</v>
      </c>
      <c r="N109" s="121">
        <v>1</v>
      </c>
    </row>
    <row r="110" spans="1:14" s="7" customFormat="1">
      <c r="A110" s="51" t="s">
        <v>477</v>
      </c>
      <c r="B110" s="51"/>
      <c r="C110" s="58" t="s">
        <v>2140</v>
      </c>
      <c r="D110" s="58"/>
      <c r="E110" s="121">
        <v>223</v>
      </c>
      <c r="F110" s="121">
        <v>1</v>
      </c>
      <c r="G110" s="121">
        <v>0</v>
      </c>
      <c r="H110" s="121">
        <v>1</v>
      </c>
      <c r="I110" s="121">
        <v>1</v>
      </c>
      <c r="J110" s="121">
        <v>1</v>
      </c>
      <c r="K110" s="121">
        <v>1</v>
      </c>
      <c r="L110" s="121">
        <v>1</v>
      </c>
      <c r="M110" s="121">
        <v>1</v>
      </c>
      <c r="N110" s="121">
        <v>1</v>
      </c>
    </row>
    <row r="111" spans="1:14">
      <c r="A111" s="17" t="s">
        <v>478</v>
      </c>
      <c r="B111" s="17"/>
      <c r="C111" s="57" t="s">
        <v>2775</v>
      </c>
      <c r="D111" s="57"/>
      <c r="E111" s="121">
        <v>73</v>
      </c>
      <c r="F111" s="121">
        <v>1</v>
      </c>
      <c r="G111" s="121">
        <v>0</v>
      </c>
      <c r="H111" s="121">
        <v>1</v>
      </c>
      <c r="I111" s="121">
        <v>1</v>
      </c>
      <c r="J111" s="121">
        <v>1</v>
      </c>
      <c r="K111" s="121">
        <v>1</v>
      </c>
      <c r="L111" s="121">
        <v>1</v>
      </c>
      <c r="M111" s="121">
        <v>1</v>
      </c>
      <c r="N111" s="121">
        <v>1</v>
      </c>
    </row>
    <row r="112" spans="1:14" s="7" customFormat="1">
      <c r="A112" s="51" t="s">
        <v>480</v>
      </c>
      <c r="B112" s="51"/>
      <c r="C112" s="58"/>
      <c r="D112" s="58"/>
      <c r="E112" s="121">
        <v>4</v>
      </c>
      <c r="F112" s="121">
        <v>888</v>
      </c>
      <c r="G112" s="121">
        <v>0</v>
      </c>
      <c r="H112" s="121">
        <v>888</v>
      </c>
      <c r="I112" s="121">
        <v>888</v>
      </c>
      <c r="J112" s="121">
        <v>888</v>
      </c>
      <c r="K112" s="121">
        <v>888</v>
      </c>
      <c r="L112" s="121">
        <v>888</v>
      </c>
      <c r="M112" s="121">
        <v>888</v>
      </c>
      <c r="N112" s="121">
        <v>888</v>
      </c>
    </row>
    <row r="113" spans="1:14" ht="42">
      <c r="A113" s="17" t="s">
        <v>479</v>
      </c>
      <c r="B113" s="17" t="s">
        <v>482</v>
      </c>
      <c r="C113" s="57" t="s">
        <v>5277</v>
      </c>
      <c r="D113" s="57" t="s">
        <v>2152</v>
      </c>
      <c r="E113" s="121">
        <v>1459</v>
      </c>
      <c r="F113" s="121">
        <v>1.0840000000000001</v>
      </c>
      <c r="G113" s="121">
        <v>0.28799999999999998</v>
      </c>
      <c r="H113" s="121">
        <v>1</v>
      </c>
      <c r="I113" s="121">
        <v>3</v>
      </c>
      <c r="J113" s="121">
        <v>1</v>
      </c>
      <c r="K113" s="121">
        <v>1</v>
      </c>
      <c r="L113" s="121">
        <v>1</v>
      </c>
      <c r="M113" s="121">
        <v>1</v>
      </c>
      <c r="N113" s="121">
        <v>1</v>
      </c>
    </row>
    <row r="114" spans="1:14" s="7" customFormat="1">
      <c r="A114" s="51" t="s">
        <v>260</v>
      </c>
      <c r="B114" s="51"/>
      <c r="C114" s="58"/>
      <c r="D114" s="58" t="s">
        <v>3047</v>
      </c>
      <c r="E114" s="121">
        <v>1338</v>
      </c>
      <c r="F114" s="121">
        <v>5950</v>
      </c>
      <c r="G114" s="121">
        <v>15082</v>
      </c>
      <c r="H114" s="121">
        <v>0</v>
      </c>
      <c r="I114" s="121">
        <v>180000</v>
      </c>
      <c r="J114" s="121">
        <v>0</v>
      </c>
      <c r="K114" s="121">
        <v>0</v>
      </c>
      <c r="L114" s="121">
        <v>0</v>
      </c>
      <c r="M114" s="121">
        <v>5000</v>
      </c>
      <c r="N114" s="121">
        <v>20000</v>
      </c>
    </row>
    <row r="115" spans="1:14">
      <c r="A115" s="17"/>
      <c r="B115" s="17" t="s">
        <v>485</v>
      </c>
      <c r="C115" s="57" t="s">
        <v>5278</v>
      </c>
      <c r="D115" s="57"/>
      <c r="E115" s="107" t="s">
        <v>3877</v>
      </c>
      <c r="F115" s="107" t="s">
        <v>3877</v>
      </c>
      <c r="G115" s="107" t="s">
        <v>3877</v>
      </c>
      <c r="H115" s="107" t="s">
        <v>3877</v>
      </c>
      <c r="I115" s="107" t="s">
        <v>3877</v>
      </c>
      <c r="J115" s="107" t="s">
        <v>3877</v>
      </c>
      <c r="K115" s="107" t="s">
        <v>3877</v>
      </c>
      <c r="L115" s="107" t="s">
        <v>3877</v>
      </c>
      <c r="M115" s="107" t="s">
        <v>3877</v>
      </c>
      <c r="N115" s="107" t="s">
        <v>3877</v>
      </c>
    </row>
    <row r="116" spans="1:14" s="7" customFormat="1">
      <c r="A116" s="51" t="s">
        <v>481</v>
      </c>
      <c r="B116" s="51"/>
      <c r="C116" s="58" t="s">
        <v>2141</v>
      </c>
      <c r="D116" s="58"/>
      <c r="E116" s="121">
        <v>149</v>
      </c>
      <c r="F116" s="121">
        <v>1</v>
      </c>
      <c r="G116" s="121">
        <v>0</v>
      </c>
      <c r="H116" s="121">
        <v>1</v>
      </c>
      <c r="I116" s="121">
        <v>1</v>
      </c>
      <c r="J116" s="121">
        <v>1</v>
      </c>
      <c r="K116" s="121">
        <v>1</v>
      </c>
      <c r="L116" s="121">
        <v>1</v>
      </c>
      <c r="M116" s="121">
        <v>1</v>
      </c>
      <c r="N116" s="121">
        <v>1</v>
      </c>
    </row>
    <row r="117" spans="1:14">
      <c r="A117" s="17" t="s">
        <v>483</v>
      </c>
      <c r="B117" s="17"/>
      <c r="C117" s="57" t="s">
        <v>2142</v>
      </c>
      <c r="D117" s="57"/>
      <c r="E117" s="121">
        <v>272</v>
      </c>
      <c r="F117" s="121">
        <v>1</v>
      </c>
      <c r="G117" s="121">
        <v>0</v>
      </c>
      <c r="H117" s="121">
        <v>1</v>
      </c>
      <c r="I117" s="121">
        <v>1</v>
      </c>
      <c r="J117" s="121">
        <v>1</v>
      </c>
      <c r="K117" s="121">
        <v>1</v>
      </c>
      <c r="L117" s="121">
        <v>1</v>
      </c>
      <c r="M117" s="121">
        <v>1</v>
      </c>
      <c r="N117" s="121">
        <v>1</v>
      </c>
    </row>
    <row r="118" spans="1:14" s="7" customFormat="1">
      <c r="A118" s="51" t="s">
        <v>484</v>
      </c>
      <c r="B118" s="51"/>
      <c r="C118" s="58" t="s">
        <v>2143</v>
      </c>
      <c r="D118" s="58"/>
      <c r="E118" s="121">
        <v>34</v>
      </c>
      <c r="F118" s="121">
        <v>1</v>
      </c>
      <c r="G118" s="121">
        <v>0</v>
      </c>
      <c r="H118" s="121">
        <v>1</v>
      </c>
      <c r="I118" s="121">
        <v>1</v>
      </c>
      <c r="J118" s="121">
        <v>1</v>
      </c>
      <c r="K118" s="121">
        <v>1</v>
      </c>
      <c r="L118" s="121">
        <v>1</v>
      </c>
      <c r="M118" s="121">
        <v>1</v>
      </c>
      <c r="N118" s="121">
        <v>1</v>
      </c>
    </row>
    <row r="119" spans="1:14">
      <c r="A119" s="17" t="s">
        <v>486</v>
      </c>
      <c r="B119" s="17"/>
      <c r="C119" s="57" t="s">
        <v>2144</v>
      </c>
      <c r="D119" s="57"/>
      <c r="E119" s="121">
        <v>41</v>
      </c>
      <c r="F119" s="121">
        <v>1</v>
      </c>
      <c r="G119" s="121">
        <v>0</v>
      </c>
      <c r="H119" s="121">
        <v>1</v>
      </c>
      <c r="I119" s="121">
        <v>1</v>
      </c>
      <c r="J119" s="121">
        <v>1</v>
      </c>
      <c r="K119" s="121">
        <v>1</v>
      </c>
      <c r="L119" s="121">
        <v>1</v>
      </c>
      <c r="M119" s="121">
        <v>1</v>
      </c>
      <c r="N119" s="121">
        <v>1</v>
      </c>
    </row>
    <row r="120" spans="1:14" s="7" customFormat="1">
      <c r="A120" s="51" t="s">
        <v>487</v>
      </c>
      <c r="B120" s="51"/>
      <c r="C120" s="58" t="s">
        <v>2145</v>
      </c>
      <c r="D120" s="58"/>
      <c r="E120" s="121">
        <v>226</v>
      </c>
      <c r="F120" s="121">
        <v>1</v>
      </c>
      <c r="G120" s="121">
        <v>0</v>
      </c>
      <c r="H120" s="121">
        <v>1</v>
      </c>
      <c r="I120" s="121">
        <v>1</v>
      </c>
      <c r="J120" s="121">
        <v>1</v>
      </c>
      <c r="K120" s="121">
        <v>1</v>
      </c>
      <c r="L120" s="121">
        <v>1</v>
      </c>
      <c r="M120" s="121">
        <v>1</v>
      </c>
      <c r="N120" s="121">
        <v>1</v>
      </c>
    </row>
    <row r="121" spans="1:14">
      <c r="A121" s="17" t="s">
        <v>488</v>
      </c>
      <c r="B121" s="17"/>
      <c r="C121" s="57" t="s">
        <v>2146</v>
      </c>
      <c r="D121" s="57"/>
      <c r="E121" s="121">
        <v>47</v>
      </c>
      <c r="F121" s="121">
        <v>1</v>
      </c>
      <c r="G121" s="121">
        <v>0</v>
      </c>
      <c r="H121" s="121">
        <v>1</v>
      </c>
      <c r="I121" s="121">
        <v>1</v>
      </c>
      <c r="J121" s="121">
        <v>1</v>
      </c>
      <c r="K121" s="121">
        <v>1</v>
      </c>
      <c r="L121" s="121">
        <v>1</v>
      </c>
      <c r="M121" s="121">
        <v>1</v>
      </c>
      <c r="N121" s="121">
        <v>1</v>
      </c>
    </row>
    <row r="122" spans="1:14" s="7" customFormat="1">
      <c r="A122" s="51" t="s">
        <v>1124</v>
      </c>
      <c r="B122" s="51"/>
      <c r="C122" s="58"/>
      <c r="D122" s="58"/>
      <c r="E122" s="121">
        <v>5</v>
      </c>
      <c r="F122" s="121">
        <v>888</v>
      </c>
      <c r="G122" s="121">
        <v>0</v>
      </c>
      <c r="H122" s="121">
        <v>888</v>
      </c>
      <c r="I122" s="121">
        <v>888</v>
      </c>
      <c r="J122" s="121">
        <v>888</v>
      </c>
      <c r="K122" s="121">
        <v>888</v>
      </c>
      <c r="L122" s="121">
        <v>888</v>
      </c>
      <c r="M122" s="121">
        <v>888</v>
      </c>
      <c r="N122" s="121">
        <v>888</v>
      </c>
    </row>
    <row r="123" spans="1:14" ht="28">
      <c r="A123" s="17" t="s">
        <v>489</v>
      </c>
      <c r="B123" s="17" t="s">
        <v>1126</v>
      </c>
      <c r="C123" s="57" t="s">
        <v>2776</v>
      </c>
      <c r="D123" s="57" t="s">
        <v>59</v>
      </c>
      <c r="E123" s="121">
        <v>2147</v>
      </c>
      <c r="F123" s="121">
        <v>1.272</v>
      </c>
      <c r="G123" s="121">
        <v>0.44500000000000001</v>
      </c>
      <c r="H123" s="121">
        <v>1</v>
      </c>
      <c r="I123" s="121">
        <v>2</v>
      </c>
      <c r="J123" s="121">
        <v>1</v>
      </c>
      <c r="K123" s="121">
        <v>1</v>
      </c>
      <c r="L123" s="121">
        <v>1</v>
      </c>
      <c r="M123" s="121">
        <v>2</v>
      </c>
      <c r="N123" s="121">
        <v>2</v>
      </c>
    </row>
    <row r="124" spans="1:14" s="7" customFormat="1" ht="56">
      <c r="A124" s="51" t="s">
        <v>490</v>
      </c>
      <c r="B124" s="51" t="s">
        <v>1128</v>
      </c>
      <c r="C124" s="58" t="s">
        <v>3863</v>
      </c>
      <c r="D124" s="58" t="s">
        <v>2147</v>
      </c>
      <c r="E124" s="121">
        <v>2147</v>
      </c>
      <c r="F124" s="121">
        <v>1.2949999999999999</v>
      </c>
      <c r="G124" s="121">
        <v>0.47199999999999998</v>
      </c>
      <c r="H124" s="121">
        <v>1</v>
      </c>
      <c r="I124" s="121">
        <v>4</v>
      </c>
      <c r="J124" s="121">
        <v>1</v>
      </c>
      <c r="K124" s="121">
        <v>1</v>
      </c>
      <c r="L124" s="121">
        <v>1</v>
      </c>
      <c r="M124" s="121">
        <v>2</v>
      </c>
      <c r="N124" s="121">
        <v>2</v>
      </c>
    </row>
    <row r="125" spans="1:14" ht="70">
      <c r="A125" s="17" t="s">
        <v>491</v>
      </c>
      <c r="B125" s="17" t="s">
        <v>1130</v>
      </c>
      <c r="C125" s="57" t="s">
        <v>3864</v>
      </c>
      <c r="D125" s="57" t="s">
        <v>2148</v>
      </c>
      <c r="E125" s="121">
        <v>1527</v>
      </c>
      <c r="F125" s="121">
        <v>1.663</v>
      </c>
      <c r="G125" s="121">
        <v>0.82599999999999996</v>
      </c>
      <c r="H125" s="121">
        <v>1</v>
      </c>
      <c r="I125" s="121">
        <v>5</v>
      </c>
      <c r="J125" s="121">
        <v>1</v>
      </c>
      <c r="K125" s="121">
        <v>1</v>
      </c>
      <c r="L125" s="121">
        <v>1</v>
      </c>
      <c r="M125" s="121">
        <v>2</v>
      </c>
      <c r="N125" s="121">
        <v>3</v>
      </c>
    </row>
    <row r="126" spans="1:14" s="7" customFormat="1">
      <c r="A126" s="51" t="s">
        <v>1125</v>
      </c>
      <c r="B126" s="51"/>
      <c r="C126" s="58"/>
      <c r="D126" s="58" t="s">
        <v>2149</v>
      </c>
      <c r="E126" s="121">
        <v>297</v>
      </c>
      <c r="F126" s="121">
        <v>2.38</v>
      </c>
      <c r="G126" s="121">
        <v>0.69299999999999995</v>
      </c>
      <c r="H126" s="121">
        <v>2</v>
      </c>
      <c r="I126" s="121">
        <v>6</v>
      </c>
      <c r="J126" s="121">
        <v>2</v>
      </c>
      <c r="K126" s="121">
        <v>2</v>
      </c>
      <c r="L126" s="121">
        <v>2</v>
      </c>
      <c r="M126" s="121">
        <v>3</v>
      </c>
      <c r="N126" s="121">
        <v>3</v>
      </c>
    </row>
    <row r="127" spans="1:14" ht="70">
      <c r="A127" s="17" t="s">
        <v>1127</v>
      </c>
      <c r="B127" s="17" t="s">
        <v>1132</v>
      </c>
      <c r="C127" s="57" t="s">
        <v>5279</v>
      </c>
      <c r="D127" s="57" t="s">
        <v>2150</v>
      </c>
      <c r="E127" s="121">
        <v>869</v>
      </c>
      <c r="F127" s="121">
        <v>2.25</v>
      </c>
      <c r="G127" s="121">
        <v>0.67300000000000004</v>
      </c>
      <c r="H127" s="121">
        <v>1</v>
      </c>
      <c r="I127" s="121">
        <v>5</v>
      </c>
      <c r="J127" s="121">
        <v>2</v>
      </c>
      <c r="K127" s="121">
        <v>2</v>
      </c>
      <c r="L127" s="121">
        <v>2</v>
      </c>
      <c r="M127" s="121">
        <v>3</v>
      </c>
      <c r="N127" s="121">
        <v>3</v>
      </c>
    </row>
    <row r="128" spans="1:14" s="7" customFormat="1">
      <c r="A128" s="51" t="s">
        <v>1129</v>
      </c>
      <c r="B128" s="51"/>
      <c r="C128" s="58"/>
      <c r="D128" s="58" t="s">
        <v>4974</v>
      </c>
      <c r="E128" s="121">
        <v>66</v>
      </c>
      <c r="F128" s="121">
        <v>1.8939999999999999</v>
      </c>
      <c r="G128" s="121">
        <v>1.371</v>
      </c>
      <c r="H128" s="121">
        <v>1</v>
      </c>
      <c r="I128" s="121">
        <v>6</v>
      </c>
      <c r="J128" s="121">
        <v>1</v>
      </c>
      <c r="K128" s="121">
        <v>1</v>
      </c>
      <c r="L128" s="121">
        <v>1</v>
      </c>
      <c r="M128" s="121">
        <v>3</v>
      </c>
      <c r="N128" s="121">
        <v>5</v>
      </c>
    </row>
    <row r="129" spans="1:14">
      <c r="A129" s="17" t="s">
        <v>1131</v>
      </c>
      <c r="B129" s="17"/>
      <c r="C129" s="57"/>
      <c r="D129" s="57" t="s">
        <v>5280</v>
      </c>
      <c r="E129" s="121">
        <v>554</v>
      </c>
      <c r="F129" s="121">
        <v>1.1819999999999999</v>
      </c>
      <c r="G129" s="121">
        <v>0.45500000000000002</v>
      </c>
      <c r="H129" s="121">
        <v>1</v>
      </c>
      <c r="I129" s="121">
        <v>5</v>
      </c>
      <c r="J129" s="121">
        <v>1</v>
      </c>
      <c r="K129" s="121">
        <v>1</v>
      </c>
      <c r="L129" s="121">
        <v>1</v>
      </c>
      <c r="M129" s="121">
        <v>1</v>
      </c>
      <c r="N129" s="121">
        <v>2</v>
      </c>
    </row>
    <row r="130" spans="1:14" s="7" customFormat="1">
      <c r="A130" s="51" t="s">
        <v>1136</v>
      </c>
      <c r="B130" s="51"/>
      <c r="C130" s="58"/>
      <c r="D130" s="58"/>
      <c r="E130" s="121">
        <v>21</v>
      </c>
      <c r="F130" s="121">
        <v>888</v>
      </c>
      <c r="G130" s="121">
        <v>0</v>
      </c>
      <c r="H130" s="121">
        <v>888</v>
      </c>
      <c r="I130" s="121">
        <v>888</v>
      </c>
      <c r="J130" s="121">
        <v>888</v>
      </c>
      <c r="K130" s="121">
        <v>888</v>
      </c>
      <c r="L130" s="121">
        <v>888</v>
      </c>
      <c r="M130" s="121">
        <v>888</v>
      </c>
      <c r="N130" s="121">
        <v>888</v>
      </c>
    </row>
    <row r="131" spans="1:14" ht="294">
      <c r="A131" s="17" t="s">
        <v>4105</v>
      </c>
      <c r="B131" s="17" t="s">
        <v>4106</v>
      </c>
      <c r="C131" s="57" t="s">
        <v>5281</v>
      </c>
      <c r="D131" s="57" t="s">
        <v>5282</v>
      </c>
      <c r="E131" s="121">
        <v>548</v>
      </c>
      <c r="F131" s="121">
        <v>7.4580000000000002</v>
      </c>
      <c r="G131" s="121">
        <v>7.5170000000000003</v>
      </c>
      <c r="H131" s="121">
        <v>1</v>
      </c>
      <c r="I131" s="121">
        <v>21</v>
      </c>
      <c r="J131" s="121">
        <v>2</v>
      </c>
      <c r="K131" s="121">
        <v>2</v>
      </c>
      <c r="L131" s="121">
        <v>3</v>
      </c>
      <c r="M131" s="121">
        <v>13</v>
      </c>
      <c r="N131" s="121">
        <v>21</v>
      </c>
    </row>
    <row r="132" spans="1:14" s="7" customFormat="1" ht="294">
      <c r="A132" s="51" t="s">
        <v>1133</v>
      </c>
      <c r="B132" s="51"/>
      <c r="C132" s="58" t="s">
        <v>5283</v>
      </c>
      <c r="D132" s="58" t="s">
        <v>5282</v>
      </c>
      <c r="E132" s="121">
        <v>151</v>
      </c>
      <c r="F132" s="121">
        <v>8.4369999999999994</v>
      </c>
      <c r="G132" s="121">
        <v>6.8789999999999996</v>
      </c>
      <c r="H132" s="121">
        <v>2</v>
      </c>
      <c r="I132" s="121">
        <v>21</v>
      </c>
      <c r="J132" s="121">
        <v>3</v>
      </c>
      <c r="K132" s="121">
        <v>3</v>
      </c>
      <c r="L132" s="121">
        <v>5</v>
      </c>
      <c r="M132" s="121">
        <v>13</v>
      </c>
      <c r="N132" s="121">
        <v>21</v>
      </c>
    </row>
    <row r="133" spans="1:14" ht="294">
      <c r="A133" s="17" t="s">
        <v>1134</v>
      </c>
      <c r="B133" s="17"/>
      <c r="C133" s="57" t="s">
        <v>5284</v>
      </c>
      <c r="D133" s="57" t="s">
        <v>5282</v>
      </c>
      <c r="E133" s="121">
        <v>40</v>
      </c>
      <c r="F133" s="121">
        <v>10.28</v>
      </c>
      <c r="G133" s="121">
        <v>6.508</v>
      </c>
      <c r="H133" s="121">
        <v>3</v>
      </c>
      <c r="I133" s="121">
        <v>21</v>
      </c>
      <c r="J133" s="121">
        <v>4.5</v>
      </c>
      <c r="K133" s="121">
        <v>5</v>
      </c>
      <c r="L133" s="121">
        <v>8</v>
      </c>
      <c r="M133" s="121">
        <v>16</v>
      </c>
      <c r="N133" s="121">
        <v>20.5</v>
      </c>
    </row>
    <row r="134" spans="1:14" s="7" customFormat="1" ht="294">
      <c r="A134" s="51" t="s">
        <v>1135</v>
      </c>
      <c r="B134" s="51"/>
      <c r="C134" s="58" t="s">
        <v>5285</v>
      </c>
      <c r="D134" s="58" t="s">
        <v>5282</v>
      </c>
      <c r="E134" s="121">
        <v>11</v>
      </c>
      <c r="F134" s="121">
        <v>15.45</v>
      </c>
      <c r="G134" s="121">
        <v>6.2030000000000003</v>
      </c>
      <c r="H134" s="121">
        <v>5</v>
      </c>
      <c r="I134" s="121">
        <v>21</v>
      </c>
      <c r="J134" s="121">
        <v>5</v>
      </c>
      <c r="K134" s="121">
        <v>10</v>
      </c>
      <c r="L134" s="121">
        <v>17</v>
      </c>
      <c r="M134" s="121">
        <v>21</v>
      </c>
      <c r="N134" s="121">
        <v>21</v>
      </c>
    </row>
    <row r="135" spans="1:14" ht="294">
      <c r="A135" s="17" t="s">
        <v>1137</v>
      </c>
      <c r="B135" s="17"/>
      <c r="C135" s="57" t="s">
        <v>5286</v>
      </c>
      <c r="D135" s="57" t="s">
        <v>5282</v>
      </c>
      <c r="E135" s="121">
        <v>5</v>
      </c>
      <c r="F135" s="121">
        <v>18.600000000000001</v>
      </c>
      <c r="G135" s="121">
        <v>5.367</v>
      </c>
      <c r="H135" s="121">
        <v>9</v>
      </c>
      <c r="I135" s="121">
        <v>21</v>
      </c>
      <c r="J135" s="121">
        <v>9</v>
      </c>
      <c r="K135" s="121">
        <v>21</v>
      </c>
      <c r="L135" s="121">
        <v>21</v>
      </c>
      <c r="M135" s="121">
        <v>21</v>
      </c>
      <c r="N135" s="121">
        <v>21</v>
      </c>
    </row>
    <row r="136" spans="1:14" s="7" customFormat="1">
      <c r="A136" s="51" t="s">
        <v>400</v>
      </c>
      <c r="B136" s="51"/>
      <c r="C136" s="58"/>
      <c r="D136" s="58"/>
      <c r="E136" s="106"/>
      <c r="F136" s="106"/>
      <c r="G136" s="106"/>
      <c r="H136" s="106"/>
      <c r="I136" s="106"/>
      <c r="J136" s="106"/>
      <c r="K136" s="106"/>
      <c r="L136" s="106"/>
      <c r="M136" s="106"/>
      <c r="N136" s="106"/>
    </row>
    <row r="137" spans="1:14" ht="56">
      <c r="A137" s="17" t="s">
        <v>1138</v>
      </c>
      <c r="B137" s="17" t="s">
        <v>504</v>
      </c>
      <c r="C137" s="57" t="s">
        <v>3865</v>
      </c>
      <c r="D137" s="57" t="s">
        <v>2151</v>
      </c>
      <c r="E137" s="121">
        <v>866</v>
      </c>
      <c r="F137" s="121">
        <v>1.0129999999999999</v>
      </c>
      <c r="G137" s="121">
        <v>0.122</v>
      </c>
      <c r="H137" s="121">
        <v>1</v>
      </c>
      <c r="I137" s="121">
        <v>3</v>
      </c>
      <c r="J137" s="121">
        <v>1</v>
      </c>
      <c r="K137" s="121">
        <v>1</v>
      </c>
      <c r="L137" s="121">
        <v>1</v>
      </c>
      <c r="M137" s="121">
        <v>1</v>
      </c>
      <c r="N137" s="121">
        <v>1</v>
      </c>
    </row>
    <row r="138" spans="1:14" s="7" customFormat="1">
      <c r="A138" s="51" t="s">
        <v>401</v>
      </c>
      <c r="B138" s="51"/>
      <c r="C138" s="58"/>
      <c r="D138" s="58" t="s">
        <v>4459</v>
      </c>
      <c r="E138" s="121">
        <v>855</v>
      </c>
      <c r="F138" s="121">
        <v>19.329999999999998</v>
      </c>
      <c r="G138" s="121">
        <v>28.06</v>
      </c>
      <c r="H138" s="121">
        <v>0</v>
      </c>
      <c r="I138" s="121">
        <v>600</v>
      </c>
      <c r="J138" s="121">
        <v>5</v>
      </c>
      <c r="K138" s="121">
        <v>5</v>
      </c>
      <c r="L138" s="121">
        <v>10</v>
      </c>
      <c r="M138" s="121">
        <v>20</v>
      </c>
      <c r="N138" s="121">
        <v>40</v>
      </c>
    </row>
    <row r="139" spans="1:14" ht="42">
      <c r="A139" s="17" t="s">
        <v>502</v>
      </c>
      <c r="B139" s="17" t="s">
        <v>506</v>
      </c>
      <c r="C139" s="57" t="s">
        <v>3868</v>
      </c>
      <c r="D139" s="57" t="s">
        <v>4253</v>
      </c>
      <c r="E139" s="121">
        <v>866</v>
      </c>
      <c r="F139" s="121">
        <v>1.1000000000000001</v>
      </c>
      <c r="G139" s="121">
        <v>0.308</v>
      </c>
      <c r="H139" s="121">
        <v>1</v>
      </c>
      <c r="I139" s="121">
        <v>3</v>
      </c>
      <c r="J139" s="121">
        <v>1</v>
      </c>
      <c r="K139" s="121">
        <v>1</v>
      </c>
      <c r="L139" s="121">
        <v>1</v>
      </c>
      <c r="M139" s="121">
        <v>1</v>
      </c>
      <c r="N139" s="121">
        <v>1</v>
      </c>
    </row>
    <row r="140" spans="1:14" s="7" customFormat="1">
      <c r="A140" s="51" t="s">
        <v>402</v>
      </c>
      <c r="B140" s="51"/>
      <c r="C140" s="58"/>
      <c r="D140" s="58" t="s">
        <v>4460</v>
      </c>
      <c r="E140" s="121">
        <v>780</v>
      </c>
      <c r="F140" s="121">
        <v>262.10000000000002</v>
      </c>
      <c r="G140" s="121">
        <v>1213</v>
      </c>
      <c r="H140" s="121">
        <v>0</v>
      </c>
      <c r="I140" s="121">
        <v>30000</v>
      </c>
      <c r="J140" s="121">
        <v>0</v>
      </c>
      <c r="K140" s="121">
        <v>0</v>
      </c>
      <c r="L140" s="121">
        <v>0</v>
      </c>
      <c r="M140" s="121">
        <v>300</v>
      </c>
      <c r="N140" s="121">
        <v>615</v>
      </c>
    </row>
    <row r="141" spans="1:14" ht="42">
      <c r="A141" s="17" t="s">
        <v>503</v>
      </c>
      <c r="B141" s="17" t="s">
        <v>509</v>
      </c>
      <c r="C141" s="57" t="s">
        <v>5287</v>
      </c>
      <c r="D141" s="57" t="s">
        <v>5288</v>
      </c>
      <c r="E141" s="121">
        <v>867</v>
      </c>
      <c r="F141" s="121">
        <v>1.0529999999999999</v>
      </c>
      <c r="G141" s="121">
        <v>0.24399999999999999</v>
      </c>
      <c r="H141" s="121">
        <v>1</v>
      </c>
      <c r="I141" s="121">
        <v>3</v>
      </c>
      <c r="J141" s="121">
        <v>1</v>
      </c>
      <c r="K141" s="121">
        <v>1</v>
      </c>
      <c r="L141" s="121">
        <v>1</v>
      </c>
      <c r="M141" s="121">
        <v>1</v>
      </c>
      <c r="N141" s="121">
        <v>1</v>
      </c>
    </row>
    <row r="142" spans="1:14" s="7" customFormat="1">
      <c r="A142" s="51" t="s">
        <v>403</v>
      </c>
      <c r="B142" s="51"/>
      <c r="C142" s="58"/>
      <c r="D142" s="58" t="s">
        <v>4460</v>
      </c>
      <c r="E142" s="121">
        <v>823</v>
      </c>
      <c r="F142" s="121">
        <v>4333</v>
      </c>
      <c r="G142" s="121">
        <v>8213</v>
      </c>
      <c r="H142" s="121">
        <v>0</v>
      </c>
      <c r="I142" s="121">
        <v>150000</v>
      </c>
      <c r="J142" s="121">
        <v>200</v>
      </c>
      <c r="K142" s="121">
        <v>1000</v>
      </c>
      <c r="L142" s="121">
        <v>3000</v>
      </c>
      <c r="M142" s="121">
        <v>5000</v>
      </c>
      <c r="N142" s="121">
        <v>8000</v>
      </c>
    </row>
    <row r="143" spans="1:14" ht="70">
      <c r="A143" s="17" t="s">
        <v>505</v>
      </c>
      <c r="B143" s="17" t="s">
        <v>2344</v>
      </c>
      <c r="C143" s="57" t="s">
        <v>3869</v>
      </c>
      <c r="D143" s="57" t="s">
        <v>5289</v>
      </c>
      <c r="E143" s="121">
        <v>322</v>
      </c>
      <c r="F143" s="121">
        <v>1.9970000000000001</v>
      </c>
      <c r="G143" s="121">
        <v>0.66700000000000004</v>
      </c>
      <c r="H143" s="121">
        <v>1</v>
      </c>
      <c r="I143" s="121">
        <v>4</v>
      </c>
      <c r="J143" s="121">
        <v>1</v>
      </c>
      <c r="K143" s="121">
        <v>2</v>
      </c>
      <c r="L143" s="121">
        <v>2</v>
      </c>
      <c r="M143" s="121">
        <v>2</v>
      </c>
      <c r="N143" s="121">
        <v>3</v>
      </c>
    </row>
    <row r="144" spans="1:14" s="7" customFormat="1">
      <c r="A144" s="51" t="s">
        <v>507</v>
      </c>
      <c r="B144" s="51"/>
      <c r="C144" s="58"/>
      <c r="D144" s="58" t="s">
        <v>4974</v>
      </c>
      <c r="E144" s="121">
        <v>64</v>
      </c>
      <c r="F144" s="121">
        <v>1.8280000000000001</v>
      </c>
      <c r="G144" s="121">
        <v>1.2290000000000001</v>
      </c>
      <c r="H144" s="121">
        <v>1</v>
      </c>
      <c r="I144" s="121">
        <v>6</v>
      </c>
      <c r="J144" s="121">
        <v>1</v>
      </c>
      <c r="K144" s="121">
        <v>1</v>
      </c>
      <c r="L144" s="121">
        <v>1</v>
      </c>
      <c r="M144" s="121">
        <v>2</v>
      </c>
      <c r="N144" s="121">
        <v>3</v>
      </c>
    </row>
    <row r="145" spans="1:14">
      <c r="A145" s="17" t="s">
        <v>508</v>
      </c>
      <c r="B145" s="17"/>
      <c r="C145" s="57"/>
      <c r="D145" s="57" t="s">
        <v>5280</v>
      </c>
      <c r="E145" s="121">
        <v>203</v>
      </c>
      <c r="F145" s="121">
        <v>1.2909999999999999</v>
      </c>
      <c r="G145" s="121">
        <v>0.84399999999999997</v>
      </c>
      <c r="H145" s="121">
        <v>1</v>
      </c>
      <c r="I145" s="121">
        <v>10</v>
      </c>
      <c r="J145" s="121">
        <v>1</v>
      </c>
      <c r="K145" s="121">
        <v>1</v>
      </c>
      <c r="L145" s="121">
        <v>1</v>
      </c>
      <c r="M145" s="121">
        <v>1</v>
      </c>
      <c r="N145" s="121">
        <v>2</v>
      </c>
    </row>
    <row r="146" spans="1:14" s="7" customFormat="1">
      <c r="A146" s="51" t="s">
        <v>2348</v>
      </c>
      <c r="B146" s="51"/>
      <c r="C146" s="58"/>
      <c r="D146" s="58"/>
      <c r="E146" s="121">
        <v>7</v>
      </c>
      <c r="F146" s="121">
        <v>888</v>
      </c>
      <c r="G146" s="121">
        <v>0</v>
      </c>
      <c r="H146" s="121">
        <v>888</v>
      </c>
      <c r="I146" s="121">
        <v>888</v>
      </c>
      <c r="J146" s="121">
        <v>888</v>
      </c>
      <c r="K146" s="121">
        <v>888</v>
      </c>
      <c r="L146" s="121">
        <v>888</v>
      </c>
      <c r="M146" s="121">
        <v>888</v>
      </c>
      <c r="N146" s="121">
        <v>888</v>
      </c>
    </row>
    <row r="147" spans="1:14" ht="294">
      <c r="A147" s="17" t="s">
        <v>2342</v>
      </c>
      <c r="B147" s="17" t="s">
        <v>2350</v>
      </c>
      <c r="C147" s="57" t="s">
        <v>3870</v>
      </c>
      <c r="D147" s="57" t="s">
        <v>5282</v>
      </c>
      <c r="E147" s="121">
        <v>241</v>
      </c>
      <c r="F147" s="121">
        <v>8.0169999999999995</v>
      </c>
      <c r="G147" s="121">
        <v>7.2130000000000001</v>
      </c>
      <c r="H147" s="121">
        <v>1</v>
      </c>
      <c r="I147" s="121">
        <v>21</v>
      </c>
      <c r="J147" s="121">
        <v>2</v>
      </c>
      <c r="K147" s="121">
        <v>2</v>
      </c>
      <c r="L147" s="121">
        <v>5</v>
      </c>
      <c r="M147" s="121">
        <v>13</v>
      </c>
      <c r="N147" s="121">
        <v>21</v>
      </c>
    </row>
    <row r="148" spans="1:14" s="7" customFormat="1" ht="294">
      <c r="A148" s="51" t="s">
        <v>2343</v>
      </c>
      <c r="B148" s="51"/>
      <c r="C148" s="58" t="s">
        <v>3871</v>
      </c>
      <c r="D148" s="58" t="s">
        <v>5282</v>
      </c>
      <c r="E148" s="121">
        <v>104</v>
      </c>
      <c r="F148" s="121">
        <v>9.7309999999999999</v>
      </c>
      <c r="G148" s="121">
        <v>6.3339999999999996</v>
      </c>
      <c r="H148" s="121">
        <v>2</v>
      </c>
      <c r="I148" s="121">
        <v>21</v>
      </c>
      <c r="J148" s="121">
        <v>3</v>
      </c>
      <c r="K148" s="121">
        <v>3</v>
      </c>
      <c r="L148" s="121">
        <v>9.5</v>
      </c>
      <c r="M148" s="121">
        <v>13.5</v>
      </c>
      <c r="N148" s="121">
        <v>21</v>
      </c>
    </row>
    <row r="149" spans="1:14" ht="294">
      <c r="A149" s="17" t="s">
        <v>2345</v>
      </c>
      <c r="B149" s="17"/>
      <c r="C149" s="57" t="s">
        <v>3872</v>
      </c>
      <c r="D149" s="57" t="s">
        <v>5282</v>
      </c>
      <c r="E149" s="121">
        <v>43</v>
      </c>
      <c r="F149" s="121">
        <v>12.95</v>
      </c>
      <c r="G149" s="121">
        <v>5.665</v>
      </c>
      <c r="H149" s="121">
        <v>3</v>
      </c>
      <c r="I149" s="121">
        <v>21</v>
      </c>
      <c r="J149" s="121">
        <v>5</v>
      </c>
      <c r="K149" s="121">
        <v>9</v>
      </c>
      <c r="L149" s="121">
        <v>13</v>
      </c>
      <c r="M149" s="121">
        <v>16</v>
      </c>
      <c r="N149" s="121">
        <v>21</v>
      </c>
    </row>
    <row r="150" spans="1:14" s="7" customFormat="1" ht="294">
      <c r="A150" s="51" t="s">
        <v>2346</v>
      </c>
      <c r="B150" s="51"/>
      <c r="C150" s="58" t="s">
        <v>3873</v>
      </c>
      <c r="D150" s="58" t="s">
        <v>5282</v>
      </c>
      <c r="E150" s="121">
        <v>12</v>
      </c>
      <c r="F150" s="121">
        <v>12.58</v>
      </c>
      <c r="G150" s="121">
        <v>6.3310000000000004</v>
      </c>
      <c r="H150" s="121">
        <v>5</v>
      </c>
      <c r="I150" s="121">
        <v>21</v>
      </c>
      <c r="J150" s="121">
        <v>5</v>
      </c>
      <c r="K150" s="121">
        <v>6</v>
      </c>
      <c r="L150" s="121">
        <v>12.5</v>
      </c>
      <c r="M150" s="121">
        <v>18.5</v>
      </c>
      <c r="N150" s="121">
        <v>21</v>
      </c>
    </row>
    <row r="151" spans="1:14" ht="294">
      <c r="A151" s="17" t="s">
        <v>2347</v>
      </c>
      <c r="B151" s="17"/>
      <c r="C151" s="57" t="s">
        <v>5290</v>
      </c>
      <c r="D151" s="57" t="s">
        <v>5282</v>
      </c>
      <c r="E151" s="121">
        <v>5</v>
      </c>
      <c r="F151" s="121">
        <v>17.8</v>
      </c>
      <c r="G151" s="121">
        <v>3.9620000000000002</v>
      </c>
      <c r="H151" s="121">
        <v>13</v>
      </c>
      <c r="I151" s="121">
        <v>21</v>
      </c>
      <c r="J151" s="121">
        <v>13</v>
      </c>
      <c r="K151" s="121">
        <v>14</v>
      </c>
      <c r="L151" s="121">
        <v>20</v>
      </c>
      <c r="M151" s="121">
        <v>21</v>
      </c>
      <c r="N151" s="121">
        <v>21</v>
      </c>
    </row>
    <row r="152" spans="1:14" s="7" customFormat="1">
      <c r="A152" s="51" t="s">
        <v>404</v>
      </c>
      <c r="B152" s="51"/>
      <c r="C152" s="58"/>
      <c r="D152" s="58"/>
      <c r="E152" s="106"/>
      <c r="F152" s="106"/>
      <c r="G152" s="106"/>
      <c r="H152" s="106"/>
      <c r="I152" s="106"/>
      <c r="J152" s="106"/>
      <c r="K152" s="106"/>
      <c r="L152" s="106"/>
      <c r="M152" s="106"/>
      <c r="N152" s="106"/>
    </row>
    <row r="153" spans="1:14" ht="56">
      <c r="A153" s="17" t="s">
        <v>2349</v>
      </c>
      <c r="B153" s="17" t="s">
        <v>2353</v>
      </c>
      <c r="C153" s="57" t="s">
        <v>3874</v>
      </c>
      <c r="D153" s="57" t="s">
        <v>2151</v>
      </c>
      <c r="E153" s="121">
        <v>322</v>
      </c>
      <c r="F153" s="121">
        <v>1.0029999999999999</v>
      </c>
      <c r="G153" s="121">
        <v>5.57E-2</v>
      </c>
      <c r="H153" s="121">
        <v>1</v>
      </c>
      <c r="I153" s="121">
        <v>2</v>
      </c>
      <c r="J153" s="121">
        <v>1</v>
      </c>
      <c r="K153" s="121">
        <v>1</v>
      </c>
      <c r="L153" s="121">
        <v>1</v>
      </c>
      <c r="M153" s="121">
        <v>1</v>
      </c>
      <c r="N153" s="121">
        <v>1</v>
      </c>
    </row>
    <row r="154" spans="1:14" s="7" customFormat="1">
      <c r="A154" s="51" t="s">
        <v>405</v>
      </c>
      <c r="B154" s="51"/>
      <c r="C154" s="58"/>
      <c r="D154" s="58" t="s">
        <v>4459</v>
      </c>
      <c r="E154" s="121">
        <v>321</v>
      </c>
      <c r="F154" s="121">
        <v>20.99</v>
      </c>
      <c r="G154" s="121">
        <v>18.190000000000001</v>
      </c>
      <c r="H154" s="121">
        <v>0</v>
      </c>
      <c r="I154" s="121">
        <v>150</v>
      </c>
      <c r="J154" s="121">
        <v>5</v>
      </c>
      <c r="K154" s="121">
        <v>10</v>
      </c>
      <c r="L154" s="121">
        <v>15</v>
      </c>
      <c r="M154" s="121">
        <v>30</v>
      </c>
      <c r="N154" s="121">
        <v>40</v>
      </c>
    </row>
    <row r="155" spans="1:14" ht="42">
      <c r="A155" s="17" t="s">
        <v>2351</v>
      </c>
      <c r="B155" s="17" t="s">
        <v>2355</v>
      </c>
      <c r="C155" s="57" t="s">
        <v>3875</v>
      </c>
      <c r="D155" s="57" t="s">
        <v>2152</v>
      </c>
      <c r="E155" s="121">
        <v>322</v>
      </c>
      <c r="F155" s="121">
        <v>1.1120000000000001</v>
      </c>
      <c r="G155" s="121">
        <v>0.316</v>
      </c>
      <c r="H155" s="121">
        <v>1</v>
      </c>
      <c r="I155" s="121">
        <v>2</v>
      </c>
      <c r="J155" s="121">
        <v>1</v>
      </c>
      <c r="K155" s="121">
        <v>1</v>
      </c>
      <c r="L155" s="121">
        <v>1</v>
      </c>
      <c r="M155" s="121">
        <v>1</v>
      </c>
      <c r="N155" s="121">
        <v>2</v>
      </c>
    </row>
    <row r="156" spans="1:14" s="7" customFormat="1">
      <c r="A156" s="51" t="s">
        <v>406</v>
      </c>
      <c r="B156" s="51"/>
      <c r="C156" s="58"/>
      <c r="D156" s="58" t="s">
        <v>4460</v>
      </c>
      <c r="E156" s="121">
        <v>284</v>
      </c>
      <c r="F156" s="121">
        <v>271</v>
      </c>
      <c r="G156" s="121">
        <v>557</v>
      </c>
      <c r="H156" s="121">
        <v>0</v>
      </c>
      <c r="I156" s="121">
        <v>6000</v>
      </c>
      <c r="J156" s="121">
        <v>0</v>
      </c>
      <c r="K156" s="121">
        <v>0</v>
      </c>
      <c r="L156" s="121">
        <v>0</v>
      </c>
      <c r="M156" s="121">
        <v>360</v>
      </c>
      <c r="N156" s="121">
        <v>800</v>
      </c>
    </row>
    <row r="157" spans="1:14" ht="42">
      <c r="A157" s="17" t="s">
        <v>2352</v>
      </c>
      <c r="B157" s="17" t="s">
        <v>2358</v>
      </c>
      <c r="C157" s="57" t="s">
        <v>3876</v>
      </c>
      <c r="D157" s="57" t="s">
        <v>2152</v>
      </c>
      <c r="E157" s="121">
        <v>322</v>
      </c>
      <c r="F157" s="121">
        <v>1.05</v>
      </c>
      <c r="G157" s="121">
        <v>0.218</v>
      </c>
      <c r="H157" s="121">
        <v>1</v>
      </c>
      <c r="I157" s="121">
        <v>2</v>
      </c>
      <c r="J157" s="121">
        <v>1</v>
      </c>
      <c r="K157" s="121">
        <v>1</v>
      </c>
      <c r="L157" s="121">
        <v>1</v>
      </c>
      <c r="M157" s="121">
        <v>1</v>
      </c>
      <c r="N157" s="121">
        <v>1</v>
      </c>
    </row>
    <row r="158" spans="1:14" s="7" customFormat="1">
      <c r="A158" s="51" t="s">
        <v>407</v>
      </c>
      <c r="B158" s="51"/>
      <c r="C158" s="58" t="s">
        <v>3877</v>
      </c>
      <c r="D158" s="58" t="s">
        <v>4460</v>
      </c>
      <c r="E158" s="121">
        <v>306</v>
      </c>
      <c r="F158" s="121">
        <v>3810</v>
      </c>
      <c r="G158" s="121">
        <v>4857</v>
      </c>
      <c r="H158" s="121">
        <v>0</v>
      </c>
      <c r="I158" s="121">
        <v>40000</v>
      </c>
      <c r="J158" s="121">
        <v>0</v>
      </c>
      <c r="K158" s="121">
        <v>1000</v>
      </c>
      <c r="L158" s="121">
        <v>2500</v>
      </c>
      <c r="M158" s="121">
        <v>5000</v>
      </c>
      <c r="N158" s="121">
        <v>10000</v>
      </c>
    </row>
    <row r="159" spans="1:14" ht="70">
      <c r="A159" s="17" t="s">
        <v>2354</v>
      </c>
      <c r="B159" s="17" t="s">
        <v>2361</v>
      </c>
      <c r="C159" s="57" t="s">
        <v>5291</v>
      </c>
      <c r="D159" s="57" t="s">
        <v>4253</v>
      </c>
      <c r="E159" s="121">
        <v>322</v>
      </c>
      <c r="F159" s="121">
        <v>1.1060000000000001</v>
      </c>
      <c r="G159" s="121">
        <v>0.308</v>
      </c>
      <c r="H159" s="121">
        <v>1</v>
      </c>
      <c r="I159" s="121">
        <v>2</v>
      </c>
      <c r="J159" s="121">
        <v>1</v>
      </c>
      <c r="K159" s="121">
        <v>1</v>
      </c>
      <c r="L159" s="121">
        <v>1</v>
      </c>
      <c r="M159" s="121">
        <v>1</v>
      </c>
      <c r="N159" s="121">
        <v>2</v>
      </c>
    </row>
    <row r="160" spans="1:14" s="7" customFormat="1">
      <c r="A160" s="51" t="s">
        <v>408</v>
      </c>
      <c r="B160" s="51"/>
      <c r="C160" s="58"/>
      <c r="D160" s="58" t="s">
        <v>4460</v>
      </c>
      <c r="E160" s="121">
        <v>287</v>
      </c>
      <c r="F160" s="121">
        <v>9768</v>
      </c>
      <c r="G160" s="121">
        <v>59216</v>
      </c>
      <c r="H160" s="121">
        <v>0</v>
      </c>
      <c r="I160" s="121">
        <v>1000000</v>
      </c>
      <c r="J160" s="121">
        <v>0</v>
      </c>
      <c r="K160" s="121">
        <v>1300</v>
      </c>
      <c r="L160" s="121">
        <v>4000</v>
      </c>
      <c r="M160" s="121">
        <v>8000</v>
      </c>
      <c r="N160" s="121">
        <v>15000</v>
      </c>
    </row>
    <row r="161" spans="1:14" ht="98">
      <c r="A161" s="17" t="s">
        <v>2356</v>
      </c>
      <c r="B161" s="17" t="s">
        <v>2364</v>
      </c>
      <c r="C161" s="57" t="s">
        <v>3878</v>
      </c>
      <c r="D161" s="57" t="s">
        <v>5292</v>
      </c>
      <c r="E161" s="121">
        <v>1535</v>
      </c>
      <c r="F161" s="121">
        <v>1.3049999999999999</v>
      </c>
      <c r="G161" s="121">
        <v>0.96499999999999997</v>
      </c>
      <c r="H161" s="121">
        <v>1</v>
      </c>
      <c r="I161" s="121">
        <v>8</v>
      </c>
      <c r="J161" s="121">
        <v>1</v>
      </c>
      <c r="K161" s="121">
        <v>1</v>
      </c>
      <c r="L161" s="121">
        <v>1</v>
      </c>
      <c r="M161" s="121">
        <v>1</v>
      </c>
      <c r="N161" s="121">
        <v>2</v>
      </c>
    </row>
    <row r="162" spans="1:14" s="7" customFormat="1">
      <c r="A162" s="51"/>
      <c r="B162" s="51" t="s">
        <v>2366</v>
      </c>
      <c r="C162" s="58" t="s">
        <v>5293</v>
      </c>
      <c r="D162" s="58"/>
      <c r="E162" s="107" t="s">
        <v>3877</v>
      </c>
      <c r="F162" s="107" t="s">
        <v>3877</v>
      </c>
      <c r="G162" s="107" t="s">
        <v>3877</v>
      </c>
      <c r="H162" s="107" t="s">
        <v>3877</v>
      </c>
      <c r="I162" s="107" t="s">
        <v>3877</v>
      </c>
      <c r="J162" s="107" t="s">
        <v>3877</v>
      </c>
      <c r="K162" s="107" t="s">
        <v>3877</v>
      </c>
      <c r="L162" s="107" t="s">
        <v>3877</v>
      </c>
      <c r="M162" s="107" t="s">
        <v>3877</v>
      </c>
      <c r="N162" s="107" t="s">
        <v>3877</v>
      </c>
    </row>
    <row r="163" spans="1:14">
      <c r="A163" s="17" t="s">
        <v>2357</v>
      </c>
      <c r="B163" s="17"/>
      <c r="C163" s="57" t="s">
        <v>2153</v>
      </c>
      <c r="D163" s="57"/>
      <c r="E163" s="121">
        <v>1365</v>
      </c>
      <c r="F163" s="121">
        <v>1</v>
      </c>
      <c r="G163" s="121">
        <v>0</v>
      </c>
      <c r="H163" s="121">
        <v>1</v>
      </c>
      <c r="I163" s="121">
        <v>1</v>
      </c>
      <c r="J163" s="121">
        <v>1</v>
      </c>
      <c r="K163" s="121">
        <v>1</v>
      </c>
      <c r="L163" s="121">
        <v>1</v>
      </c>
      <c r="M163" s="121">
        <v>1</v>
      </c>
      <c r="N163" s="121">
        <v>1</v>
      </c>
    </row>
    <row r="164" spans="1:14" s="7" customFormat="1">
      <c r="A164" s="51" t="s">
        <v>2359</v>
      </c>
      <c r="B164" s="51"/>
      <c r="C164" s="58" t="s">
        <v>2154</v>
      </c>
      <c r="D164" s="58"/>
      <c r="E164" s="121">
        <v>89</v>
      </c>
      <c r="F164" s="121">
        <v>1</v>
      </c>
      <c r="G164" s="121">
        <v>0</v>
      </c>
      <c r="H164" s="121">
        <v>1</v>
      </c>
      <c r="I164" s="121">
        <v>1</v>
      </c>
      <c r="J164" s="121">
        <v>1</v>
      </c>
      <c r="K164" s="121">
        <v>1</v>
      </c>
      <c r="L164" s="121">
        <v>1</v>
      </c>
      <c r="M164" s="121">
        <v>1</v>
      </c>
      <c r="N164" s="121">
        <v>1</v>
      </c>
    </row>
    <row r="165" spans="1:14">
      <c r="A165" s="17" t="s">
        <v>2360</v>
      </c>
      <c r="B165" s="17"/>
      <c r="C165" s="57" t="s">
        <v>2155</v>
      </c>
      <c r="D165" s="57"/>
      <c r="E165" s="121">
        <v>5</v>
      </c>
      <c r="F165" s="121">
        <v>1</v>
      </c>
      <c r="G165" s="121">
        <v>0</v>
      </c>
      <c r="H165" s="121">
        <v>1</v>
      </c>
      <c r="I165" s="121">
        <v>1</v>
      </c>
      <c r="J165" s="121">
        <v>1</v>
      </c>
      <c r="K165" s="121">
        <v>1</v>
      </c>
      <c r="L165" s="121">
        <v>1</v>
      </c>
      <c r="M165" s="121">
        <v>1</v>
      </c>
      <c r="N165" s="121">
        <v>1</v>
      </c>
    </row>
    <row r="166" spans="1:14" s="7" customFormat="1">
      <c r="A166" s="51" t="s">
        <v>2362</v>
      </c>
      <c r="B166" s="51"/>
      <c r="C166" s="58" t="s">
        <v>2156</v>
      </c>
      <c r="D166" s="58"/>
      <c r="E166" s="107" t="s">
        <v>3877</v>
      </c>
      <c r="F166" s="107" t="s">
        <v>3877</v>
      </c>
      <c r="G166" s="107" t="s">
        <v>3877</v>
      </c>
      <c r="H166" s="107" t="s">
        <v>3877</v>
      </c>
      <c r="I166" s="107" t="s">
        <v>3877</v>
      </c>
      <c r="J166" s="107" t="s">
        <v>3877</v>
      </c>
      <c r="K166" s="107" t="s">
        <v>3877</v>
      </c>
      <c r="L166" s="107" t="s">
        <v>3877</v>
      </c>
      <c r="M166" s="107" t="s">
        <v>3877</v>
      </c>
      <c r="N166" s="107" t="s">
        <v>3877</v>
      </c>
    </row>
    <row r="167" spans="1:14">
      <c r="A167" s="17" t="s">
        <v>2363</v>
      </c>
      <c r="B167" s="17"/>
      <c r="C167" s="57" t="s">
        <v>4414</v>
      </c>
      <c r="D167" s="57"/>
      <c r="E167" s="121">
        <v>1</v>
      </c>
      <c r="F167" s="121">
        <v>1</v>
      </c>
      <c r="G167" s="107" t="s">
        <v>510</v>
      </c>
      <c r="H167" s="121">
        <v>1</v>
      </c>
      <c r="I167" s="121">
        <v>1</v>
      </c>
      <c r="J167" s="121">
        <v>1</v>
      </c>
      <c r="K167" s="121">
        <v>1</v>
      </c>
      <c r="L167" s="121">
        <v>1</v>
      </c>
      <c r="M167" s="121">
        <v>1</v>
      </c>
      <c r="N167" s="121">
        <v>1</v>
      </c>
    </row>
    <row r="168" spans="1:14" s="7" customFormat="1" ht="28">
      <c r="A168" s="51" t="s">
        <v>2365</v>
      </c>
      <c r="B168" s="51"/>
      <c r="C168" s="58" t="s">
        <v>2157</v>
      </c>
      <c r="D168" s="58"/>
      <c r="E168" s="121">
        <v>52</v>
      </c>
      <c r="F168" s="121">
        <v>1</v>
      </c>
      <c r="G168" s="121">
        <v>0</v>
      </c>
      <c r="H168" s="121">
        <v>1</v>
      </c>
      <c r="I168" s="121">
        <v>1</v>
      </c>
      <c r="J168" s="121">
        <v>1</v>
      </c>
      <c r="K168" s="121">
        <v>1</v>
      </c>
      <c r="L168" s="121">
        <v>1</v>
      </c>
      <c r="M168" s="121">
        <v>1</v>
      </c>
      <c r="N168" s="121">
        <v>1</v>
      </c>
    </row>
    <row r="169" spans="1:14">
      <c r="A169" s="17" t="s">
        <v>2367</v>
      </c>
      <c r="B169" s="17"/>
      <c r="C169" s="57" t="s">
        <v>2158</v>
      </c>
      <c r="D169" s="57"/>
      <c r="E169" s="107" t="s">
        <v>3877</v>
      </c>
      <c r="F169" s="107" t="s">
        <v>3877</v>
      </c>
      <c r="G169" s="107" t="s">
        <v>3877</v>
      </c>
      <c r="H169" s="107" t="s">
        <v>3877</v>
      </c>
      <c r="I169" s="107" t="s">
        <v>3877</v>
      </c>
      <c r="J169" s="107" t="s">
        <v>3877</v>
      </c>
      <c r="K169" s="107" t="s">
        <v>3877</v>
      </c>
      <c r="L169" s="107" t="s">
        <v>3877</v>
      </c>
      <c r="M169" s="107" t="s">
        <v>3877</v>
      </c>
      <c r="N169" s="107" t="s">
        <v>3877</v>
      </c>
    </row>
    <row r="170" spans="1:14" s="7" customFormat="1">
      <c r="A170" s="51" t="s">
        <v>268</v>
      </c>
      <c r="B170" s="51"/>
      <c r="C170" s="58" t="s">
        <v>2159</v>
      </c>
      <c r="D170" s="58"/>
      <c r="E170" s="121">
        <v>25</v>
      </c>
      <c r="F170" s="121">
        <v>1</v>
      </c>
      <c r="G170" s="121">
        <v>0</v>
      </c>
      <c r="H170" s="121">
        <v>1</v>
      </c>
      <c r="I170" s="121">
        <v>1</v>
      </c>
      <c r="J170" s="121">
        <v>1</v>
      </c>
      <c r="K170" s="121">
        <v>1</v>
      </c>
      <c r="L170" s="121">
        <v>1</v>
      </c>
      <c r="M170" s="121">
        <v>1</v>
      </c>
      <c r="N170" s="121">
        <v>1</v>
      </c>
    </row>
    <row r="171" spans="1:14">
      <c r="A171" s="17" t="s">
        <v>269</v>
      </c>
      <c r="B171" s="17"/>
      <c r="C171" s="57" t="s">
        <v>2160</v>
      </c>
      <c r="D171" s="57"/>
      <c r="E171" s="121">
        <v>6</v>
      </c>
      <c r="F171" s="121">
        <v>1</v>
      </c>
      <c r="G171" s="121">
        <v>0</v>
      </c>
      <c r="H171" s="121">
        <v>1</v>
      </c>
      <c r="I171" s="121">
        <v>1</v>
      </c>
      <c r="J171" s="121">
        <v>1</v>
      </c>
      <c r="K171" s="121">
        <v>1</v>
      </c>
      <c r="L171" s="121">
        <v>1</v>
      </c>
      <c r="M171" s="121">
        <v>1</v>
      </c>
      <c r="N171" s="121">
        <v>1</v>
      </c>
    </row>
    <row r="172" spans="1:14" s="7" customFormat="1">
      <c r="A172" s="51" t="s">
        <v>270</v>
      </c>
      <c r="B172" s="51"/>
      <c r="C172" s="58" t="s">
        <v>1720</v>
      </c>
      <c r="D172" s="58"/>
      <c r="E172" s="121">
        <v>1</v>
      </c>
      <c r="F172" s="121">
        <v>1</v>
      </c>
      <c r="G172" s="107" t="s">
        <v>510</v>
      </c>
      <c r="H172" s="121">
        <v>1</v>
      </c>
      <c r="I172" s="121">
        <v>1</v>
      </c>
      <c r="J172" s="121">
        <v>1</v>
      </c>
      <c r="K172" s="121">
        <v>1</v>
      </c>
      <c r="L172" s="121">
        <v>1</v>
      </c>
      <c r="M172" s="121">
        <v>1</v>
      </c>
      <c r="N172" s="121">
        <v>1</v>
      </c>
    </row>
    <row r="173" spans="1:14">
      <c r="A173" s="17" t="s">
        <v>556</v>
      </c>
      <c r="B173" s="17"/>
      <c r="C173" s="57"/>
      <c r="D173" s="57"/>
      <c r="E173" s="121">
        <v>1</v>
      </c>
      <c r="F173" s="121">
        <v>999</v>
      </c>
      <c r="G173" s="107" t="s">
        <v>510</v>
      </c>
      <c r="H173" s="121">
        <v>999</v>
      </c>
      <c r="I173" s="121">
        <v>999</v>
      </c>
      <c r="J173" s="121">
        <v>999</v>
      </c>
      <c r="K173" s="121">
        <v>999</v>
      </c>
      <c r="L173" s="121">
        <v>999</v>
      </c>
      <c r="M173" s="121">
        <v>999</v>
      </c>
      <c r="N173" s="121">
        <v>999</v>
      </c>
    </row>
    <row r="174" spans="1:14" s="7" customFormat="1" ht="56">
      <c r="A174" s="51" t="s">
        <v>3323</v>
      </c>
      <c r="B174" s="51" t="s">
        <v>558</v>
      </c>
      <c r="C174" s="58" t="s">
        <v>3879</v>
      </c>
      <c r="D174" s="58" t="s">
        <v>2147</v>
      </c>
      <c r="E174" s="121">
        <v>2147</v>
      </c>
      <c r="F174" s="121">
        <v>1.4379999999999999</v>
      </c>
      <c r="G174" s="121">
        <v>0.51700000000000002</v>
      </c>
      <c r="H174" s="121">
        <v>1</v>
      </c>
      <c r="I174" s="121">
        <v>4</v>
      </c>
      <c r="J174" s="121">
        <v>1</v>
      </c>
      <c r="K174" s="121">
        <v>1</v>
      </c>
      <c r="L174" s="121">
        <v>1</v>
      </c>
      <c r="M174" s="121">
        <v>2</v>
      </c>
      <c r="N174" s="121">
        <v>2</v>
      </c>
    </row>
    <row r="175" spans="1:14" ht="42">
      <c r="A175" s="17" t="s">
        <v>3324</v>
      </c>
      <c r="B175" s="17" t="s">
        <v>560</v>
      </c>
      <c r="C175" s="57" t="s">
        <v>3880</v>
      </c>
      <c r="D175" s="57" t="s">
        <v>2161</v>
      </c>
      <c r="E175" s="121">
        <v>1224</v>
      </c>
      <c r="F175" s="121">
        <v>1.018</v>
      </c>
      <c r="G175" s="121">
        <v>0.13300000000000001</v>
      </c>
      <c r="H175" s="121">
        <v>1</v>
      </c>
      <c r="I175" s="121">
        <v>2</v>
      </c>
      <c r="J175" s="121">
        <v>1</v>
      </c>
      <c r="K175" s="121">
        <v>1</v>
      </c>
      <c r="L175" s="121">
        <v>1</v>
      </c>
      <c r="M175" s="121">
        <v>1</v>
      </c>
      <c r="N175" s="121">
        <v>1</v>
      </c>
    </row>
    <row r="176" spans="1:14" s="7" customFormat="1">
      <c r="A176" s="51" t="s">
        <v>3325</v>
      </c>
      <c r="B176" s="51"/>
      <c r="C176" s="58"/>
      <c r="D176" s="58" t="s">
        <v>2162</v>
      </c>
      <c r="E176" s="121">
        <v>1202</v>
      </c>
      <c r="F176" s="121">
        <v>7.1310000000000002</v>
      </c>
      <c r="G176" s="121">
        <v>7.3319999999999999</v>
      </c>
      <c r="H176" s="121">
        <v>0</v>
      </c>
      <c r="I176" s="121">
        <v>52</v>
      </c>
      <c r="J176" s="121">
        <v>1</v>
      </c>
      <c r="K176" s="121">
        <v>2</v>
      </c>
      <c r="L176" s="121">
        <v>5</v>
      </c>
      <c r="M176" s="121">
        <v>10</v>
      </c>
      <c r="N176" s="121">
        <v>15</v>
      </c>
    </row>
    <row r="177" spans="1:14" ht="42">
      <c r="A177" s="17" t="s">
        <v>3326</v>
      </c>
      <c r="B177" s="17" t="s">
        <v>563</v>
      </c>
      <c r="C177" s="57" t="s">
        <v>3881</v>
      </c>
      <c r="D177" s="57" t="s">
        <v>2152</v>
      </c>
      <c r="E177" s="121">
        <v>1223</v>
      </c>
      <c r="F177" s="121">
        <v>1.1279999999999999</v>
      </c>
      <c r="G177" s="121">
        <v>0.33900000000000002</v>
      </c>
      <c r="H177" s="121">
        <v>1</v>
      </c>
      <c r="I177" s="121">
        <v>3</v>
      </c>
      <c r="J177" s="121">
        <v>1</v>
      </c>
      <c r="K177" s="121">
        <v>1</v>
      </c>
      <c r="L177" s="121">
        <v>1</v>
      </c>
      <c r="M177" s="121">
        <v>1</v>
      </c>
      <c r="N177" s="121">
        <v>2</v>
      </c>
    </row>
    <row r="178" spans="1:14" s="7" customFormat="1">
      <c r="A178" s="51" t="s">
        <v>409</v>
      </c>
      <c r="B178" s="51"/>
      <c r="C178" s="58"/>
      <c r="D178" s="58" t="s">
        <v>4460</v>
      </c>
      <c r="E178" s="121">
        <v>1068</v>
      </c>
      <c r="F178" s="121">
        <v>30068</v>
      </c>
      <c r="G178" s="121">
        <v>182739</v>
      </c>
      <c r="H178" s="121">
        <v>0</v>
      </c>
      <c r="I178" s="122">
        <v>5500000</v>
      </c>
      <c r="J178" s="121">
        <v>500</v>
      </c>
      <c r="K178" s="121">
        <v>3000</v>
      </c>
      <c r="L178" s="121">
        <v>8000</v>
      </c>
      <c r="M178" s="121">
        <v>20000</v>
      </c>
      <c r="N178" s="121">
        <v>50000</v>
      </c>
    </row>
    <row r="179" spans="1:14" ht="98">
      <c r="A179" s="17" t="s">
        <v>555</v>
      </c>
      <c r="B179" s="17" t="s">
        <v>566</v>
      </c>
      <c r="C179" s="57" t="s">
        <v>3882</v>
      </c>
      <c r="D179" s="57" t="s">
        <v>5292</v>
      </c>
      <c r="E179" s="121">
        <v>1224</v>
      </c>
      <c r="F179" s="121">
        <v>1.302</v>
      </c>
      <c r="G179" s="121">
        <v>0.90200000000000002</v>
      </c>
      <c r="H179" s="121">
        <v>1</v>
      </c>
      <c r="I179" s="121">
        <v>7</v>
      </c>
      <c r="J179" s="121">
        <v>1</v>
      </c>
      <c r="K179" s="121">
        <v>1</v>
      </c>
      <c r="L179" s="121">
        <v>1</v>
      </c>
      <c r="M179" s="121">
        <v>1</v>
      </c>
      <c r="N179" s="121">
        <v>2</v>
      </c>
    </row>
    <row r="180" spans="1:14" s="7" customFormat="1">
      <c r="A180" s="51"/>
      <c r="B180" s="51" t="s">
        <v>568</v>
      </c>
      <c r="C180" s="58" t="s">
        <v>5294</v>
      </c>
      <c r="D180" s="58"/>
      <c r="E180" s="107" t="s">
        <v>3877</v>
      </c>
      <c r="F180" s="107" t="s">
        <v>3877</v>
      </c>
      <c r="G180" s="107" t="s">
        <v>3877</v>
      </c>
      <c r="H180" s="107" t="s">
        <v>3877</v>
      </c>
      <c r="I180" s="107" t="s">
        <v>3877</v>
      </c>
      <c r="J180" s="107" t="s">
        <v>3877</v>
      </c>
      <c r="K180" s="107" t="s">
        <v>3877</v>
      </c>
      <c r="L180" s="107" t="s">
        <v>3877</v>
      </c>
      <c r="M180" s="107" t="s">
        <v>3877</v>
      </c>
      <c r="N180" s="107" t="s">
        <v>3877</v>
      </c>
    </row>
    <row r="181" spans="1:14">
      <c r="A181" s="17" t="s">
        <v>557</v>
      </c>
      <c r="B181" s="17"/>
      <c r="C181" s="57" t="s">
        <v>2163</v>
      </c>
      <c r="D181" s="57"/>
      <c r="E181" s="121">
        <v>1095</v>
      </c>
      <c r="F181" s="121">
        <v>1</v>
      </c>
      <c r="G181" s="121">
        <v>0</v>
      </c>
      <c r="H181" s="121">
        <v>1</v>
      </c>
      <c r="I181" s="121">
        <v>1</v>
      </c>
      <c r="J181" s="121">
        <v>1</v>
      </c>
      <c r="K181" s="121">
        <v>1</v>
      </c>
      <c r="L181" s="121">
        <v>1</v>
      </c>
      <c r="M181" s="121">
        <v>1</v>
      </c>
      <c r="N181" s="121">
        <v>1</v>
      </c>
    </row>
    <row r="182" spans="1:14" s="7" customFormat="1">
      <c r="A182" s="51" t="s">
        <v>559</v>
      </c>
      <c r="B182" s="51"/>
      <c r="C182" s="58" t="s">
        <v>2154</v>
      </c>
      <c r="D182" s="58"/>
      <c r="E182" s="121">
        <v>74</v>
      </c>
      <c r="F182" s="121">
        <v>1</v>
      </c>
      <c r="G182" s="121">
        <v>0</v>
      </c>
      <c r="H182" s="121">
        <v>1</v>
      </c>
      <c r="I182" s="121">
        <v>1</v>
      </c>
      <c r="J182" s="121">
        <v>1</v>
      </c>
      <c r="K182" s="121">
        <v>1</v>
      </c>
      <c r="L182" s="121">
        <v>1</v>
      </c>
      <c r="M182" s="121">
        <v>1</v>
      </c>
      <c r="N182" s="121">
        <v>1</v>
      </c>
    </row>
    <row r="183" spans="1:14">
      <c r="A183" s="17" t="s">
        <v>561</v>
      </c>
      <c r="B183" s="17"/>
      <c r="C183" s="57" t="s">
        <v>2155</v>
      </c>
      <c r="D183" s="57"/>
      <c r="E183" s="121">
        <v>3</v>
      </c>
      <c r="F183" s="121">
        <v>1</v>
      </c>
      <c r="G183" s="121">
        <v>0</v>
      </c>
      <c r="H183" s="121">
        <v>1</v>
      </c>
      <c r="I183" s="121">
        <v>1</v>
      </c>
      <c r="J183" s="121">
        <v>1</v>
      </c>
      <c r="K183" s="121">
        <v>1</v>
      </c>
      <c r="L183" s="121">
        <v>1</v>
      </c>
      <c r="M183" s="121">
        <v>1</v>
      </c>
      <c r="N183" s="121">
        <v>1</v>
      </c>
    </row>
    <row r="184" spans="1:14" s="7" customFormat="1">
      <c r="A184" s="51" t="s">
        <v>562</v>
      </c>
      <c r="B184" s="51"/>
      <c r="C184" s="58" t="s">
        <v>2156</v>
      </c>
      <c r="D184" s="58"/>
      <c r="E184" s="107" t="s">
        <v>3877</v>
      </c>
      <c r="F184" s="107" t="s">
        <v>3877</v>
      </c>
      <c r="G184" s="107" t="s">
        <v>3877</v>
      </c>
      <c r="H184" s="107" t="s">
        <v>3877</v>
      </c>
      <c r="I184" s="107" t="s">
        <v>3877</v>
      </c>
      <c r="J184" s="107" t="s">
        <v>3877</v>
      </c>
      <c r="K184" s="107" t="s">
        <v>3877</v>
      </c>
      <c r="L184" s="107" t="s">
        <v>3877</v>
      </c>
      <c r="M184" s="107" t="s">
        <v>3877</v>
      </c>
      <c r="N184" s="107" t="s">
        <v>3877</v>
      </c>
    </row>
    <row r="185" spans="1:14">
      <c r="A185" s="17" t="s">
        <v>564</v>
      </c>
      <c r="B185" s="17"/>
      <c r="C185" s="57" t="s">
        <v>4414</v>
      </c>
      <c r="D185" s="57"/>
      <c r="E185" s="107" t="s">
        <v>3877</v>
      </c>
      <c r="F185" s="107" t="s">
        <v>3877</v>
      </c>
      <c r="G185" s="107" t="s">
        <v>3877</v>
      </c>
      <c r="H185" s="107" t="s">
        <v>3877</v>
      </c>
      <c r="I185" s="107" t="s">
        <v>3877</v>
      </c>
      <c r="J185" s="107" t="s">
        <v>3877</v>
      </c>
      <c r="K185" s="107" t="s">
        <v>3877</v>
      </c>
      <c r="L185" s="107" t="s">
        <v>3877</v>
      </c>
      <c r="M185" s="107" t="s">
        <v>3877</v>
      </c>
      <c r="N185" s="107" t="s">
        <v>3877</v>
      </c>
    </row>
    <row r="186" spans="1:14" s="7" customFormat="1" ht="28">
      <c r="A186" s="51" t="s">
        <v>565</v>
      </c>
      <c r="B186" s="51"/>
      <c r="C186" s="58" t="s">
        <v>2157</v>
      </c>
      <c r="D186" s="58"/>
      <c r="E186" s="121">
        <v>33</v>
      </c>
      <c r="F186" s="121">
        <v>1</v>
      </c>
      <c r="G186" s="121">
        <v>0</v>
      </c>
      <c r="H186" s="121">
        <v>1</v>
      </c>
      <c r="I186" s="121">
        <v>1</v>
      </c>
      <c r="J186" s="121">
        <v>1</v>
      </c>
      <c r="K186" s="121">
        <v>1</v>
      </c>
      <c r="L186" s="121">
        <v>1</v>
      </c>
      <c r="M186" s="121">
        <v>1</v>
      </c>
      <c r="N186" s="121">
        <v>1</v>
      </c>
    </row>
    <row r="187" spans="1:14">
      <c r="A187" s="17" t="s">
        <v>567</v>
      </c>
      <c r="B187" s="17"/>
      <c r="C187" s="57" t="s">
        <v>2158</v>
      </c>
      <c r="D187" s="57"/>
      <c r="E187" s="107" t="s">
        <v>3877</v>
      </c>
      <c r="F187" s="107" t="s">
        <v>3877</v>
      </c>
      <c r="G187" s="107" t="s">
        <v>3877</v>
      </c>
      <c r="H187" s="107" t="s">
        <v>3877</v>
      </c>
      <c r="I187" s="107" t="s">
        <v>3877</v>
      </c>
      <c r="J187" s="107" t="s">
        <v>3877</v>
      </c>
      <c r="K187" s="107" t="s">
        <v>3877</v>
      </c>
      <c r="L187" s="107" t="s">
        <v>3877</v>
      </c>
      <c r="M187" s="107" t="s">
        <v>3877</v>
      </c>
      <c r="N187" s="107" t="s">
        <v>3877</v>
      </c>
    </row>
    <row r="188" spans="1:14" s="7" customFormat="1">
      <c r="A188" s="51" t="s">
        <v>569</v>
      </c>
      <c r="B188" s="51"/>
      <c r="C188" s="58" t="s">
        <v>2159</v>
      </c>
      <c r="D188" s="58"/>
      <c r="E188" s="121">
        <v>17</v>
      </c>
      <c r="F188" s="121">
        <v>1</v>
      </c>
      <c r="G188" s="121">
        <v>0</v>
      </c>
      <c r="H188" s="121">
        <v>1</v>
      </c>
      <c r="I188" s="121">
        <v>1</v>
      </c>
      <c r="J188" s="121">
        <v>1</v>
      </c>
      <c r="K188" s="121">
        <v>1</v>
      </c>
      <c r="L188" s="121">
        <v>1</v>
      </c>
      <c r="M188" s="121">
        <v>1</v>
      </c>
      <c r="N188" s="121">
        <v>1</v>
      </c>
    </row>
    <row r="189" spans="1:14">
      <c r="A189" s="17" t="s">
        <v>570</v>
      </c>
      <c r="B189" s="17"/>
      <c r="C189" s="57" t="s">
        <v>2160</v>
      </c>
      <c r="D189" s="57"/>
      <c r="E189" s="121">
        <v>3</v>
      </c>
      <c r="F189" s="121">
        <v>1</v>
      </c>
      <c r="G189" s="121">
        <v>0</v>
      </c>
      <c r="H189" s="121">
        <v>1</v>
      </c>
      <c r="I189" s="121">
        <v>1</v>
      </c>
      <c r="J189" s="121">
        <v>1</v>
      </c>
      <c r="K189" s="121">
        <v>1</v>
      </c>
      <c r="L189" s="121">
        <v>1</v>
      </c>
      <c r="M189" s="121">
        <v>1</v>
      </c>
      <c r="N189" s="121">
        <v>1</v>
      </c>
    </row>
    <row r="190" spans="1:14" s="7" customFormat="1">
      <c r="A190" s="51" t="s">
        <v>571</v>
      </c>
      <c r="B190" s="51"/>
      <c r="C190" s="58" t="s">
        <v>1720</v>
      </c>
      <c r="D190" s="58"/>
      <c r="E190" s="121">
        <v>2</v>
      </c>
      <c r="F190" s="121">
        <v>1</v>
      </c>
      <c r="G190" s="121">
        <v>0</v>
      </c>
      <c r="H190" s="121">
        <v>1</v>
      </c>
      <c r="I190" s="121">
        <v>1</v>
      </c>
      <c r="J190" s="121">
        <v>1</v>
      </c>
      <c r="K190" s="121">
        <v>1</v>
      </c>
      <c r="L190" s="121">
        <v>1</v>
      </c>
      <c r="M190" s="121">
        <v>1</v>
      </c>
      <c r="N190" s="121">
        <v>1</v>
      </c>
    </row>
    <row r="191" spans="1:14">
      <c r="A191" s="17" t="s">
        <v>579</v>
      </c>
      <c r="B191" s="17"/>
      <c r="C191" s="57"/>
      <c r="D191" s="57" t="s">
        <v>4125</v>
      </c>
      <c r="E191" s="121">
        <v>1</v>
      </c>
      <c r="F191" s="121">
        <v>888</v>
      </c>
      <c r="G191" s="107" t="s">
        <v>510</v>
      </c>
      <c r="H191" s="121">
        <v>888</v>
      </c>
      <c r="I191" s="121">
        <v>888</v>
      </c>
      <c r="J191" s="121">
        <v>888</v>
      </c>
      <c r="K191" s="121">
        <v>888</v>
      </c>
      <c r="L191" s="121">
        <v>888</v>
      </c>
      <c r="M191" s="121">
        <v>888</v>
      </c>
      <c r="N191" s="121">
        <v>888</v>
      </c>
    </row>
    <row r="192" spans="1:14" s="7" customFormat="1">
      <c r="A192" s="51"/>
      <c r="B192" s="51" t="s">
        <v>581</v>
      </c>
      <c r="C192" s="58" t="s">
        <v>5295</v>
      </c>
      <c r="D192" s="58"/>
      <c r="E192" s="107" t="s">
        <v>3877</v>
      </c>
      <c r="F192" s="107" t="s">
        <v>3877</v>
      </c>
      <c r="G192" s="107" t="s">
        <v>3877</v>
      </c>
      <c r="H192" s="107" t="s">
        <v>3877</v>
      </c>
      <c r="I192" s="107" t="s">
        <v>3877</v>
      </c>
      <c r="J192" s="107" t="s">
        <v>3877</v>
      </c>
      <c r="K192" s="107" t="s">
        <v>3877</v>
      </c>
      <c r="L192" s="107" t="s">
        <v>3877</v>
      </c>
      <c r="M192" s="107" t="s">
        <v>3877</v>
      </c>
      <c r="N192" s="107" t="s">
        <v>3877</v>
      </c>
    </row>
    <row r="193" spans="1:14">
      <c r="A193" s="17" t="s">
        <v>572</v>
      </c>
      <c r="B193" s="17"/>
      <c r="C193" s="57" t="s">
        <v>2164</v>
      </c>
      <c r="D193" s="57"/>
      <c r="E193" s="121">
        <v>12</v>
      </c>
      <c r="F193" s="121">
        <v>1</v>
      </c>
      <c r="G193" s="121">
        <v>0</v>
      </c>
      <c r="H193" s="121">
        <v>1</v>
      </c>
      <c r="I193" s="121">
        <v>1</v>
      </c>
      <c r="J193" s="121">
        <v>1</v>
      </c>
      <c r="K193" s="121">
        <v>1</v>
      </c>
      <c r="L193" s="121">
        <v>1</v>
      </c>
      <c r="M193" s="121">
        <v>1</v>
      </c>
      <c r="N193" s="121">
        <v>1</v>
      </c>
    </row>
    <row r="194" spans="1:14" s="7" customFormat="1">
      <c r="A194" s="51" t="s">
        <v>573</v>
      </c>
      <c r="B194" s="51"/>
      <c r="C194" s="58" t="s">
        <v>2165</v>
      </c>
      <c r="D194" s="58"/>
      <c r="E194" s="121">
        <v>136</v>
      </c>
      <c r="F194" s="121">
        <v>1</v>
      </c>
      <c r="G194" s="121">
        <v>0</v>
      </c>
      <c r="H194" s="121">
        <v>1</v>
      </c>
      <c r="I194" s="121">
        <v>1</v>
      </c>
      <c r="J194" s="121">
        <v>1</v>
      </c>
      <c r="K194" s="121">
        <v>1</v>
      </c>
      <c r="L194" s="121">
        <v>1</v>
      </c>
      <c r="M194" s="121">
        <v>1</v>
      </c>
      <c r="N194" s="121">
        <v>1</v>
      </c>
    </row>
    <row r="195" spans="1:14">
      <c r="A195" s="17" t="s">
        <v>574</v>
      </c>
      <c r="B195" s="17"/>
      <c r="C195" s="57" t="s">
        <v>2166</v>
      </c>
      <c r="D195" s="57"/>
      <c r="E195" s="121">
        <v>81</v>
      </c>
      <c r="F195" s="121">
        <v>1</v>
      </c>
      <c r="G195" s="121">
        <v>0</v>
      </c>
      <c r="H195" s="121">
        <v>1</v>
      </c>
      <c r="I195" s="121">
        <v>1</v>
      </c>
      <c r="J195" s="121">
        <v>1</v>
      </c>
      <c r="K195" s="121">
        <v>1</v>
      </c>
      <c r="L195" s="121">
        <v>1</v>
      </c>
      <c r="M195" s="121">
        <v>1</v>
      </c>
      <c r="N195" s="121">
        <v>1</v>
      </c>
    </row>
    <row r="196" spans="1:14" s="7" customFormat="1">
      <c r="A196" s="51" t="s">
        <v>575</v>
      </c>
      <c r="B196" s="51"/>
      <c r="C196" s="58" t="s">
        <v>2167</v>
      </c>
      <c r="D196" s="58"/>
      <c r="E196" s="121">
        <v>3</v>
      </c>
      <c r="F196" s="121">
        <v>1</v>
      </c>
      <c r="G196" s="121">
        <v>0</v>
      </c>
      <c r="H196" s="121">
        <v>1</v>
      </c>
      <c r="I196" s="121">
        <v>1</v>
      </c>
      <c r="J196" s="121">
        <v>1</v>
      </c>
      <c r="K196" s="121">
        <v>1</v>
      </c>
      <c r="L196" s="121">
        <v>1</v>
      </c>
      <c r="M196" s="121">
        <v>1</v>
      </c>
      <c r="N196" s="121">
        <v>1</v>
      </c>
    </row>
    <row r="197" spans="1:14">
      <c r="A197" s="17" t="s">
        <v>576</v>
      </c>
      <c r="B197" s="17"/>
      <c r="C197" s="57" t="s">
        <v>2168</v>
      </c>
      <c r="D197" s="57"/>
      <c r="E197" s="121">
        <v>23</v>
      </c>
      <c r="F197" s="121">
        <v>1</v>
      </c>
      <c r="G197" s="121">
        <v>0</v>
      </c>
      <c r="H197" s="121">
        <v>1</v>
      </c>
      <c r="I197" s="121">
        <v>1</v>
      </c>
      <c r="J197" s="121">
        <v>1</v>
      </c>
      <c r="K197" s="121">
        <v>1</v>
      </c>
      <c r="L197" s="121">
        <v>1</v>
      </c>
      <c r="M197" s="121">
        <v>1</v>
      </c>
      <c r="N197" s="121">
        <v>1</v>
      </c>
    </row>
    <row r="198" spans="1:14" s="7" customFormat="1">
      <c r="A198" s="51" t="s">
        <v>577</v>
      </c>
      <c r="B198" s="51"/>
      <c r="C198" s="58" t="s">
        <v>2169</v>
      </c>
      <c r="D198" s="58"/>
      <c r="E198" s="121">
        <v>3</v>
      </c>
      <c r="F198" s="121">
        <v>1</v>
      </c>
      <c r="G198" s="121">
        <v>0</v>
      </c>
      <c r="H198" s="121">
        <v>1</v>
      </c>
      <c r="I198" s="121">
        <v>1</v>
      </c>
      <c r="J198" s="121">
        <v>1</v>
      </c>
      <c r="K198" s="121">
        <v>1</v>
      </c>
      <c r="L198" s="121">
        <v>1</v>
      </c>
      <c r="M198" s="121">
        <v>1</v>
      </c>
      <c r="N198" s="121">
        <v>1</v>
      </c>
    </row>
    <row r="199" spans="1:14">
      <c r="A199" s="17" t="s">
        <v>578</v>
      </c>
      <c r="B199" s="17"/>
      <c r="C199" s="57" t="s">
        <v>2170</v>
      </c>
      <c r="D199" s="57"/>
      <c r="E199" s="121">
        <v>45</v>
      </c>
      <c r="F199" s="121">
        <v>1</v>
      </c>
      <c r="G199" s="121">
        <v>0</v>
      </c>
      <c r="H199" s="121">
        <v>1</v>
      </c>
      <c r="I199" s="121">
        <v>1</v>
      </c>
      <c r="J199" s="121">
        <v>1</v>
      </c>
      <c r="K199" s="121">
        <v>1</v>
      </c>
      <c r="L199" s="121">
        <v>1</v>
      </c>
      <c r="M199" s="121">
        <v>1</v>
      </c>
      <c r="N199" s="121">
        <v>1</v>
      </c>
    </row>
    <row r="200" spans="1:14" s="7" customFormat="1">
      <c r="A200" s="51" t="s">
        <v>580</v>
      </c>
      <c r="B200" s="51"/>
      <c r="C200" s="58" t="s">
        <v>2160</v>
      </c>
      <c r="D200" s="58"/>
      <c r="E200" s="121">
        <v>8</v>
      </c>
      <c r="F200" s="121">
        <v>1</v>
      </c>
      <c r="G200" s="121">
        <v>0</v>
      </c>
      <c r="H200" s="121">
        <v>1</v>
      </c>
      <c r="I200" s="121">
        <v>1</v>
      </c>
      <c r="J200" s="121">
        <v>1</v>
      </c>
      <c r="K200" s="121">
        <v>1</v>
      </c>
      <c r="L200" s="121">
        <v>1</v>
      </c>
      <c r="M200" s="121">
        <v>1</v>
      </c>
      <c r="N200" s="121">
        <v>1</v>
      </c>
    </row>
    <row r="201" spans="1:14">
      <c r="A201" s="17" t="s">
        <v>582</v>
      </c>
      <c r="B201" s="17"/>
      <c r="C201" s="57" t="s">
        <v>1720</v>
      </c>
      <c r="D201" s="57"/>
      <c r="E201" s="121">
        <v>3</v>
      </c>
      <c r="F201" s="121">
        <v>1</v>
      </c>
      <c r="G201" s="121">
        <v>0</v>
      </c>
      <c r="H201" s="121">
        <v>1</v>
      </c>
      <c r="I201" s="121">
        <v>1</v>
      </c>
      <c r="J201" s="121">
        <v>1</v>
      </c>
      <c r="K201" s="121">
        <v>1</v>
      </c>
      <c r="L201" s="121">
        <v>1</v>
      </c>
      <c r="M201" s="121">
        <v>1</v>
      </c>
      <c r="N201" s="121">
        <v>1</v>
      </c>
    </row>
    <row r="202" spans="1:14" s="7" customFormat="1">
      <c r="A202" s="51" t="s">
        <v>583</v>
      </c>
      <c r="B202" s="51"/>
      <c r="C202" s="58" t="s">
        <v>2171</v>
      </c>
      <c r="D202" s="58"/>
      <c r="E202" s="121">
        <v>1889</v>
      </c>
      <c r="F202" s="121">
        <v>1</v>
      </c>
      <c r="G202" s="121">
        <v>0</v>
      </c>
      <c r="H202" s="121">
        <v>1</v>
      </c>
      <c r="I202" s="121">
        <v>1</v>
      </c>
      <c r="J202" s="121">
        <v>1</v>
      </c>
      <c r="K202" s="121">
        <v>1</v>
      </c>
      <c r="L202" s="121">
        <v>1</v>
      </c>
      <c r="M202" s="121">
        <v>1</v>
      </c>
      <c r="N202" s="121">
        <v>1</v>
      </c>
    </row>
    <row r="203" spans="1:14">
      <c r="A203" s="17" t="s">
        <v>592</v>
      </c>
      <c r="B203" s="17"/>
      <c r="C203" s="57"/>
      <c r="D203" s="57" t="s">
        <v>4125</v>
      </c>
      <c r="E203" s="121">
        <v>5</v>
      </c>
      <c r="F203" s="121">
        <v>888</v>
      </c>
      <c r="G203" s="121">
        <v>0</v>
      </c>
      <c r="H203" s="121">
        <v>888</v>
      </c>
      <c r="I203" s="121">
        <v>888</v>
      </c>
      <c r="J203" s="121">
        <v>888</v>
      </c>
      <c r="K203" s="121">
        <v>888</v>
      </c>
      <c r="L203" s="121">
        <v>888</v>
      </c>
      <c r="M203" s="121">
        <v>888</v>
      </c>
      <c r="N203" s="121">
        <v>888</v>
      </c>
    </row>
    <row r="204" spans="1:14" s="7" customFormat="1" ht="56">
      <c r="A204" s="51" t="s">
        <v>584</v>
      </c>
      <c r="B204" s="51" t="s">
        <v>594</v>
      </c>
      <c r="C204" s="58" t="s">
        <v>3883</v>
      </c>
      <c r="D204" s="58" t="s">
        <v>2172</v>
      </c>
      <c r="E204" s="121">
        <v>2148</v>
      </c>
      <c r="F204" s="121">
        <v>1.93</v>
      </c>
      <c r="G204" s="121">
        <v>0.28699999999999998</v>
      </c>
      <c r="H204" s="121">
        <v>1</v>
      </c>
      <c r="I204" s="121">
        <v>4</v>
      </c>
      <c r="J204" s="121">
        <v>2</v>
      </c>
      <c r="K204" s="121">
        <v>2</v>
      </c>
      <c r="L204" s="121">
        <v>2</v>
      </c>
      <c r="M204" s="121">
        <v>2</v>
      </c>
      <c r="N204" s="121">
        <v>2</v>
      </c>
    </row>
    <row r="205" spans="1:14" ht="42">
      <c r="A205" s="17" t="s">
        <v>585</v>
      </c>
      <c r="B205" s="17" t="s">
        <v>596</v>
      </c>
      <c r="C205" s="57" t="s">
        <v>3884</v>
      </c>
      <c r="D205" s="57" t="s">
        <v>2173</v>
      </c>
      <c r="E205" s="121">
        <v>163</v>
      </c>
      <c r="F205" s="121">
        <v>1.0369999999999999</v>
      </c>
      <c r="G205" s="121">
        <v>0.219</v>
      </c>
      <c r="H205" s="121">
        <v>1</v>
      </c>
      <c r="I205" s="121">
        <v>3</v>
      </c>
      <c r="J205" s="121">
        <v>1</v>
      </c>
      <c r="K205" s="121">
        <v>1</v>
      </c>
      <c r="L205" s="121">
        <v>1</v>
      </c>
      <c r="M205" s="121">
        <v>1</v>
      </c>
      <c r="N205" s="121">
        <v>1</v>
      </c>
    </row>
    <row r="206" spans="1:14" s="7" customFormat="1">
      <c r="A206" s="51" t="s">
        <v>586</v>
      </c>
      <c r="B206" s="51"/>
      <c r="C206" s="58"/>
      <c r="D206" s="58" t="s">
        <v>2174</v>
      </c>
      <c r="E206" s="121">
        <v>158</v>
      </c>
      <c r="F206" s="121">
        <v>1.373</v>
      </c>
      <c r="G206" s="121">
        <v>1.08</v>
      </c>
      <c r="H206" s="121">
        <v>1</v>
      </c>
      <c r="I206" s="121">
        <v>10</v>
      </c>
      <c r="J206" s="121">
        <v>1</v>
      </c>
      <c r="K206" s="121">
        <v>1</v>
      </c>
      <c r="L206" s="121">
        <v>1</v>
      </c>
      <c r="M206" s="121">
        <v>1</v>
      </c>
      <c r="N206" s="121">
        <v>2</v>
      </c>
    </row>
    <row r="207" spans="1:14" ht="42">
      <c r="A207" s="17" t="s">
        <v>587</v>
      </c>
      <c r="B207" s="17" t="s">
        <v>599</v>
      </c>
      <c r="C207" s="57" t="s">
        <v>3885</v>
      </c>
      <c r="D207" s="57" t="s">
        <v>2175</v>
      </c>
      <c r="E207" s="121">
        <v>163</v>
      </c>
      <c r="F207" s="121">
        <v>1.0429999999999999</v>
      </c>
      <c r="G207" s="121">
        <v>0.23200000000000001</v>
      </c>
      <c r="H207" s="121">
        <v>1</v>
      </c>
      <c r="I207" s="121">
        <v>3</v>
      </c>
      <c r="J207" s="121">
        <v>1</v>
      </c>
      <c r="K207" s="121">
        <v>1</v>
      </c>
      <c r="L207" s="121">
        <v>1</v>
      </c>
      <c r="M207" s="121">
        <v>1</v>
      </c>
      <c r="N207" s="121">
        <v>1</v>
      </c>
    </row>
    <row r="208" spans="1:14" s="7" customFormat="1">
      <c r="A208" s="51" t="s">
        <v>588</v>
      </c>
      <c r="B208" s="51"/>
      <c r="C208" s="58"/>
      <c r="D208" s="58" t="s">
        <v>4461</v>
      </c>
      <c r="E208" s="121">
        <v>157</v>
      </c>
      <c r="F208" s="121">
        <v>25.23</v>
      </c>
      <c r="G208" s="121">
        <v>43.83</v>
      </c>
      <c r="H208" s="121">
        <v>1</v>
      </c>
      <c r="I208" s="121">
        <v>365</v>
      </c>
      <c r="J208" s="121">
        <v>2</v>
      </c>
      <c r="K208" s="121">
        <v>6</v>
      </c>
      <c r="L208" s="121">
        <v>10</v>
      </c>
      <c r="M208" s="121">
        <v>28</v>
      </c>
      <c r="N208" s="121">
        <v>68</v>
      </c>
    </row>
    <row r="209" spans="1:14" ht="294">
      <c r="A209" s="17" t="s">
        <v>589</v>
      </c>
      <c r="B209" s="17" t="s">
        <v>601</v>
      </c>
      <c r="C209" s="57" t="s">
        <v>3886</v>
      </c>
      <c r="D209" s="57" t="s">
        <v>5282</v>
      </c>
      <c r="E209" s="121">
        <v>106</v>
      </c>
      <c r="F209" s="121">
        <v>13.3</v>
      </c>
      <c r="G209" s="121">
        <v>7.8410000000000002</v>
      </c>
      <c r="H209" s="121">
        <v>1</v>
      </c>
      <c r="I209" s="121">
        <v>21</v>
      </c>
      <c r="J209" s="121">
        <v>1</v>
      </c>
      <c r="K209" s="121">
        <v>5</v>
      </c>
      <c r="L209" s="121">
        <v>15</v>
      </c>
      <c r="M209" s="121">
        <v>21</v>
      </c>
      <c r="N209" s="121">
        <v>21</v>
      </c>
    </row>
    <row r="210" spans="1:14" s="7" customFormat="1" ht="294">
      <c r="A210" s="51" t="s">
        <v>590</v>
      </c>
      <c r="B210" s="51"/>
      <c r="C210" s="58" t="s">
        <v>3887</v>
      </c>
      <c r="D210" s="58" t="s">
        <v>5282</v>
      </c>
      <c r="E210" s="121">
        <v>7</v>
      </c>
      <c r="F210" s="121">
        <v>12.57</v>
      </c>
      <c r="G210" s="121">
        <v>5.968</v>
      </c>
      <c r="H210" s="121">
        <v>5</v>
      </c>
      <c r="I210" s="121">
        <v>20</v>
      </c>
      <c r="J210" s="121">
        <v>5</v>
      </c>
      <c r="K210" s="121">
        <v>6</v>
      </c>
      <c r="L210" s="121">
        <v>13</v>
      </c>
      <c r="M210" s="121">
        <v>20</v>
      </c>
      <c r="N210" s="121">
        <v>20</v>
      </c>
    </row>
    <row r="211" spans="1:14" ht="294">
      <c r="A211" s="17" t="s">
        <v>591</v>
      </c>
      <c r="B211" s="17"/>
      <c r="C211" s="57" t="s">
        <v>3888</v>
      </c>
      <c r="D211" s="57" t="s">
        <v>5282</v>
      </c>
      <c r="E211" s="121">
        <v>2</v>
      </c>
      <c r="F211" s="121">
        <v>20.5</v>
      </c>
      <c r="G211" s="121">
        <v>0.70699999999999996</v>
      </c>
      <c r="H211" s="121">
        <v>20</v>
      </c>
      <c r="I211" s="121">
        <v>21</v>
      </c>
      <c r="J211" s="121">
        <v>20</v>
      </c>
      <c r="K211" s="121">
        <v>20</v>
      </c>
      <c r="L211" s="121">
        <v>20.5</v>
      </c>
      <c r="M211" s="121">
        <v>21</v>
      </c>
      <c r="N211" s="121">
        <v>21</v>
      </c>
    </row>
    <row r="212" spans="1:14" s="7" customFormat="1" ht="294">
      <c r="A212" s="51" t="s">
        <v>593</v>
      </c>
      <c r="B212" s="51"/>
      <c r="C212" s="58" t="s">
        <v>3889</v>
      </c>
      <c r="D212" s="58" t="s">
        <v>5282</v>
      </c>
      <c r="E212" s="107" t="s">
        <v>3877</v>
      </c>
      <c r="F212" s="107" t="s">
        <v>3877</v>
      </c>
      <c r="G212" s="107" t="s">
        <v>3877</v>
      </c>
      <c r="H212" s="107" t="s">
        <v>3877</v>
      </c>
      <c r="I212" s="107" t="s">
        <v>3877</v>
      </c>
      <c r="J212" s="107" t="s">
        <v>3877</v>
      </c>
      <c r="K212" s="107" t="s">
        <v>3877</v>
      </c>
      <c r="L212" s="107" t="s">
        <v>3877</v>
      </c>
      <c r="M212" s="107" t="s">
        <v>3877</v>
      </c>
      <c r="N212" s="107" t="s">
        <v>3877</v>
      </c>
    </row>
    <row r="213" spans="1:14" ht="294">
      <c r="A213" s="17" t="s">
        <v>595</v>
      </c>
      <c r="B213" s="17"/>
      <c r="C213" s="57" t="s">
        <v>5296</v>
      </c>
      <c r="D213" s="57" t="s">
        <v>5282</v>
      </c>
      <c r="E213" s="107" t="s">
        <v>3877</v>
      </c>
      <c r="F213" s="107" t="s">
        <v>3877</v>
      </c>
      <c r="G213" s="107" t="s">
        <v>3877</v>
      </c>
      <c r="H213" s="107" t="s">
        <v>3877</v>
      </c>
      <c r="I213" s="107" t="s">
        <v>3877</v>
      </c>
      <c r="J213" s="107" t="s">
        <v>3877</v>
      </c>
      <c r="K213" s="107" t="s">
        <v>3877</v>
      </c>
      <c r="L213" s="107" t="s">
        <v>3877</v>
      </c>
      <c r="M213" s="107" t="s">
        <v>3877</v>
      </c>
      <c r="N213" s="107" t="s">
        <v>3877</v>
      </c>
    </row>
    <row r="214" spans="1:14" s="7" customFormat="1">
      <c r="A214" s="51" t="s">
        <v>410</v>
      </c>
      <c r="B214" s="51"/>
      <c r="C214" s="58"/>
      <c r="D214" s="58" t="s">
        <v>4125</v>
      </c>
      <c r="E214" s="106"/>
      <c r="F214" s="106"/>
      <c r="G214" s="106"/>
      <c r="H214" s="106"/>
      <c r="I214" s="106"/>
      <c r="J214" s="106"/>
      <c r="K214" s="106"/>
      <c r="L214" s="106"/>
      <c r="M214" s="106"/>
      <c r="N214" s="106"/>
    </row>
    <row r="215" spans="1:14" ht="28">
      <c r="A215" s="17" t="s">
        <v>597</v>
      </c>
      <c r="B215" s="17" t="s">
        <v>607</v>
      </c>
      <c r="C215" s="57" t="s">
        <v>3890</v>
      </c>
      <c r="D215" s="57" t="s">
        <v>59</v>
      </c>
      <c r="E215" s="121">
        <v>164</v>
      </c>
      <c r="F215" s="121">
        <v>1.415</v>
      </c>
      <c r="G215" s="121">
        <v>0.49399999999999999</v>
      </c>
      <c r="H215" s="121">
        <v>1</v>
      </c>
      <c r="I215" s="121">
        <v>2</v>
      </c>
      <c r="J215" s="121">
        <v>1</v>
      </c>
      <c r="K215" s="121">
        <v>1</v>
      </c>
      <c r="L215" s="121">
        <v>1</v>
      </c>
      <c r="M215" s="121">
        <v>2</v>
      </c>
      <c r="N215" s="121">
        <v>2</v>
      </c>
    </row>
    <row r="216" spans="1:14" s="7" customFormat="1" ht="42">
      <c r="A216" s="51" t="s">
        <v>598</v>
      </c>
      <c r="B216" s="51" t="s">
        <v>609</v>
      </c>
      <c r="C216" s="58" t="s">
        <v>3891</v>
      </c>
      <c r="D216" s="58" t="s">
        <v>2176</v>
      </c>
      <c r="E216" s="121">
        <v>96</v>
      </c>
      <c r="F216" s="121">
        <v>1.8440000000000001</v>
      </c>
      <c r="G216" s="121">
        <v>0.39300000000000002</v>
      </c>
      <c r="H216" s="121">
        <v>1</v>
      </c>
      <c r="I216" s="121">
        <v>3</v>
      </c>
      <c r="J216" s="121">
        <v>1</v>
      </c>
      <c r="K216" s="121">
        <v>2</v>
      </c>
      <c r="L216" s="121">
        <v>2</v>
      </c>
      <c r="M216" s="121">
        <v>2</v>
      </c>
      <c r="N216" s="121">
        <v>2</v>
      </c>
    </row>
    <row r="217" spans="1:14" ht="42">
      <c r="A217" s="17" t="s">
        <v>600</v>
      </c>
      <c r="B217" s="17" t="s">
        <v>611</v>
      </c>
      <c r="C217" s="57" t="s">
        <v>3892</v>
      </c>
      <c r="D217" s="57" t="s">
        <v>2152</v>
      </c>
      <c r="E217" s="121">
        <v>163</v>
      </c>
      <c r="F217" s="121">
        <v>1.2090000000000001</v>
      </c>
      <c r="G217" s="121">
        <v>0.45100000000000001</v>
      </c>
      <c r="H217" s="121">
        <v>1</v>
      </c>
      <c r="I217" s="121">
        <v>3</v>
      </c>
      <c r="J217" s="121">
        <v>1</v>
      </c>
      <c r="K217" s="121">
        <v>1</v>
      </c>
      <c r="L217" s="121">
        <v>1</v>
      </c>
      <c r="M217" s="121">
        <v>1</v>
      </c>
      <c r="N217" s="121">
        <v>2</v>
      </c>
    </row>
    <row r="218" spans="1:14" s="7" customFormat="1">
      <c r="A218" s="51" t="s">
        <v>411</v>
      </c>
      <c r="B218" s="51"/>
      <c r="C218" s="58"/>
      <c r="D218" s="58" t="s">
        <v>2177</v>
      </c>
      <c r="E218" s="121">
        <v>132</v>
      </c>
      <c r="F218" s="121">
        <v>190510</v>
      </c>
      <c r="G218" s="121">
        <v>263205</v>
      </c>
      <c r="H218" s="121">
        <v>0</v>
      </c>
      <c r="I218" s="122">
        <v>1482000</v>
      </c>
      <c r="J218" s="121">
        <v>0</v>
      </c>
      <c r="K218" s="121">
        <v>40000</v>
      </c>
      <c r="L218" s="121">
        <v>100000</v>
      </c>
      <c r="M218" s="121">
        <v>235000</v>
      </c>
      <c r="N218" s="121">
        <v>500000</v>
      </c>
    </row>
    <row r="219" spans="1:14" ht="98">
      <c r="A219" s="17" t="s">
        <v>602</v>
      </c>
      <c r="B219" s="17" t="s">
        <v>614</v>
      </c>
      <c r="C219" s="57" t="s">
        <v>3893</v>
      </c>
      <c r="D219" s="57" t="s">
        <v>5292</v>
      </c>
      <c r="E219" s="121">
        <v>164</v>
      </c>
      <c r="F219" s="121">
        <v>1.573</v>
      </c>
      <c r="G219" s="121">
        <v>1.401</v>
      </c>
      <c r="H219" s="121">
        <v>1</v>
      </c>
      <c r="I219" s="121">
        <v>7</v>
      </c>
      <c r="J219" s="121">
        <v>1</v>
      </c>
      <c r="K219" s="121">
        <v>1</v>
      </c>
      <c r="L219" s="121">
        <v>1</v>
      </c>
      <c r="M219" s="121">
        <v>1</v>
      </c>
      <c r="N219" s="121">
        <v>3</v>
      </c>
    </row>
    <row r="220" spans="1:14" s="7" customFormat="1">
      <c r="A220" s="51"/>
      <c r="B220" s="51" t="s">
        <v>616</v>
      </c>
      <c r="C220" s="58" t="s">
        <v>5297</v>
      </c>
      <c r="D220" s="58"/>
      <c r="E220" s="107" t="s">
        <v>3877</v>
      </c>
      <c r="F220" s="107" t="s">
        <v>3877</v>
      </c>
      <c r="G220" s="107" t="s">
        <v>3877</v>
      </c>
      <c r="H220" s="107" t="s">
        <v>3877</v>
      </c>
      <c r="I220" s="107" t="s">
        <v>3877</v>
      </c>
      <c r="J220" s="107" t="s">
        <v>3877</v>
      </c>
      <c r="K220" s="107" t="s">
        <v>3877</v>
      </c>
      <c r="L220" s="107" t="s">
        <v>3877</v>
      </c>
      <c r="M220" s="107" t="s">
        <v>3877</v>
      </c>
      <c r="N220" s="107" t="s">
        <v>3877</v>
      </c>
    </row>
    <row r="221" spans="1:14">
      <c r="A221" s="17" t="s">
        <v>603</v>
      </c>
      <c r="B221" s="17"/>
      <c r="C221" s="57" t="s">
        <v>2163</v>
      </c>
      <c r="D221" s="57"/>
      <c r="E221" s="121">
        <v>126</v>
      </c>
      <c r="F221" s="121">
        <v>1</v>
      </c>
      <c r="G221" s="121">
        <v>0</v>
      </c>
      <c r="H221" s="121">
        <v>1</v>
      </c>
      <c r="I221" s="121">
        <v>1</v>
      </c>
      <c r="J221" s="121">
        <v>1</v>
      </c>
      <c r="K221" s="121">
        <v>1</v>
      </c>
      <c r="L221" s="121">
        <v>1</v>
      </c>
      <c r="M221" s="121">
        <v>1</v>
      </c>
      <c r="N221" s="121">
        <v>1</v>
      </c>
    </row>
    <row r="222" spans="1:14" s="7" customFormat="1">
      <c r="A222" s="51" t="s">
        <v>604</v>
      </c>
      <c r="B222" s="51"/>
      <c r="C222" s="58" t="s">
        <v>2154</v>
      </c>
      <c r="D222" s="58"/>
      <c r="E222" s="121">
        <v>17</v>
      </c>
      <c r="F222" s="121">
        <v>1</v>
      </c>
      <c r="G222" s="121">
        <v>0</v>
      </c>
      <c r="H222" s="121">
        <v>1</v>
      </c>
      <c r="I222" s="121">
        <v>1</v>
      </c>
      <c r="J222" s="121">
        <v>1</v>
      </c>
      <c r="K222" s="121">
        <v>1</v>
      </c>
      <c r="L222" s="121">
        <v>1</v>
      </c>
      <c r="M222" s="121">
        <v>1</v>
      </c>
      <c r="N222" s="121">
        <v>1</v>
      </c>
    </row>
    <row r="223" spans="1:14">
      <c r="A223" s="17" t="s">
        <v>605</v>
      </c>
      <c r="B223" s="17"/>
      <c r="C223" s="57" t="s">
        <v>2155</v>
      </c>
      <c r="D223" s="57"/>
      <c r="E223" s="121">
        <v>1</v>
      </c>
      <c r="F223" s="121">
        <v>1</v>
      </c>
      <c r="G223" s="107" t="s">
        <v>510</v>
      </c>
      <c r="H223" s="121">
        <v>1</v>
      </c>
      <c r="I223" s="121">
        <v>1</v>
      </c>
      <c r="J223" s="121">
        <v>1</v>
      </c>
      <c r="K223" s="121">
        <v>1</v>
      </c>
      <c r="L223" s="121">
        <v>1</v>
      </c>
      <c r="M223" s="121">
        <v>1</v>
      </c>
      <c r="N223" s="121">
        <v>1</v>
      </c>
    </row>
    <row r="224" spans="1:14" s="7" customFormat="1">
      <c r="A224" s="51" t="s">
        <v>606</v>
      </c>
      <c r="B224" s="51"/>
      <c r="C224" s="58" t="s">
        <v>2178</v>
      </c>
      <c r="D224" s="58"/>
      <c r="E224" s="107" t="s">
        <v>3877</v>
      </c>
      <c r="F224" s="107" t="s">
        <v>3877</v>
      </c>
      <c r="G224" s="107" t="s">
        <v>3877</v>
      </c>
      <c r="H224" s="107" t="s">
        <v>3877</v>
      </c>
      <c r="I224" s="107" t="s">
        <v>3877</v>
      </c>
      <c r="J224" s="107" t="s">
        <v>3877</v>
      </c>
      <c r="K224" s="107" t="s">
        <v>3877</v>
      </c>
      <c r="L224" s="107" t="s">
        <v>3877</v>
      </c>
      <c r="M224" s="107" t="s">
        <v>3877</v>
      </c>
      <c r="N224" s="107" t="s">
        <v>3877</v>
      </c>
    </row>
    <row r="225" spans="1:14">
      <c r="A225" s="17" t="s">
        <v>608</v>
      </c>
      <c r="B225" s="17"/>
      <c r="C225" s="57" t="s">
        <v>4414</v>
      </c>
      <c r="D225" s="57"/>
      <c r="E225" s="107" t="s">
        <v>3877</v>
      </c>
      <c r="F225" s="107" t="s">
        <v>3877</v>
      </c>
      <c r="G225" s="107" t="s">
        <v>3877</v>
      </c>
      <c r="H225" s="107" t="s">
        <v>3877</v>
      </c>
      <c r="I225" s="107" t="s">
        <v>3877</v>
      </c>
      <c r="J225" s="107" t="s">
        <v>3877</v>
      </c>
      <c r="K225" s="107" t="s">
        <v>3877</v>
      </c>
      <c r="L225" s="107" t="s">
        <v>3877</v>
      </c>
      <c r="M225" s="107" t="s">
        <v>3877</v>
      </c>
      <c r="N225" s="107" t="s">
        <v>3877</v>
      </c>
    </row>
    <row r="226" spans="1:14" s="7" customFormat="1" ht="28">
      <c r="A226" s="51" t="s">
        <v>610</v>
      </c>
      <c r="B226" s="51"/>
      <c r="C226" s="58" t="s">
        <v>2157</v>
      </c>
      <c r="D226" s="58"/>
      <c r="E226" s="121">
        <v>13</v>
      </c>
      <c r="F226" s="121">
        <v>1</v>
      </c>
      <c r="G226" s="121">
        <v>0</v>
      </c>
      <c r="H226" s="121">
        <v>1</v>
      </c>
      <c r="I226" s="121">
        <v>1</v>
      </c>
      <c r="J226" s="121">
        <v>1</v>
      </c>
      <c r="K226" s="121">
        <v>1</v>
      </c>
      <c r="L226" s="121">
        <v>1</v>
      </c>
      <c r="M226" s="121">
        <v>1</v>
      </c>
      <c r="N226" s="121">
        <v>1</v>
      </c>
    </row>
    <row r="227" spans="1:14">
      <c r="A227" s="17" t="s">
        <v>612</v>
      </c>
      <c r="B227" s="17"/>
      <c r="C227" s="57" t="s">
        <v>2158</v>
      </c>
      <c r="D227" s="57"/>
      <c r="E227" s="121">
        <v>1</v>
      </c>
      <c r="F227" s="121">
        <v>1</v>
      </c>
      <c r="G227" s="107" t="s">
        <v>510</v>
      </c>
      <c r="H227" s="121">
        <v>1</v>
      </c>
      <c r="I227" s="121">
        <v>1</v>
      </c>
      <c r="J227" s="121">
        <v>1</v>
      </c>
      <c r="K227" s="121">
        <v>1</v>
      </c>
      <c r="L227" s="121">
        <v>1</v>
      </c>
      <c r="M227" s="121">
        <v>1</v>
      </c>
      <c r="N227" s="121">
        <v>1</v>
      </c>
    </row>
    <row r="228" spans="1:14" s="7" customFormat="1">
      <c r="A228" s="51" t="s">
        <v>613</v>
      </c>
      <c r="B228" s="51"/>
      <c r="C228" s="58" t="s">
        <v>2179</v>
      </c>
      <c r="D228" s="58"/>
      <c r="E228" s="121">
        <v>7</v>
      </c>
      <c r="F228" s="121">
        <v>1</v>
      </c>
      <c r="G228" s="121">
        <v>0</v>
      </c>
      <c r="H228" s="121">
        <v>1</v>
      </c>
      <c r="I228" s="121">
        <v>1</v>
      </c>
      <c r="J228" s="121">
        <v>1</v>
      </c>
      <c r="K228" s="121">
        <v>1</v>
      </c>
      <c r="L228" s="121">
        <v>1</v>
      </c>
      <c r="M228" s="121">
        <v>1</v>
      </c>
      <c r="N228" s="121">
        <v>1</v>
      </c>
    </row>
    <row r="229" spans="1:14">
      <c r="A229" s="17" t="s">
        <v>615</v>
      </c>
      <c r="B229" s="17"/>
      <c r="C229" s="57" t="s">
        <v>2160</v>
      </c>
      <c r="D229" s="57"/>
      <c r="E229" s="121">
        <v>1</v>
      </c>
      <c r="F229" s="121">
        <v>1</v>
      </c>
      <c r="G229" s="107" t="s">
        <v>510</v>
      </c>
      <c r="H229" s="121">
        <v>1</v>
      </c>
      <c r="I229" s="121">
        <v>1</v>
      </c>
      <c r="J229" s="121">
        <v>1</v>
      </c>
      <c r="K229" s="121">
        <v>1</v>
      </c>
      <c r="L229" s="121">
        <v>1</v>
      </c>
      <c r="M229" s="121">
        <v>1</v>
      </c>
      <c r="N229" s="121">
        <v>1</v>
      </c>
    </row>
    <row r="230" spans="1:14" s="7" customFormat="1">
      <c r="A230" s="51" t="s">
        <v>617</v>
      </c>
      <c r="B230" s="51"/>
      <c r="C230" s="58" t="s">
        <v>1720</v>
      </c>
      <c r="D230" s="58"/>
      <c r="E230" s="107" t="s">
        <v>3877</v>
      </c>
      <c r="F230" s="107" t="s">
        <v>3877</v>
      </c>
      <c r="G230" s="107" t="s">
        <v>3877</v>
      </c>
      <c r="H230" s="107" t="s">
        <v>3877</v>
      </c>
      <c r="I230" s="107" t="s">
        <v>3877</v>
      </c>
      <c r="J230" s="107" t="s">
        <v>3877</v>
      </c>
      <c r="K230" s="107" t="s">
        <v>3877</v>
      </c>
      <c r="L230" s="107" t="s">
        <v>3877</v>
      </c>
      <c r="M230" s="107" t="s">
        <v>3877</v>
      </c>
      <c r="N230" s="107" t="s">
        <v>3877</v>
      </c>
    </row>
    <row r="231" spans="1:14">
      <c r="A231" s="17" t="s">
        <v>3329</v>
      </c>
      <c r="B231" s="17"/>
      <c r="C231" s="57"/>
      <c r="D231" s="57" t="s">
        <v>4125</v>
      </c>
      <c r="E231" s="107"/>
      <c r="F231" s="107"/>
      <c r="G231" s="107"/>
      <c r="H231" s="107"/>
      <c r="I231" s="107"/>
      <c r="J231" s="107"/>
      <c r="K231" s="107"/>
      <c r="L231" s="107"/>
      <c r="M231" s="107"/>
      <c r="N231" s="107"/>
    </row>
    <row r="232" spans="1:14" s="7" customFormat="1" ht="28">
      <c r="A232" s="51" t="s">
        <v>618</v>
      </c>
      <c r="B232" s="51" t="s">
        <v>3331</v>
      </c>
      <c r="C232" s="58" t="s">
        <v>3894</v>
      </c>
      <c r="D232" s="58" t="s">
        <v>3584</v>
      </c>
      <c r="E232" s="121">
        <v>163</v>
      </c>
      <c r="F232" s="121">
        <v>1</v>
      </c>
      <c r="G232" s="121">
        <v>0</v>
      </c>
      <c r="H232" s="121">
        <v>1</v>
      </c>
      <c r="I232" s="121">
        <v>1</v>
      </c>
      <c r="J232" s="121">
        <v>1</v>
      </c>
      <c r="K232" s="121">
        <v>1</v>
      </c>
      <c r="L232" s="121">
        <v>1</v>
      </c>
      <c r="M232" s="121">
        <v>1</v>
      </c>
      <c r="N232" s="121">
        <v>1</v>
      </c>
    </row>
    <row r="233" spans="1:14" ht="140">
      <c r="A233" s="17" t="s">
        <v>3332</v>
      </c>
      <c r="B233" s="17" t="s">
        <v>3333</v>
      </c>
      <c r="C233" s="57" t="s">
        <v>3895</v>
      </c>
      <c r="D233" s="58" t="s">
        <v>5368</v>
      </c>
      <c r="E233" s="121">
        <v>2142</v>
      </c>
      <c r="F233" s="121">
        <v>3.2810000000000001</v>
      </c>
      <c r="G233" s="121">
        <v>1.839</v>
      </c>
      <c r="H233" s="121">
        <v>1</v>
      </c>
      <c r="I233" s="121">
        <v>9</v>
      </c>
      <c r="J233" s="121">
        <v>1</v>
      </c>
      <c r="K233" s="121">
        <v>2</v>
      </c>
      <c r="L233" s="121">
        <v>4</v>
      </c>
      <c r="M233" s="121">
        <v>4</v>
      </c>
      <c r="N233" s="121">
        <v>5</v>
      </c>
    </row>
    <row r="234" spans="1:14" s="7" customFormat="1">
      <c r="A234" s="51" t="s">
        <v>3335</v>
      </c>
      <c r="B234" s="51"/>
      <c r="C234" s="58"/>
      <c r="D234" s="58" t="s">
        <v>4125</v>
      </c>
      <c r="E234" s="121">
        <v>4</v>
      </c>
      <c r="F234" s="121">
        <v>888</v>
      </c>
      <c r="G234" s="121">
        <v>0</v>
      </c>
      <c r="H234" s="121">
        <v>888</v>
      </c>
      <c r="I234" s="121">
        <v>888</v>
      </c>
      <c r="J234" s="121">
        <v>888</v>
      </c>
      <c r="K234" s="121">
        <v>888</v>
      </c>
      <c r="L234" s="121">
        <v>888</v>
      </c>
      <c r="M234" s="121">
        <v>888</v>
      </c>
      <c r="N234" s="121">
        <v>888</v>
      </c>
    </row>
    <row r="235" spans="1:14" ht="56">
      <c r="A235" s="17" t="s">
        <v>619</v>
      </c>
      <c r="B235" s="17" t="s">
        <v>3337</v>
      </c>
      <c r="C235" s="57" t="s">
        <v>5298</v>
      </c>
      <c r="D235" s="57" t="s">
        <v>4107</v>
      </c>
      <c r="E235" s="121">
        <v>2148</v>
      </c>
      <c r="F235" s="121">
        <v>1.3340000000000001</v>
      </c>
      <c r="G235" s="121">
        <v>0.48399999999999999</v>
      </c>
      <c r="H235" s="121">
        <v>1</v>
      </c>
      <c r="I235" s="121">
        <v>4</v>
      </c>
      <c r="J235" s="121">
        <v>1</v>
      </c>
      <c r="K235" s="121">
        <v>1</v>
      </c>
      <c r="L235" s="121">
        <v>1</v>
      </c>
      <c r="M235" s="121">
        <v>2</v>
      </c>
      <c r="N235" s="121">
        <v>2</v>
      </c>
    </row>
    <row r="236" spans="1:14" s="7" customFormat="1" ht="42">
      <c r="A236" s="51" t="s">
        <v>620</v>
      </c>
      <c r="B236" s="51" t="s">
        <v>3339</v>
      </c>
      <c r="C236" s="58" t="s">
        <v>3896</v>
      </c>
      <c r="D236" s="58" t="s">
        <v>2152</v>
      </c>
      <c r="E236" s="121">
        <v>2148</v>
      </c>
      <c r="F236" s="121">
        <v>1.5129999999999999</v>
      </c>
      <c r="G236" s="121">
        <v>0.53200000000000003</v>
      </c>
      <c r="H236" s="121">
        <v>1</v>
      </c>
      <c r="I236" s="121">
        <v>3</v>
      </c>
      <c r="J236" s="121">
        <v>1</v>
      </c>
      <c r="K236" s="121">
        <v>1</v>
      </c>
      <c r="L236" s="121">
        <v>1</v>
      </c>
      <c r="M236" s="121">
        <v>2</v>
      </c>
      <c r="N236" s="121">
        <v>2</v>
      </c>
    </row>
    <row r="237" spans="1:14">
      <c r="A237" s="17" t="s">
        <v>261</v>
      </c>
      <c r="B237" s="17"/>
      <c r="C237" s="57"/>
      <c r="D237" s="57" t="s">
        <v>4460</v>
      </c>
      <c r="E237" s="121">
        <v>1080</v>
      </c>
      <c r="F237" s="121">
        <v>195058</v>
      </c>
      <c r="G237" s="121">
        <v>215160</v>
      </c>
      <c r="H237" s="121">
        <v>0</v>
      </c>
      <c r="I237" s="122">
        <v>4000000</v>
      </c>
      <c r="J237" s="121">
        <v>10685</v>
      </c>
      <c r="K237" s="121">
        <v>36000</v>
      </c>
      <c r="L237" s="121">
        <v>150000</v>
      </c>
      <c r="M237" s="121">
        <v>290000</v>
      </c>
      <c r="N237" s="121">
        <v>430000</v>
      </c>
    </row>
    <row r="238" spans="1:14" s="7" customFormat="1" ht="56">
      <c r="A238" s="51" t="s">
        <v>621</v>
      </c>
      <c r="B238" s="51" t="s">
        <v>3342</v>
      </c>
      <c r="C238" s="58" t="s">
        <v>3897</v>
      </c>
      <c r="D238" s="58" t="s">
        <v>2147</v>
      </c>
      <c r="E238" s="121">
        <v>2148</v>
      </c>
      <c r="F238" s="121">
        <v>1.3919999999999999</v>
      </c>
      <c r="G238" s="121">
        <v>0.55400000000000005</v>
      </c>
      <c r="H238" s="121">
        <v>1</v>
      </c>
      <c r="I238" s="121">
        <v>4</v>
      </c>
      <c r="J238" s="121">
        <v>1</v>
      </c>
      <c r="K238" s="121">
        <v>1</v>
      </c>
      <c r="L238" s="121">
        <v>1</v>
      </c>
      <c r="M238" s="121">
        <v>2</v>
      </c>
      <c r="N238" s="121">
        <v>2</v>
      </c>
    </row>
    <row r="239" spans="1:14" ht="42">
      <c r="A239" s="17" t="s">
        <v>622</v>
      </c>
      <c r="B239" s="17" t="s">
        <v>3344</v>
      </c>
      <c r="C239" s="57" t="s">
        <v>3898</v>
      </c>
      <c r="D239" s="57" t="s">
        <v>2152</v>
      </c>
      <c r="E239" s="121">
        <v>1368</v>
      </c>
      <c r="F239" s="121">
        <v>1.2070000000000001</v>
      </c>
      <c r="G239" s="121">
        <v>0.43099999999999999</v>
      </c>
      <c r="H239" s="121">
        <v>1</v>
      </c>
      <c r="I239" s="121">
        <v>3</v>
      </c>
      <c r="J239" s="121">
        <v>1</v>
      </c>
      <c r="K239" s="121">
        <v>1</v>
      </c>
      <c r="L239" s="121">
        <v>1</v>
      </c>
      <c r="M239" s="121">
        <v>1</v>
      </c>
      <c r="N239" s="121">
        <v>2</v>
      </c>
    </row>
    <row r="240" spans="1:14" s="7" customFormat="1">
      <c r="A240" s="51" t="s">
        <v>262</v>
      </c>
      <c r="B240" s="51"/>
      <c r="C240" s="58"/>
      <c r="D240" s="58" t="s">
        <v>4460</v>
      </c>
      <c r="E240" s="121">
        <v>1098</v>
      </c>
      <c r="F240" s="121">
        <v>16277</v>
      </c>
      <c r="G240" s="121">
        <v>28714</v>
      </c>
      <c r="H240" s="121">
        <v>0</v>
      </c>
      <c r="I240" s="121">
        <v>600000</v>
      </c>
      <c r="J240" s="121">
        <v>2600</v>
      </c>
      <c r="K240" s="121">
        <v>5000</v>
      </c>
      <c r="L240" s="121">
        <v>10000</v>
      </c>
      <c r="M240" s="121">
        <v>20000</v>
      </c>
      <c r="N240" s="121">
        <v>30000</v>
      </c>
    </row>
    <row r="241" spans="1:14" ht="56">
      <c r="A241" s="17" t="s">
        <v>3327</v>
      </c>
      <c r="B241" s="17" t="s">
        <v>3347</v>
      </c>
      <c r="C241" s="57" t="s">
        <v>3899</v>
      </c>
      <c r="D241" s="57" t="s">
        <v>5299</v>
      </c>
      <c r="E241" s="121">
        <v>1367</v>
      </c>
      <c r="F241" s="121">
        <v>1.6220000000000001</v>
      </c>
      <c r="G241" s="121">
        <v>0.52700000000000002</v>
      </c>
      <c r="H241" s="121">
        <v>1</v>
      </c>
      <c r="I241" s="121">
        <v>4</v>
      </c>
      <c r="J241" s="121">
        <v>1</v>
      </c>
      <c r="K241" s="121">
        <v>1</v>
      </c>
      <c r="L241" s="121">
        <v>2</v>
      </c>
      <c r="M241" s="121">
        <v>2</v>
      </c>
      <c r="N241" s="121">
        <v>2</v>
      </c>
    </row>
    <row r="242" spans="1:14" s="7" customFormat="1">
      <c r="A242" s="51" t="s">
        <v>3328</v>
      </c>
      <c r="B242" s="51"/>
      <c r="C242" s="58"/>
      <c r="D242" s="58" t="s">
        <v>4462</v>
      </c>
      <c r="E242" s="121">
        <v>528</v>
      </c>
      <c r="F242" s="121">
        <v>131.1</v>
      </c>
      <c r="G242" s="121">
        <v>59.34</v>
      </c>
      <c r="H242" s="121">
        <v>0</v>
      </c>
      <c r="I242" s="121">
        <v>365</v>
      </c>
      <c r="J242" s="121">
        <v>60</v>
      </c>
      <c r="K242" s="121">
        <v>90</v>
      </c>
      <c r="L242" s="121">
        <v>120</v>
      </c>
      <c r="M242" s="121">
        <v>180</v>
      </c>
      <c r="N242" s="121">
        <v>180</v>
      </c>
    </row>
    <row r="243" spans="1:14" ht="56">
      <c r="A243" s="17" t="s">
        <v>3330</v>
      </c>
      <c r="B243" s="17" t="s">
        <v>0</v>
      </c>
      <c r="C243" s="57" t="s">
        <v>3900</v>
      </c>
      <c r="D243" s="57" t="s">
        <v>5300</v>
      </c>
      <c r="E243" s="121">
        <v>1367</v>
      </c>
      <c r="F243" s="121">
        <v>1.236</v>
      </c>
      <c r="G243" s="121">
        <v>0.46700000000000003</v>
      </c>
      <c r="H243" s="121">
        <v>1</v>
      </c>
      <c r="I243" s="121">
        <v>4</v>
      </c>
      <c r="J243" s="121">
        <v>1</v>
      </c>
      <c r="K243" s="121">
        <v>1</v>
      </c>
      <c r="L243" s="121">
        <v>1</v>
      </c>
      <c r="M243" s="121">
        <v>1</v>
      </c>
      <c r="N243" s="121">
        <v>2</v>
      </c>
    </row>
    <row r="244" spans="1:14" s="7" customFormat="1">
      <c r="A244" s="51" t="s">
        <v>263</v>
      </c>
      <c r="B244" s="51"/>
      <c r="C244" s="58"/>
      <c r="D244" s="58" t="s">
        <v>4460</v>
      </c>
      <c r="E244" s="121">
        <v>1065</v>
      </c>
      <c r="F244" s="121">
        <v>8290</v>
      </c>
      <c r="G244" s="121">
        <v>5682</v>
      </c>
      <c r="H244" s="121">
        <v>0</v>
      </c>
      <c r="I244" s="121">
        <v>70005</v>
      </c>
      <c r="J244" s="121">
        <v>5000</v>
      </c>
      <c r="K244" s="121">
        <v>5000</v>
      </c>
      <c r="L244" s="121">
        <v>6000</v>
      </c>
      <c r="M244" s="121">
        <v>10000</v>
      </c>
      <c r="N244" s="121">
        <v>15000</v>
      </c>
    </row>
    <row r="245" spans="1:14" ht="70">
      <c r="A245" s="17" t="s">
        <v>3334</v>
      </c>
      <c r="B245" s="17" t="s">
        <v>1141</v>
      </c>
      <c r="C245" s="57" t="s">
        <v>3228</v>
      </c>
      <c r="D245" s="57" t="s">
        <v>4108</v>
      </c>
      <c r="E245" s="121">
        <v>2148</v>
      </c>
      <c r="F245" s="121">
        <v>1.9910000000000001</v>
      </c>
      <c r="G245" s="121">
        <v>0.21099999999999999</v>
      </c>
      <c r="H245" s="121">
        <v>1</v>
      </c>
      <c r="I245" s="121">
        <v>5</v>
      </c>
      <c r="J245" s="121">
        <v>2</v>
      </c>
      <c r="K245" s="121">
        <v>2</v>
      </c>
      <c r="L245" s="121">
        <v>2</v>
      </c>
      <c r="M245" s="121">
        <v>2</v>
      </c>
      <c r="N245" s="121">
        <v>2</v>
      </c>
    </row>
    <row r="246" spans="1:14" s="7" customFormat="1" ht="42">
      <c r="A246" s="51" t="s">
        <v>3336</v>
      </c>
      <c r="B246" s="51" t="s">
        <v>1143</v>
      </c>
      <c r="C246" s="58" t="s">
        <v>5301</v>
      </c>
      <c r="D246" s="58" t="s">
        <v>5302</v>
      </c>
      <c r="E246" s="121">
        <v>42</v>
      </c>
      <c r="F246" s="121">
        <v>1.095</v>
      </c>
      <c r="G246" s="121">
        <v>0.29699999999999999</v>
      </c>
      <c r="H246" s="121">
        <v>1</v>
      </c>
      <c r="I246" s="121">
        <v>2</v>
      </c>
      <c r="J246" s="121">
        <v>1</v>
      </c>
      <c r="K246" s="121">
        <v>1</v>
      </c>
      <c r="L246" s="121">
        <v>1</v>
      </c>
      <c r="M246" s="121">
        <v>1</v>
      </c>
      <c r="N246" s="121">
        <v>1</v>
      </c>
    </row>
    <row r="247" spans="1:14">
      <c r="A247" s="17" t="s">
        <v>3338</v>
      </c>
      <c r="B247" s="17"/>
      <c r="C247" s="57"/>
      <c r="D247" s="57" t="s">
        <v>4463</v>
      </c>
      <c r="E247" s="121">
        <v>37</v>
      </c>
      <c r="F247" s="121">
        <v>20.76</v>
      </c>
      <c r="G247" s="121">
        <v>3.67</v>
      </c>
      <c r="H247" s="121">
        <v>9</v>
      </c>
      <c r="I247" s="121">
        <v>24</v>
      </c>
      <c r="J247" s="121">
        <v>16</v>
      </c>
      <c r="K247" s="121">
        <v>19</v>
      </c>
      <c r="L247" s="121">
        <v>22</v>
      </c>
      <c r="M247" s="121">
        <v>23</v>
      </c>
      <c r="N247" s="121">
        <v>24</v>
      </c>
    </row>
    <row r="248" spans="1:14" s="7" customFormat="1">
      <c r="A248" s="51" t="s">
        <v>3340</v>
      </c>
      <c r="B248" s="51"/>
      <c r="C248" s="58"/>
      <c r="D248" s="58" t="s">
        <v>4464</v>
      </c>
      <c r="E248" s="121">
        <v>31</v>
      </c>
      <c r="F248" s="121">
        <v>5.3230000000000004</v>
      </c>
      <c r="G248" s="121">
        <v>3.113</v>
      </c>
      <c r="H248" s="121">
        <v>2</v>
      </c>
      <c r="I248" s="121">
        <v>10</v>
      </c>
      <c r="J248" s="121">
        <v>2</v>
      </c>
      <c r="K248" s="121">
        <v>3</v>
      </c>
      <c r="L248" s="121">
        <v>4</v>
      </c>
      <c r="M248" s="121">
        <v>9</v>
      </c>
      <c r="N248" s="121">
        <v>10</v>
      </c>
    </row>
    <row r="249" spans="1:14" ht="154">
      <c r="A249" s="17" t="s">
        <v>3341</v>
      </c>
      <c r="B249" s="17" t="s">
        <v>1147</v>
      </c>
      <c r="C249" s="57" t="s">
        <v>3229</v>
      </c>
      <c r="D249" s="65" t="s">
        <v>5303</v>
      </c>
      <c r="E249" s="121">
        <v>40</v>
      </c>
      <c r="F249" s="121">
        <v>2.9</v>
      </c>
      <c r="G249" s="121">
        <v>1.972</v>
      </c>
      <c r="H249" s="121">
        <v>1</v>
      </c>
      <c r="I249" s="121">
        <v>7</v>
      </c>
      <c r="J249" s="121">
        <v>1</v>
      </c>
      <c r="K249" s="121">
        <v>1</v>
      </c>
      <c r="L249" s="121">
        <v>2</v>
      </c>
      <c r="M249" s="121">
        <v>4</v>
      </c>
      <c r="N249" s="121">
        <v>6</v>
      </c>
    </row>
    <row r="250" spans="1:14">
      <c r="A250" s="51"/>
      <c r="B250" s="51" t="s">
        <v>4465</v>
      </c>
      <c r="C250" s="57" t="s">
        <v>5304</v>
      </c>
      <c r="D250" s="65"/>
      <c r="E250" s="107" t="s">
        <v>3877</v>
      </c>
      <c r="F250" s="107" t="s">
        <v>3877</v>
      </c>
      <c r="G250" s="107" t="s">
        <v>3877</v>
      </c>
      <c r="H250" s="107" t="s">
        <v>3877</v>
      </c>
      <c r="I250" s="107" t="s">
        <v>3877</v>
      </c>
      <c r="J250" s="107" t="s">
        <v>3877</v>
      </c>
      <c r="K250" s="107" t="s">
        <v>3877</v>
      </c>
      <c r="L250" s="107" t="s">
        <v>3877</v>
      </c>
      <c r="M250" s="107" t="s">
        <v>3877</v>
      </c>
      <c r="N250" s="107" t="s">
        <v>3877</v>
      </c>
    </row>
    <row r="251" spans="1:14">
      <c r="A251" s="51" t="s">
        <v>3343</v>
      </c>
      <c r="B251" s="51"/>
      <c r="C251" s="57" t="s">
        <v>77</v>
      </c>
      <c r="D251" s="57"/>
      <c r="E251" s="121">
        <v>8</v>
      </c>
      <c r="F251" s="121">
        <v>1</v>
      </c>
      <c r="G251" s="121">
        <v>0</v>
      </c>
      <c r="H251" s="121">
        <v>1</v>
      </c>
      <c r="I251" s="121">
        <v>1</v>
      </c>
      <c r="J251" s="121">
        <v>1</v>
      </c>
      <c r="K251" s="121">
        <v>1</v>
      </c>
      <c r="L251" s="121">
        <v>1</v>
      </c>
      <c r="M251" s="121">
        <v>1</v>
      </c>
      <c r="N251" s="121">
        <v>1</v>
      </c>
    </row>
    <row r="252" spans="1:14">
      <c r="A252" s="51" t="s">
        <v>3345</v>
      </c>
      <c r="B252" s="51"/>
      <c r="C252" s="57" t="s">
        <v>4127</v>
      </c>
      <c r="D252" s="57"/>
      <c r="E252" s="121">
        <v>3</v>
      </c>
      <c r="F252" s="121">
        <v>1</v>
      </c>
      <c r="G252" s="121">
        <v>0</v>
      </c>
      <c r="H252" s="121">
        <v>1</v>
      </c>
      <c r="I252" s="121">
        <v>1</v>
      </c>
      <c r="J252" s="121">
        <v>1</v>
      </c>
      <c r="K252" s="121">
        <v>1</v>
      </c>
      <c r="L252" s="121">
        <v>1</v>
      </c>
      <c r="M252" s="121">
        <v>1</v>
      </c>
      <c r="N252" s="121">
        <v>1</v>
      </c>
    </row>
    <row r="253" spans="1:14">
      <c r="A253" s="51" t="s">
        <v>3346</v>
      </c>
      <c r="B253" s="51"/>
      <c r="C253" s="59" t="s">
        <v>4128</v>
      </c>
      <c r="D253" s="57"/>
      <c r="E253" s="121">
        <v>3</v>
      </c>
      <c r="F253" s="121">
        <v>1</v>
      </c>
      <c r="G253" s="121">
        <v>0</v>
      </c>
      <c r="H253" s="121">
        <v>1</v>
      </c>
      <c r="I253" s="121">
        <v>1</v>
      </c>
      <c r="J253" s="121">
        <v>1</v>
      </c>
      <c r="K253" s="121">
        <v>1</v>
      </c>
      <c r="L253" s="121">
        <v>1</v>
      </c>
      <c r="M253" s="121">
        <v>1</v>
      </c>
      <c r="N253" s="121">
        <v>1</v>
      </c>
    </row>
    <row r="254" spans="1:14">
      <c r="A254" s="51" t="s">
        <v>3348</v>
      </c>
      <c r="B254" s="51"/>
      <c r="C254" s="59" t="s">
        <v>4129</v>
      </c>
      <c r="D254" s="57"/>
      <c r="E254" s="107" t="s">
        <v>3877</v>
      </c>
      <c r="F254" s="107" t="s">
        <v>3877</v>
      </c>
      <c r="G254" s="107" t="s">
        <v>3877</v>
      </c>
      <c r="H254" s="107" t="s">
        <v>3877</v>
      </c>
      <c r="I254" s="107" t="s">
        <v>3877</v>
      </c>
      <c r="J254" s="107" t="s">
        <v>3877</v>
      </c>
      <c r="K254" s="107" t="s">
        <v>3877</v>
      </c>
      <c r="L254" s="107" t="s">
        <v>3877</v>
      </c>
      <c r="M254" s="107" t="s">
        <v>3877</v>
      </c>
      <c r="N254" s="107" t="s">
        <v>3877</v>
      </c>
    </row>
    <row r="255" spans="1:14">
      <c r="A255" s="51" t="s">
        <v>3349</v>
      </c>
      <c r="B255" s="51"/>
      <c r="C255" s="59" t="s">
        <v>4130</v>
      </c>
      <c r="D255" s="57"/>
      <c r="E255" s="121">
        <v>5</v>
      </c>
      <c r="F255" s="121">
        <v>1</v>
      </c>
      <c r="G255" s="121">
        <v>0</v>
      </c>
      <c r="H255" s="121">
        <v>1</v>
      </c>
      <c r="I255" s="121">
        <v>1</v>
      </c>
      <c r="J255" s="121">
        <v>1</v>
      </c>
      <c r="K255" s="121">
        <v>1</v>
      </c>
      <c r="L255" s="121">
        <v>1</v>
      </c>
      <c r="M255" s="121">
        <v>1</v>
      </c>
      <c r="N255" s="121">
        <v>1</v>
      </c>
    </row>
    <row r="256" spans="1:14">
      <c r="A256" s="51" t="s">
        <v>1139</v>
      </c>
      <c r="B256" s="51"/>
      <c r="C256" s="59" t="s">
        <v>4131</v>
      </c>
      <c r="D256" s="57"/>
      <c r="E256" s="121">
        <v>2</v>
      </c>
      <c r="F256" s="121">
        <v>1</v>
      </c>
      <c r="G256" s="121">
        <v>0</v>
      </c>
      <c r="H256" s="121">
        <v>1</v>
      </c>
      <c r="I256" s="121">
        <v>1</v>
      </c>
      <c r="J256" s="121">
        <v>1</v>
      </c>
      <c r="K256" s="121">
        <v>1</v>
      </c>
      <c r="L256" s="121">
        <v>1</v>
      </c>
      <c r="M256" s="121">
        <v>1</v>
      </c>
      <c r="N256" s="121">
        <v>1</v>
      </c>
    </row>
    <row r="257" spans="1:14">
      <c r="A257" s="51" t="s">
        <v>1140</v>
      </c>
      <c r="B257" s="51"/>
      <c r="C257" s="59" t="s">
        <v>4132</v>
      </c>
      <c r="D257" s="57"/>
      <c r="E257" s="121">
        <v>2</v>
      </c>
      <c r="F257" s="121">
        <v>1</v>
      </c>
      <c r="G257" s="121">
        <v>0</v>
      </c>
      <c r="H257" s="121">
        <v>1</v>
      </c>
      <c r="I257" s="121">
        <v>1</v>
      </c>
      <c r="J257" s="121">
        <v>1</v>
      </c>
      <c r="K257" s="121">
        <v>1</v>
      </c>
      <c r="L257" s="121">
        <v>1</v>
      </c>
      <c r="M257" s="121">
        <v>1</v>
      </c>
      <c r="N257" s="121">
        <v>1</v>
      </c>
    </row>
    <row r="258" spans="1:14">
      <c r="A258" s="51" t="s">
        <v>1142</v>
      </c>
      <c r="B258" s="51"/>
      <c r="C258" s="59" t="s">
        <v>4133</v>
      </c>
      <c r="D258" s="57"/>
      <c r="E258" s="107" t="s">
        <v>3877</v>
      </c>
      <c r="F258" s="107" t="s">
        <v>3877</v>
      </c>
      <c r="G258" s="107" t="s">
        <v>3877</v>
      </c>
      <c r="H258" s="107" t="s">
        <v>3877</v>
      </c>
      <c r="I258" s="107" t="s">
        <v>3877</v>
      </c>
      <c r="J258" s="107" t="s">
        <v>3877</v>
      </c>
      <c r="K258" s="107" t="s">
        <v>3877</v>
      </c>
      <c r="L258" s="107" t="s">
        <v>3877</v>
      </c>
      <c r="M258" s="107" t="s">
        <v>3877</v>
      </c>
      <c r="N258" s="107" t="s">
        <v>3877</v>
      </c>
    </row>
    <row r="259" spans="1:14">
      <c r="A259" s="51" t="s">
        <v>1144</v>
      </c>
      <c r="B259" s="51"/>
      <c r="C259" s="59" t="s">
        <v>4134</v>
      </c>
      <c r="D259" s="57"/>
      <c r="E259" s="121">
        <v>3</v>
      </c>
      <c r="F259" s="121">
        <v>1</v>
      </c>
      <c r="G259" s="121">
        <v>0</v>
      </c>
      <c r="H259" s="121">
        <v>1</v>
      </c>
      <c r="I259" s="121">
        <v>1</v>
      </c>
      <c r="J259" s="121">
        <v>1</v>
      </c>
      <c r="K259" s="121">
        <v>1</v>
      </c>
      <c r="L259" s="121">
        <v>1</v>
      </c>
      <c r="M259" s="121">
        <v>1</v>
      </c>
      <c r="N259" s="121">
        <v>1</v>
      </c>
    </row>
    <row r="260" spans="1:14">
      <c r="A260" s="51" t="s">
        <v>1145</v>
      </c>
      <c r="B260" s="51"/>
      <c r="C260" s="59" t="s">
        <v>4135</v>
      </c>
      <c r="D260" s="57"/>
      <c r="E260" s="121">
        <v>1</v>
      </c>
      <c r="F260" s="121">
        <v>1</v>
      </c>
      <c r="G260" s="107" t="s">
        <v>510</v>
      </c>
      <c r="H260" s="121">
        <v>1</v>
      </c>
      <c r="I260" s="121">
        <v>1</v>
      </c>
      <c r="J260" s="121">
        <v>1</v>
      </c>
      <c r="K260" s="121">
        <v>1</v>
      </c>
      <c r="L260" s="121">
        <v>1</v>
      </c>
      <c r="M260" s="121">
        <v>1</v>
      </c>
      <c r="N260" s="121">
        <v>1</v>
      </c>
    </row>
    <row r="261" spans="1:14">
      <c r="A261" s="51" t="s">
        <v>1146</v>
      </c>
      <c r="B261" s="51"/>
      <c r="C261" s="59" t="s">
        <v>4136</v>
      </c>
      <c r="D261" s="57"/>
      <c r="E261" s="107" t="s">
        <v>3877</v>
      </c>
      <c r="F261" s="107" t="s">
        <v>3877</v>
      </c>
      <c r="G261" s="107" t="s">
        <v>3877</v>
      </c>
      <c r="H261" s="107" t="s">
        <v>3877</v>
      </c>
      <c r="I261" s="107" t="s">
        <v>3877</v>
      </c>
      <c r="J261" s="107" t="s">
        <v>3877</v>
      </c>
      <c r="K261" s="107" t="s">
        <v>3877</v>
      </c>
      <c r="L261" s="107" t="s">
        <v>3877</v>
      </c>
      <c r="M261" s="107" t="s">
        <v>3877</v>
      </c>
      <c r="N261" s="107" t="s">
        <v>3877</v>
      </c>
    </row>
    <row r="262" spans="1:14">
      <c r="A262" s="51" t="s">
        <v>1148</v>
      </c>
      <c r="B262" s="51"/>
      <c r="C262" s="59" t="s">
        <v>4137</v>
      </c>
      <c r="D262" s="57"/>
      <c r="E262" s="121">
        <v>15</v>
      </c>
      <c r="F262" s="121">
        <v>1</v>
      </c>
      <c r="G262" s="121">
        <v>0</v>
      </c>
      <c r="H262" s="121">
        <v>1</v>
      </c>
      <c r="I262" s="121">
        <v>1</v>
      </c>
      <c r="J262" s="121">
        <v>1</v>
      </c>
      <c r="K262" s="121">
        <v>1</v>
      </c>
      <c r="L262" s="121">
        <v>1</v>
      </c>
      <c r="M262" s="121">
        <v>1</v>
      </c>
      <c r="N262" s="121">
        <v>1</v>
      </c>
    </row>
    <row r="263" spans="1:14">
      <c r="A263" s="51" t="s">
        <v>1149</v>
      </c>
      <c r="B263" s="51"/>
      <c r="C263" s="59" t="s">
        <v>4138</v>
      </c>
      <c r="D263" s="57"/>
      <c r="E263" s="121">
        <v>2</v>
      </c>
      <c r="F263" s="121">
        <v>1</v>
      </c>
      <c r="G263" s="121">
        <v>0</v>
      </c>
      <c r="H263" s="121">
        <v>1</v>
      </c>
      <c r="I263" s="121">
        <v>1</v>
      </c>
      <c r="J263" s="121">
        <v>1</v>
      </c>
      <c r="K263" s="121">
        <v>1</v>
      </c>
      <c r="L263" s="121">
        <v>1</v>
      </c>
      <c r="M263" s="121">
        <v>1</v>
      </c>
      <c r="N263" s="121">
        <v>1</v>
      </c>
    </row>
    <row r="264" spans="1:14">
      <c r="A264" s="51" t="s">
        <v>1150</v>
      </c>
      <c r="B264" s="51"/>
      <c r="C264" s="59" t="s">
        <v>4328</v>
      </c>
      <c r="D264" s="57"/>
      <c r="E264" s="121">
        <v>1</v>
      </c>
      <c r="F264" s="121">
        <v>1</v>
      </c>
      <c r="G264" s="107" t="s">
        <v>510</v>
      </c>
      <c r="H264" s="121">
        <v>1</v>
      </c>
      <c r="I264" s="121">
        <v>1</v>
      </c>
      <c r="J264" s="121">
        <v>1</v>
      </c>
      <c r="K264" s="121">
        <v>1</v>
      </c>
      <c r="L264" s="121">
        <v>1</v>
      </c>
      <c r="M264" s="121">
        <v>1</v>
      </c>
      <c r="N264" s="121">
        <v>1</v>
      </c>
    </row>
    <row r="265" spans="1:14" s="7" customFormat="1">
      <c r="A265" s="51" t="s">
        <v>3750</v>
      </c>
      <c r="B265" s="51"/>
      <c r="C265" s="58"/>
      <c r="D265" s="58" t="s">
        <v>4125</v>
      </c>
      <c r="E265" s="121">
        <v>2</v>
      </c>
      <c r="F265" s="121">
        <v>888</v>
      </c>
      <c r="G265" s="121">
        <v>0</v>
      </c>
      <c r="H265" s="121">
        <v>888</v>
      </c>
      <c r="I265" s="121">
        <v>888</v>
      </c>
      <c r="J265" s="121">
        <v>888</v>
      </c>
      <c r="K265" s="121">
        <v>888</v>
      </c>
      <c r="L265" s="121">
        <v>888</v>
      </c>
      <c r="M265" s="121">
        <v>888</v>
      </c>
      <c r="N265" s="121">
        <v>888</v>
      </c>
    </row>
    <row r="266" spans="1:14" ht="154">
      <c r="A266" s="17" t="s">
        <v>1151</v>
      </c>
      <c r="B266" s="17" t="s">
        <v>4466</v>
      </c>
      <c r="C266" s="57" t="s">
        <v>5305</v>
      </c>
      <c r="D266" s="65" t="s">
        <v>5303</v>
      </c>
      <c r="E266" s="121">
        <v>42</v>
      </c>
      <c r="F266" s="121">
        <v>3.8809999999999998</v>
      </c>
      <c r="G266" s="121">
        <v>2.734</v>
      </c>
      <c r="H266" s="121">
        <v>1</v>
      </c>
      <c r="I266" s="121">
        <v>9</v>
      </c>
      <c r="J266" s="121">
        <v>1</v>
      </c>
      <c r="K266" s="121">
        <v>1</v>
      </c>
      <c r="L266" s="121">
        <v>4</v>
      </c>
      <c r="M266" s="121">
        <v>5</v>
      </c>
      <c r="N266" s="121">
        <v>9</v>
      </c>
    </row>
    <row r="267" spans="1:14" s="7" customFormat="1">
      <c r="A267" s="51"/>
      <c r="B267" s="51" t="s">
        <v>4467</v>
      </c>
      <c r="C267" s="58" t="s">
        <v>5306</v>
      </c>
      <c r="D267" s="66"/>
      <c r="E267" s="107" t="s">
        <v>3877</v>
      </c>
      <c r="F267" s="107" t="s">
        <v>3877</v>
      </c>
      <c r="G267" s="107" t="s">
        <v>3877</v>
      </c>
      <c r="H267" s="107" t="s">
        <v>3877</v>
      </c>
      <c r="I267" s="107" t="s">
        <v>3877</v>
      </c>
      <c r="J267" s="107" t="s">
        <v>3877</v>
      </c>
      <c r="K267" s="107" t="s">
        <v>3877</v>
      </c>
      <c r="L267" s="107" t="s">
        <v>3877</v>
      </c>
      <c r="M267" s="107" t="s">
        <v>3877</v>
      </c>
      <c r="N267" s="107" t="s">
        <v>3877</v>
      </c>
    </row>
    <row r="268" spans="1:14">
      <c r="A268" s="17" t="s">
        <v>4468</v>
      </c>
      <c r="B268" s="17"/>
      <c r="C268" s="57" t="s">
        <v>5307</v>
      </c>
      <c r="D268" s="57"/>
      <c r="E268" s="107" t="s">
        <v>3877</v>
      </c>
      <c r="F268" s="107" t="s">
        <v>3877</v>
      </c>
      <c r="G268" s="107" t="s">
        <v>3877</v>
      </c>
      <c r="H268" s="107" t="s">
        <v>3877</v>
      </c>
      <c r="I268" s="107" t="s">
        <v>3877</v>
      </c>
      <c r="J268" s="107" t="s">
        <v>3877</v>
      </c>
      <c r="K268" s="107" t="s">
        <v>3877</v>
      </c>
      <c r="L268" s="107" t="s">
        <v>3877</v>
      </c>
      <c r="M268" s="107" t="s">
        <v>3877</v>
      </c>
      <c r="N268" s="107" t="s">
        <v>3877</v>
      </c>
    </row>
    <row r="269" spans="1:14">
      <c r="A269" s="51" t="s">
        <v>4469</v>
      </c>
      <c r="B269" s="67"/>
      <c r="C269" s="57" t="s">
        <v>5308</v>
      </c>
      <c r="D269" s="57"/>
      <c r="E269" s="107" t="s">
        <v>3877</v>
      </c>
      <c r="F269" s="107" t="s">
        <v>3877</v>
      </c>
      <c r="G269" s="107" t="s">
        <v>3877</v>
      </c>
      <c r="H269" s="107" t="s">
        <v>3877</v>
      </c>
      <c r="I269" s="107" t="s">
        <v>3877</v>
      </c>
      <c r="J269" s="107" t="s">
        <v>3877</v>
      </c>
      <c r="K269" s="107" t="s">
        <v>3877</v>
      </c>
      <c r="L269" s="107" t="s">
        <v>3877</v>
      </c>
      <c r="M269" s="107" t="s">
        <v>3877</v>
      </c>
      <c r="N269" s="107" t="s">
        <v>3877</v>
      </c>
    </row>
    <row r="270" spans="1:14">
      <c r="A270" s="51" t="s">
        <v>4470</v>
      </c>
      <c r="B270" s="67"/>
      <c r="C270" s="57" t="s">
        <v>5309</v>
      </c>
      <c r="D270" s="57"/>
      <c r="E270" s="107" t="s">
        <v>3877</v>
      </c>
      <c r="F270" s="107" t="s">
        <v>3877</v>
      </c>
      <c r="G270" s="107" t="s">
        <v>3877</v>
      </c>
      <c r="H270" s="107" t="s">
        <v>3877</v>
      </c>
      <c r="I270" s="107" t="s">
        <v>3877</v>
      </c>
      <c r="J270" s="107" t="s">
        <v>3877</v>
      </c>
      <c r="K270" s="107" t="s">
        <v>3877</v>
      </c>
      <c r="L270" s="107" t="s">
        <v>3877</v>
      </c>
      <c r="M270" s="107" t="s">
        <v>3877</v>
      </c>
      <c r="N270" s="107" t="s">
        <v>3877</v>
      </c>
    </row>
    <row r="271" spans="1:14">
      <c r="A271" s="51" t="s">
        <v>4471</v>
      </c>
      <c r="B271" s="67"/>
      <c r="C271" s="57" t="s">
        <v>5310</v>
      </c>
      <c r="D271" s="57"/>
      <c r="E271" s="107" t="s">
        <v>3877</v>
      </c>
      <c r="F271" s="107" t="s">
        <v>3877</v>
      </c>
      <c r="G271" s="107" t="s">
        <v>3877</v>
      </c>
      <c r="H271" s="107" t="s">
        <v>3877</v>
      </c>
      <c r="I271" s="107" t="s">
        <v>3877</v>
      </c>
      <c r="J271" s="107" t="s">
        <v>3877</v>
      </c>
      <c r="K271" s="107" t="s">
        <v>3877</v>
      </c>
      <c r="L271" s="107" t="s">
        <v>3877</v>
      </c>
      <c r="M271" s="107" t="s">
        <v>3877</v>
      </c>
      <c r="N271" s="107" t="s">
        <v>3877</v>
      </c>
    </row>
    <row r="272" spans="1:14">
      <c r="A272" s="51" t="s">
        <v>4472</v>
      </c>
      <c r="B272" s="67"/>
      <c r="C272" s="57" t="s">
        <v>2140</v>
      </c>
      <c r="D272" s="57"/>
      <c r="E272" s="107" t="s">
        <v>3877</v>
      </c>
      <c r="F272" s="107" t="s">
        <v>3877</v>
      </c>
      <c r="G272" s="107" t="s">
        <v>3877</v>
      </c>
      <c r="H272" s="107" t="s">
        <v>3877</v>
      </c>
      <c r="I272" s="107" t="s">
        <v>3877</v>
      </c>
      <c r="J272" s="107" t="s">
        <v>3877</v>
      </c>
      <c r="K272" s="107" t="s">
        <v>3877</v>
      </c>
      <c r="L272" s="107" t="s">
        <v>3877</v>
      </c>
      <c r="M272" s="107" t="s">
        <v>3877</v>
      </c>
      <c r="N272" s="107" t="s">
        <v>3877</v>
      </c>
    </row>
    <row r="273" spans="1:14">
      <c r="A273" s="51" t="s">
        <v>4473</v>
      </c>
      <c r="B273" s="67"/>
      <c r="C273" s="57" t="s">
        <v>5311</v>
      </c>
      <c r="D273" s="57"/>
      <c r="E273" s="107" t="s">
        <v>3877</v>
      </c>
      <c r="F273" s="107" t="s">
        <v>3877</v>
      </c>
      <c r="G273" s="107" t="s">
        <v>3877</v>
      </c>
      <c r="H273" s="107" t="s">
        <v>3877</v>
      </c>
      <c r="I273" s="107" t="s">
        <v>3877</v>
      </c>
      <c r="J273" s="107" t="s">
        <v>3877</v>
      </c>
      <c r="K273" s="107" t="s">
        <v>3877</v>
      </c>
      <c r="L273" s="107" t="s">
        <v>3877</v>
      </c>
      <c r="M273" s="107" t="s">
        <v>3877</v>
      </c>
      <c r="N273" s="107" t="s">
        <v>3877</v>
      </c>
    </row>
    <row r="274" spans="1:14">
      <c r="A274" s="51" t="s">
        <v>4474</v>
      </c>
      <c r="B274" s="67"/>
      <c r="C274" s="57" t="s">
        <v>5312</v>
      </c>
      <c r="D274" s="57"/>
      <c r="E274" s="107" t="s">
        <v>3877</v>
      </c>
      <c r="F274" s="107" t="s">
        <v>3877</v>
      </c>
      <c r="G274" s="107" t="s">
        <v>3877</v>
      </c>
      <c r="H274" s="107" t="s">
        <v>3877</v>
      </c>
      <c r="I274" s="107" t="s">
        <v>3877</v>
      </c>
      <c r="J274" s="107" t="s">
        <v>3877</v>
      </c>
      <c r="K274" s="107" t="s">
        <v>3877</v>
      </c>
      <c r="L274" s="107" t="s">
        <v>3877</v>
      </c>
      <c r="M274" s="107" t="s">
        <v>3877</v>
      </c>
      <c r="N274" s="107" t="s">
        <v>3877</v>
      </c>
    </row>
    <row r="275" spans="1:14">
      <c r="A275" s="51" t="s">
        <v>4475</v>
      </c>
      <c r="B275" s="67"/>
      <c r="C275" s="57" t="s">
        <v>5313</v>
      </c>
      <c r="D275" s="57"/>
      <c r="E275" s="107" t="s">
        <v>3877</v>
      </c>
      <c r="F275" s="107" t="s">
        <v>3877</v>
      </c>
      <c r="G275" s="107" t="s">
        <v>3877</v>
      </c>
      <c r="H275" s="107" t="s">
        <v>3877</v>
      </c>
      <c r="I275" s="107" t="s">
        <v>3877</v>
      </c>
      <c r="J275" s="107" t="s">
        <v>3877</v>
      </c>
      <c r="K275" s="107" t="s">
        <v>3877</v>
      </c>
      <c r="L275" s="107" t="s">
        <v>3877</v>
      </c>
      <c r="M275" s="107" t="s">
        <v>3877</v>
      </c>
      <c r="N275" s="107" t="s">
        <v>3877</v>
      </c>
    </row>
    <row r="276" spans="1:14">
      <c r="A276" s="51" t="s">
        <v>4476</v>
      </c>
      <c r="B276" s="67"/>
      <c r="C276" s="57"/>
      <c r="D276" s="57" t="s">
        <v>4125</v>
      </c>
      <c r="E276" s="107"/>
      <c r="F276" s="107"/>
      <c r="G276" s="107"/>
      <c r="H276" s="107"/>
      <c r="I276" s="107"/>
      <c r="J276" s="107"/>
      <c r="K276" s="107"/>
      <c r="L276" s="107"/>
      <c r="M276" s="107"/>
      <c r="N276" s="107"/>
    </row>
    <row r="277" spans="1:14" s="7" customFormat="1" ht="56">
      <c r="A277" s="51" t="s">
        <v>1152</v>
      </c>
      <c r="B277" s="51" t="s">
        <v>3753</v>
      </c>
      <c r="C277" s="58" t="s">
        <v>4160</v>
      </c>
      <c r="D277" s="58" t="s">
        <v>4085</v>
      </c>
      <c r="E277" s="121">
        <v>895</v>
      </c>
      <c r="F277" s="121">
        <v>1.327</v>
      </c>
      <c r="G277" s="121">
        <v>0.47</v>
      </c>
      <c r="H277" s="121">
        <v>1</v>
      </c>
      <c r="I277" s="121">
        <v>2</v>
      </c>
      <c r="J277" s="121">
        <v>1</v>
      </c>
      <c r="K277" s="121">
        <v>1</v>
      </c>
      <c r="L277" s="121">
        <v>1</v>
      </c>
      <c r="M277" s="121">
        <v>2</v>
      </c>
      <c r="N277" s="121">
        <v>2</v>
      </c>
    </row>
    <row r="278" spans="1:14">
      <c r="A278" s="17" t="s">
        <v>3755</v>
      </c>
      <c r="B278" s="17" t="s">
        <v>3756</v>
      </c>
      <c r="C278" s="57" t="s">
        <v>4161</v>
      </c>
      <c r="D278" s="57"/>
      <c r="E278" s="107" t="s">
        <v>3877</v>
      </c>
      <c r="F278" s="107" t="s">
        <v>3877</v>
      </c>
      <c r="G278" s="107" t="s">
        <v>3877</v>
      </c>
      <c r="H278" s="107" t="s">
        <v>3877</v>
      </c>
      <c r="I278" s="107" t="s">
        <v>3877</v>
      </c>
      <c r="J278" s="107" t="s">
        <v>3877</v>
      </c>
      <c r="K278" s="107" t="s">
        <v>3877</v>
      </c>
      <c r="L278" s="107" t="s">
        <v>3877</v>
      </c>
      <c r="M278" s="107" t="s">
        <v>3877</v>
      </c>
      <c r="N278" s="107" t="s">
        <v>3877</v>
      </c>
    </row>
    <row r="279" spans="1:14" s="7" customFormat="1">
      <c r="A279" s="51" t="s">
        <v>3758</v>
      </c>
      <c r="B279" s="51" t="s">
        <v>3759</v>
      </c>
      <c r="C279" s="58" t="s">
        <v>4162</v>
      </c>
      <c r="D279" s="58" t="s">
        <v>3877</v>
      </c>
      <c r="E279" s="107" t="s">
        <v>3877</v>
      </c>
      <c r="F279" s="107" t="s">
        <v>3877</v>
      </c>
      <c r="G279" s="107" t="s">
        <v>3877</v>
      </c>
      <c r="H279" s="107" t="s">
        <v>3877</v>
      </c>
      <c r="I279" s="107" t="s">
        <v>3877</v>
      </c>
      <c r="J279" s="107" t="s">
        <v>3877</v>
      </c>
      <c r="K279" s="107" t="s">
        <v>3877</v>
      </c>
      <c r="L279" s="107" t="s">
        <v>3877</v>
      </c>
      <c r="M279" s="107" t="s">
        <v>3877</v>
      </c>
      <c r="N279" s="107" t="s">
        <v>3877</v>
      </c>
    </row>
    <row r="280" spans="1:14">
      <c r="A280" s="17" t="s">
        <v>264</v>
      </c>
      <c r="B280" s="17" t="s">
        <v>265</v>
      </c>
      <c r="C280" s="57" t="s">
        <v>4161</v>
      </c>
      <c r="D280" s="57" t="s">
        <v>3877</v>
      </c>
      <c r="E280" s="107" t="s">
        <v>3877</v>
      </c>
      <c r="F280" s="107" t="s">
        <v>3877</v>
      </c>
      <c r="G280" s="107" t="s">
        <v>3877</v>
      </c>
      <c r="H280" s="107" t="s">
        <v>3877</v>
      </c>
      <c r="I280" s="107" t="s">
        <v>3877</v>
      </c>
      <c r="J280" s="107" t="s">
        <v>3877</v>
      </c>
      <c r="K280" s="107" t="s">
        <v>3877</v>
      </c>
      <c r="L280" s="107" t="s">
        <v>3877</v>
      </c>
      <c r="M280" s="107" t="s">
        <v>3877</v>
      </c>
      <c r="N280" s="107" t="s">
        <v>3877</v>
      </c>
    </row>
    <row r="281" spans="1:14" s="7" customFormat="1">
      <c r="A281" s="51" t="s">
        <v>266</v>
      </c>
      <c r="B281" s="51" t="s">
        <v>267</v>
      </c>
      <c r="C281" s="58" t="s">
        <v>4162</v>
      </c>
      <c r="D281" s="58" t="s">
        <v>3877</v>
      </c>
      <c r="E281" s="107" t="s">
        <v>3877</v>
      </c>
      <c r="F281" s="107" t="s">
        <v>3877</v>
      </c>
      <c r="G281" s="107" t="s">
        <v>3877</v>
      </c>
      <c r="H281" s="107" t="s">
        <v>3877</v>
      </c>
      <c r="I281" s="107" t="s">
        <v>3877</v>
      </c>
      <c r="J281" s="107" t="s">
        <v>3877</v>
      </c>
      <c r="K281" s="107" t="s">
        <v>3877</v>
      </c>
      <c r="L281" s="107" t="s">
        <v>3877</v>
      </c>
      <c r="M281" s="107" t="s">
        <v>3877</v>
      </c>
      <c r="N281" s="107" t="s">
        <v>3877</v>
      </c>
    </row>
    <row r="282" spans="1:14" ht="84">
      <c r="A282" s="17" t="s">
        <v>1153</v>
      </c>
      <c r="B282" s="17" t="s">
        <v>3761</v>
      </c>
      <c r="C282" s="57" t="s">
        <v>3352</v>
      </c>
      <c r="D282" s="57" t="s">
        <v>4085</v>
      </c>
      <c r="E282" s="107" t="s">
        <v>3877</v>
      </c>
      <c r="F282" s="107" t="s">
        <v>3877</v>
      </c>
      <c r="G282" s="107" t="s">
        <v>3877</v>
      </c>
      <c r="H282" s="107" t="s">
        <v>3877</v>
      </c>
      <c r="I282" s="107" t="s">
        <v>3877</v>
      </c>
      <c r="J282" s="107" t="s">
        <v>3877</v>
      </c>
      <c r="K282" s="107" t="s">
        <v>3877</v>
      </c>
      <c r="L282" s="107" t="s">
        <v>3877</v>
      </c>
      <c r="M282" s="107" t="s">
        <v>3877</v>
      </c>
      <c r="N282" s="107" t="s">
        <v>3877</v>
      </c>
    </row>
    <row r="283" spans="1:14" s="7" customFormat="1">
      <c r="A283" s="51" t="s">
        <v>3763</v>
      </c>
      <c r="B283" s="51" t="s">
        <v>3764</v>
      </c>
      <c r="C283" s="58" t="s">
        <v>5314</v>
      </c>
      <c r="D283" s="58"/>
      <c r="E283" s="107" t="s">
        <v>3877</v>
      </c>
      <c r="F283" s="107" t="s">
        <v>3877</v>
      </c>
      <c r="G283" s="107" t="s">
        <v>3877</v>
      </c>
      <c r="H283" s="107" t="s">
        <v>3877</v>
      </c>
      <c r="I283" s="107" t="s">
        <v>3877</v>
      </c>
      <c r="J283" s="107" t="s">
        <v>3877</v>
      </c>
      <c r="K283" s="107" t="s">
        <v>3877</v>
      </c>
      <c r="L283" s="107" t="s">
        <v>3877</v>
      </c>
      <c r="M283" s="107" t="s">
        <v>3877</v>
      </c>
      <c r="N283" s="107" t="s">
        <v>3877</v>
      </c>
    </row>
    <row r="284" spans="1:14" ht="42">
      <c r="A284" s="17" t="s">
        <v>1154</v>
      </c>
      <c r="B284" s="17" t="s">
        <v>3766</v>
      </c>
      <c r="C284" s="57" t="s">
        <v>5315</v>
      </c>
      <c r="D284" s="57" t="s">
        <v>4086</v>
      </c>
      <c r="E284" s="121">
        <v>1339</v>
      </c>
      <c r="F284" s="121">
        <v>1.595</v>
      </c>
      <c r="G284" s="121">
        <v>0.52200000000000002</v>
      </c>
      <c r="H284" s="121">
        <v>1</v>
      </c>
      <c r="I284" s="121">
        <v>3</v>
      </c>
      <c r="J284" s="121">
        <v>1</v>
      </c>
      <c r="K284" s="121">
        <v>1</v>
      </c>
      <c r="L284" s="121">
        <v>2</v>
      </c>
      <c r="M284" s="121">
        <v>2</v>
      </c>
      <c r="N284" s="121">
        <v>2</v>
      </c>
    </row>
    <row r="285" spans="1:14" s="7" customFormat="1">
      <c r="A285" s="51" t="s">
        <v>2088</v>
      </c>
      <c r="B285" s="51"/>
      <c r="C285" s="58" t="s">
        <v>3877</v>
      </c>
      <c r="D285" s="58" t="s">
        <v>2177</v>
      </c>
      <c r="E285" s="121">
        <v>561</v>
      </c>
      <c r="F285" s="121">
        <v>153764</v>
      </c>
      <c r="G285" s="122">
        <v>2407000</v>
      </c>
      <c r="H285" s="121">
        <v>0</v>
      </c>
      <c r="I285" s="122">
        <v>50000000</v>
      </c>
      <c r="J285" s="121">
        <v>0</v>
      </c>
      <c r="K285" s="121">
        <v>4000</v>
      </c>
      <c r="L285" s="121">
        <v>6000</v>
      </c>
      <c r="M285" s="121">
        <v>10000</v>
      </c>
      <c r="N285" s="121">
        <v>58500</v>
      </c>
    </row>
    <row r="286" spans="1:14" ht="42">
      <c r="A286" s="17" t="s">
        <v>1155</v>
      </c>
      <c r="B286" s="17" t="s">
        <v>3769</v>
      </c>
      <c r="C286" s="57" t="s">
        <v>3353</v>
      </c>
      <c r="D286" s="57" t="s">
        <v>2152</v>
      </c>
      <c r="E286" s="121">
        <v>11</v>
      </c>
      <c r="F286" s="121">
        <v>1.7270000000000001</v>
      </c>
      <c r="G286" s="121">
        <v>0.64700000000000002</v>
      </c>
      <c r="H286" s="121">
        <v>1</v>
      </c>
      <c r="I286" s="121">
        <v>3</v>
      </c>
      <c r="J286" s="121">
        <v>1</v>
      </c>
      <c r="K286" s="121">
        <v>1</v>
      </c>
      <c r="L286" s="121">
        <v>2</v>
      </c>
      <c r="M286" s="121">
        <v>2</v>
      </c>
      <c r="N286" s="121">
        <v>2</v>
      </c>
    </row>
    <row r="287" spans="1:14" s="7" customFormat="1">
      <c r="A287" s="51" t="s">
        <v>2089</v>
      </c>
      <c r="B287" s="51"/>
      <c r="C287" s="58" t="s">
        <v>3877</v>
      </c>
      <c r="D287" s="58" t="s">
        <v>2177</v>
      </c>
      <c r="E287" s="121">
        <v>4</v>
      </c>
      <c r="F287" s="121">
        <v>62500</v>
      </c>
      <c r="G287" s="121">
        <v>125000</v>
      </c>
      <c r="H287" s="121">
        <v>0</v>
      </c>
      <c r="I287" s="121">
        <v>250000</v>
      </c>
      <c r="J287" s="121">
        <v>0</v>
      </c>
      <c r="K287" s="121">
        <v>0</v>
      </c>
      <c r="L287" s="121">
        <v>0</v>
      </c>
      <c r="M287" s="121">
        <v>125000</v>
      </c>
      <c r="N287" s="121">
        <v>250000</v>
      </c>
    </row>
    <row r="288" spans="1:14" ht="42">
      <c r="A288" s="17" t="s">
        <v>1156</v>
      </c>
      <c r="B288" s="17" t="s">
        <v>3772</v>
      </c>
      <c r="C288" s="57" t="s">
        <v>3354</v>
      </c>
      <c r="D288" s="57" t="s">
        <v>5316</v>
      </c>
      <c r="E288" s="121">
        <v>11</v>
      </c>
      <c r="F288" s="121">
        <v>1.5449999999999999</v>
      </c>
      <c r="G288" s="121">
        <v>0.68799999999999994</v>
      </c>
      <c r="H288" s="121">
        <v>1</v>
      </c>
      <c r="I288" s="121">
        <v>3</v>
      </c>
      <c r="J288" s="121">
        <v>1</v>
      </c>
      <c r="K288" s="121">
        <v>1</v>
      </c>
      <c r="L288" s="121">
        <v>1</v>
      </c>
      <c r="M288" s="121">
        <v>2</v>
      </c>
      <c r="N288" s="121">
        <v>2</v>
      </c>
    </row>
    <row r="289" spans="1:14" s="7" customFormat="1">
      <c r="A289" s="51" t="s">
        <v>2090</v>
      </c>
      <c r="B289" s="51"/>
      <c r="C289" s="58" t="s">
        <v>3877</v>
      </c>
      <c r="D289" s="58" t="s">
        <v>2177</v>
      </c>
      <c r="E289" s="121">
        <v>6</v>
      </c>
      <c r="F289" s="121">
        <v>15000</v>
      </c>
      <c r="G289" s="121">
        <v>27210</v>
      </c>
      <c r="H289" s="121">
        <v>0</v>
      </c>
      <c r="I289" s="121">
        <v>70000</v>
      </c>
      <c r="J289" s="121">
        <v>0</v>
      </c>
      <c r="K289" s="121">
        <v>0</v>
      </c>
      <c r="L289" s="121">
        <v>5000</v>
      </c>
      <c r="M289" s="121">
        <v>10000</v>
      </c>
      <c r="N289" s="121">
        <v>70000</v>
      </c>
    </row>
    <row r="290" spans="1:14" ht="28">
      <c r="A290" s="17" t="s">
        <v>1157</v>
      </c>
      <c r="B290" s="17" t="s">
        <v>3775</v>
      </c>
      <c r="C290" s="57" t="s">
        <v>3355</v>
      </c>
      <c r="D290" s="57" t="s">
        <v>4087</v>
      </c>
      <c r="E290" s="121">
        <v>11</v>
      </c>
      <c r="F290" s="121">
        <v>9.0899999999999995E-2</v>
      </c>
      <c r="G290" s="121">
        <v>0.30199999999999999</v>
      </c>
      <c r="H290" s="121">
        <v>0</v>
      </c>
      <c r="I290" s="121">
        <v>1</v>
      </c>
      <c r="J290" s="121">
        <v>0</v>
      </c>
      <c r="K290" s="121">
        <v>0</v>
      </c>
      <c r="L290" s="121">
        <v>0</v>
      </c>
      <c r="M290" s="121">
        <v>0</v>
      </c>
      <c r="N290" s="121">
        <v>0</v>
      </c>
    </row>
    <row r="291" spans="1:14" s="7" customFormat="1" ht="28">
      <c r="A291" s="51" t="s">
        <v>3748</v>
      </c>
      <c r="B291" s="51"/>
      <c r="C291" s="58" t="s">
        <v>3356</v>
      </c>
      <c r="D291" s="58" t="s">
        <v>5317</v>
      </c>
      <c r="E291" s="121">
        <v>10</v>
      </c>
      <c r="F291" s="121">
        <v>0.4</v>
      </c>
      <c r="G291" s="121">
        <v>0.51600000000000001</v>
      </c>
      <c r="H291" s="121">
        <v>0</v>
      </c>
      <c r="I291" s="121">
        <v>1</v>
      </c>
      <c r="J291" s="121">
        <v>0</v>
      </c>
      <c r="K291" s="121">
        <v>0</v>
      </c>
      <c r="L291" s="121">
        <v>0</v>
      </c>
      <c r="M291" s="121">
        <v>1</v>
      </c>
      <c r="N291" s="121">
        <v>1</v>
      </c>
    </row>
    <row r="292" spans="1:14" ht="28">
      <c r="A292" s="17" t="s">
        <v>3749</v>
      </c>
      <c r="B292" s="17" t="s">
        <v>3778</v>
      </c>
      <c r="C292" s="57" t="s">
        <v>4232</v>
      </c>
      <c r="D292" s="57" t="s">
        <v>4087</v>
      </c>
      <c r="E292" s="121">
        <v>11</v>
      </c>
      <c r="F292" s="121">
        <v>9.0899999999999995E-2</v>
      </c>
      <c r="G292" s="121">
        <v>0.30199999999999999</v>
      </c>
      <c r="H292" s="121">
        <v>0</v>
      </c>
      <c r="I292" s="121">
        <v>1</v>
      </c>
      <c r="J292" s="121">
        <v>0</v>
      </c>
      <c r="K292" s="121">
        <v>0</v>
      </c>
      <c r="L292" s="121">
        <v>0</v>
      </c>
      <c r="M292" s="121">
        <v>0</v>
      </c>
      <c r="N292" s="121">
        <v>0</v>
      </c>
    </row>
    <row r="293" spans="1:14" s="7" customFormat="1" ht="28">
      <c r="A293" s="51" t="s">
        <v>3751</v>
      </c>
      <c r="B293" s="51"/>
      <c r="C293" s="58" t="s">
        <v>4233</v>
      </c>
      <c r="D293" s="58" t="s">
        <v>5317</v>
      </c>
      <c r="E293" s="121">
        <v>10</v>
      </c>
      <c r="F293" s="121">
        <v>0.1</v>
      </c>
      <c r="G293" s="121">
        <v>0.316</v>
      </c>
      <c r="H293" s="121">
        <v>0</v>
      </c>
      <c r="I293" s="121">
        <v>1</v>
      </c>
      <c r="J293" s="121">
        <v>0</v>
      </c>
      <c r="K293" s="121">
        <v>0</v>
      </c>
      <c r="L293" s="121">
        <v>0</v>
      </c>
      <c r="M293" s="121">
        <v>0</v>
      </c>
      <c r="N293" s="121">
        <v>0.5</v>
      </c>
    </row>
    <row r="294" spans="1:14" ht="28">
      <c r="A294" s="17" t="s">
        <v>3752</v>
      </c>
      <c r="B294" s="17" t="s">
        <v>3781</v>
      </c>
      <c r="C294" s="57" t="s">
        <v>4234</v>
      </c>
      <c r="D294" s="57" t="s">
        <v>4087</v>
      </c>
      <c r="E294" s="121">
        <v>11</v>
      </c>
      <c r="F294" s="121">
        <v>9.0899999999999995E-2</v>
      </c>
      <c r="G294" s="121">
        <v>0.30199999999999999</v>
      </c>
      <c r="H294" s="121">
        <v>0</v>
      </c>
      <c r="I294" s="121">
        <v>1</v>
      </c>
      <c r="J294" s="121">
        <v>0</v>
      </c>
      <c r="K294" s="121">
        <v>0</v>
      </c>
      <c r="L294" s="121">
        <v>0</v>
      </c>
      <c r="M294" s="121">
        <v>0</v>
      </c>
      <c r="N294" s="121">
        <v>0</v>
      </c>
    </row>
    <row r="295" spans="1:14" s="7" customFormat="1" ht="28">
      <c r="A295" s="51" t="s">
        <v>3754</v>
      </c>
      <c r="B295" s="51"/>
      <c r="C295" s="58" t="s">
        <v>4235</v>
      </c>
      <c r="D295" s="58" t="s">
        <v>5317</v>
      </c>
      <c r="E295" s="121">
        <v>10</v>
      </c>
      <c r="F295" s="121">
        <v>0.4</v>
      </c>
      <c r="G295" s="121">
        <v>0.51600000000000001</v>
      </c>
      <c r="H295" s="121">
        <v>0</v>
      </c>
      <c r="I295" s="121">
        <v>1</v>
      </c>
      <c r="J295" s="121">
        <v>0</v>
      </c>
      <c r="K295" s="121">
        <v>0</v>
      </c>
      <c r="L295" s="121">
        <v>0</v>
      </c>
      <c r="M295" s="121">
        <v>1</v>
      </c>
      <c r="N295" s="121">
        <v>1</v>
      </c>
    </row>
    <row r="296" spans="1:14" ht="28">
      <c r="A296" s="17" t="s">
        <v>3757</v>
      </c>
      <c r="B296" s="17" t="s">
        <v>3784</v>
      </c>
      <c r="C296" s="57" t="s">
        <v>4236</v>
      </c>
      <c r="D296" s="57" t="s">
        <v>4087</v>
      </c>
      <c r="E296" s="121">
        <v>11</v>
      </c>
      <c r="F296" s="121">
        <v>0.36399999999999999</v>
      </c>
      <c r="G296" s="121">
        <v>0.505</v>
      </c>
      <c r="H296" s="121">
        <v>0</v>
      </c>
      <c r="I296" s="121">
        <v>1</v>
      </c>
      <c r="J296" s="121">
        <v>0</v>
      </c>
      <c r="K296" s="121">
        <v>0</v>
      </c>
      <c r="L296" s="121">
        <v>0</v>
      </c>
      <c r="M296" s="121">
        <v>1</v>
      </c>
      <c r="N296" s="121">
        <v>1</v>
      </c>
    </row>
    <row r="297" spans="1:14" s="7" customFormat="1" ht="28">
      <c r="A297" s="51" t="s">
        <v>3760</v>
      </c>
      <c r="B297" s="51"/>
      <c r="C297" s="58" t="s">
        <v>4237</v>
      </c>
      <c r="D297" s="58" t="s">
        <v>5317</v>
      </c>
      <c r="E297" s="121">
        <v>10</v>
      </c>
      <c r="F297" s="121">
        <v>0</v>
      </c>
      <c r="G297" s="121">
        <v>0</v>
      </c>
      <c r="H297" s="121">
        <v>0</v>
      </c>
      <c r="I297" s="121">
        <v>0</v>
      </c>
      <c r="J297" s="121">
        <v>0</v>
      </c>
      <c r="K297" s="121">
        <v>0</v>
      </c>
      <c r="L297" s="121">
        <v>0</v>
      </c>
      <c r="M297" s="121">
        <v>0</v>
      </c>
      <c r="N297" s="121">
        <v>0</v>
      </c>
    </row>
    <row r="298" spans="1:14" ht="28">
      <c r="A298" s="17" t="s">
        <v>3762</v>
      </c>
      <c r="B298" s="17" t="s">
        <v>3787</v>
      </c>
      <c r="C298" s="57" t="s">
        <v>4238</v>
      </c>
      <c r="D298" s="57" t="s">
        <v>4087</v>
      </c>
      <c r="E298" s="121">
        <v>11</v>
      </c>
      <c r="F298" s="121">
        <v>0.27300000000000002</v>
      </c>
      <c r="G298" s="121">
        <v>0.46700000000000003</v>
      </c>
      <c r="H298" s="121">
        <v>0</v>
      </c>
      <c r="I298" s="121">
        <v>1</v>
      </c>
      <c r="J298" s="121">
        <v>0</v>
      </c>
      <c r="K298" s="121">
        <v>0</v>
      </c>
      <c r="L298" s="121">
        <v>0</v>
      </c>
      <c r="M298" s="121">
        <v>1</v>
      </c>
      <c r="N298" s="121">
        <v>1</v>
      </c>
    </row>
    <row r="299" spans="1:14" s="7" customFormat="1" ht="28">
      <c r="A299" s="51" t="s">
        <v>3765</v>
      </c>
      <c r="B299" s="51"/>
      <c r="C299" s="58" t="s">
        <v>4239</v>
      </c>
      <c r="D299" s="58" t="s">
        <v>5317</v>
      </c>
      <c r="E299" s="121">
        <v>11</v>
      </c>
      <c r="F299" s="121">
        <v>0.72699999999999998</v>
      </c>
      <c r="G299" s="121">
        <v>2.4119999999999999</v>
      </c>
      <c r="H299" s="121">
        <v>0</v>
      </c>
      <c r="I299" s="121">
        <v>8</v>
      </c>
      <c r="J299" s="121">
        <v>0</v>
      </c>
      <c r="K299" s="121">
        <v>0</v>
      </c>
      <c r="L299" s="121">
        <v>0</v>
      </c>
      <c r="M299" s="121">
        <v>0</v>
      </c>
      <c r="N299" s="121">
        <v>0</v>
      </c>
    </row>
    <row r="300" spans="1:14" ht="28">
      <c r="A300" s="17" t="s">
        <v>3767</v>
      </c>
      <c r="B300" s="17" t="s">
        <v>3790</v>
      </c>
      <c r="C300" s="57" t="s">
        <v>4240</v>
      </c>
      <c r="D300" s="57" t="s">
        <v>4087</v>
      </c>
      <c r="E300" s="121">
        <v>11</v>
      </c>
      <c r="F300" s="121">
        <v>0</v>
      </c>
      <c r="G300" s="121">
        <v>0</v>
      </c>
      <c r="H300" s="121">
        <v>0</v>
      </c>
      <c r="I300" s="121">
        <v>0</v>
      </c>
      <c r="J300" s="121">
        <v>0</v>
      </c>
      <c r="K300" s="121">
        <v>0</v>
      </c>
      <c r="L300" s="121">
        <v>0</v>
      </c>
      <c r="M300" s="121">
        <v>0</v>
      </c>
      <c r="N300" s="121">
        <v>0</v>
      </c>
    </row>
    <row r="301" spans="1:14" s="7" customFormat="1" ht="28">
      <c r="A301" s="51" t="s">
        <v>3768</v>
      </c>
      <c r="B301" s="51"/>
      <c r="C301" s="58" t="s">
        <v>4241</v>
      </c>
      <c r="D301" s="58" t="s">
        <v>5317</v>
      </c>
      <c r="E301" s="121">
        <v>1</v>
      </c>
      <c r="F301" s="121">
        <v>4</v>
      </c>
      <c r="G301" s="107" t="s">
        <v>510</v>
      </c>
      <c r="H301" s="121">
        <v>4</v>
      </c>
      <c r="I301" s="121">
        <v>4</v>
      </c>
      <c r="J301" s="121">
        <v>4</v>
      </c>
      <c r="K301" s="121">
        <v>4</v>
      </c>
      <c r="L301" s="121">
        <v>4</v>
      </c>
      <c r="M301" s="121">
        <v>4</v>
      </c>
      <c r="N301" s="121">
        <v>4</v>
      </c>
    </row>
    <row r="302" spans="1:14" ht="28">
      <c r="A302" s="17" t="s">
        <v>3770</v>
      </c>
      <c r="B302" s="17" t="s">
        <v>3793</v>
      </c>
      <c r="C302" s="57" t="s">
        <v>4242</v>
      </c>
      <c r="D302" s="57" t="s">
        <v>4087</v>
      </c>
      <c r="E302" s="121">
        <v>4</v>
      </c>
      <c r="F302" s="121">
        <v>5</v>
      </c>
      <c r="G302" s="121">
        <v>3.83</v>
      </c>
      <c r="H302" s="121">
        <v>0</v>
      </c>
      <c r="I302" s="121">
        <v>8</v>
      </c>
      <c r="J302" s="121">
        <v>0</v>
      </c>
      <c r="K302" s="121">
        <v>2</v>
      </c>
      <c r="L302" s="121">
        <v>6</v>
      </c>
      <c r="M302" s="121">
        <v>8</v>
      </c>
      <c r="N302" s="121">
        <v>8</v>
      </c>
    </row>
    <row r="303" spans="1:14" s="7" customFormat="1" ht="28">
      <c r="A303" s="51" t="s">
        <v>3771</v>
      </c>
      <c r="B303" s="51"/>
      <c r="C303" s="58" t="s">
        <v>4243</v>
      </c>
      <c r="D303" s="58" t="s">
        <v>5317</v>
      </c>
      <c r="E303" s="121">
        <v>3</v>
      </c>
      <c r="F303" s="121">
        <v>10.67</v>
      </c>
      <c r="G303" s="121">
        <v>4.6189999999999998</v>
      </c>
      <c r="H303" s="121">
        <v>8</v>
      </c>
      <c r="I303" s="121">
        <v>16</v>
      </c>
      <c r="J303" s="121">
        <v>8</v>
      </c>
      <c r="K303" s="121">
        <v>8</v>
      </c>
      <c r="L303" s="121">
        <v>8</v>
      </c>
      <c r="M303" s="121">
        <v>16</v>
      </c>
      <c r="N303" s="121">
        <v>16</v>
      </c>
    </row>
    <row r="304" spans="1:14" ht="28">
      <c r="A304" s="17" t="s">
        <v>3773</v>
      </c>
      <c r="B304" s="17" t="s">
        <v>3796</v>
      </c>
      <c r="C304" s="57" t="s">
        <v>4244</v>
      </c>
      <c r="D304" s="57" t="s">
        <v>4087</v>
      </c>
      <c r="E304" s="121">
        <v>1</v>
      </c>
      <c r="F304" s="121">
        <v>0</v>
      </c>
      <c r="G304" s="107" t="s">
        <v>510</v>
      </c>
      <c r="H304" s="121">
        <v>0</v>
      </c>
      <c r="I304" s="121">
        <v>0</v>
      </c>
      <c r="J304" s="121">
        <v>0</v>
      </c>
      <c r="K304" s="121">
        <v>0</v>
      </c>
      <c r="L304" s="121">
        <v>0</v>
      </c>
      <c r="M304" s="121">
        <v>0</v>
      </c>
      <c r="N304" s="121">
        <v>0</v>
      </c>
    </row>
    <row r="305" spans="1:14" s="7" customFormat="1" ht="28">
      <c r="A305" s="51" t="s">
        <v>3774</v>
      </c>
      <c r="B305" s="51"/>
      <c r="C305" s="58" t="s">
        <v>4245</v>
      </c>
      <c r="D305" s="58" t="s">
        <v>5318</v>
      </c>
      <c r="E305" s="121">
        <v>1</v>
      </c>
      <c r="F305" s="121">
        <v>4</v>
      </c>
      <c r="G305" s="107" t="s">
        <v>510</v>
      </c>
      <c r="H305" s="121">
        <v>4</v>
      </c>
      <c r="I305" s="121">
        <v>4</v>
      </c>
      <c r="J305" s="121">
        <v>4</v>
      </c>
      <c r="K305" s="121">
        <v>4</v>
      </c>
      <c r="L305" s="121">
        <v>4</v>
      </c>
      <c r="M305" s="121">
        <v>4</v>
      </c>
      <c r="N305" s="121">
        <v>4</v>
      </c>
    </row>
    <row r="306" spans="1:14" ht="28">
      <c r="A306" s="17" t="s">
        <v>3776</v>
      </c>
      <c r="B306" s="17" t="s">
        <v>3799</v>
      </c>
      <c r="C306" s="57" t="s">
        <v>4246</v>
      </c>
      <c r="D306" s="57" t="s">
        <v>4087</v>
      </c>
      <c r="E306" s="121">
        <v>1</v>
      </c>
      <c r="F306" s="121">
        <v>0</v>
      </c>
      <c r="G306" s="107" t="s">
        <v>510</v>
      </c>
      <c r="H306" s="121">
        <v>0</v>
      </c>
      <c r="I306" s="121">
        <v>0</v>
      </c>
      <c r="J306" s="121">
        <v>0</v>
      </c>
      <c r="K306" s="121">
        <v>0</v>
      </c>
      <c r="L306" s="121">
        <v>0</v>
      </c>
      <c r="M306" s="121">
        <v>0</v>
      </c>
      <c r="N306" s="121">
        <v>0</v>
      </c>
    </row>
    <row r="307" spans="1:14" s="7" customFormat="1" ht="28">
      <c r="A307" s="51" t="s">
        <v>3777</v>
      </c>
      <c r="B307" s="51" t="s">
        <v>4477</v>
      </c>
      <c r="C307" s="58" t="s">
        <v>4271</v>
      </c>
      <c r="D307" s="58" t="s">
        <v>4087</v>
      </c>
      <c r="E307" s="121">
        <v>4</v>
      </c>
      <c r="F307" s="121">
        <v>8</v>
      </c>
      <c r="G307" s="121">
        <v>6.532</v>
      </c>
      <c r="H307" s="121">
        <v>0</v>
      </c>
      <c r="I307" s="121">
        <v>16</v>
      </c>
      <c r="J307" s="121">
        <v>0</v>
      </c>
      <c r="K307" s="121">
        <v>4</v>
      </c>
      <c r="L307" s="121">
        <v>8</v>
      </c>
      <c r="M307" s="121">
        <v>12</v>
      </c>
      <c r="N307" s="121">
        <v>16</v>
      </c>
    </row>
    <row r="308" spans="1:14" ht="28">
      <c r="A308" s="17" t="s">
        <v>3779</v>
      </c>
      <c r="B308" s="17" t="s">
        <v>3802</v>
      </c>
      <c r="C308" s="57" t="s">
        <v>4272</v>
      </c>
      <c r="D308" s="57" t="s">
        <v>4087</v>
      </c>
      <c r="E308" s="121">
        <v>1</v>
      </c>
      <c r="F308" s="121">
        <v>0</v>
      </c>
      <c r="G308" s="107" t="s">
        <v>510</v>
      </c>
      <c r="H308" s="121">
        <v>0</v>
      </c>
      <c r="I308" s="121">
        <v>0</v>
      </c>
      <c r="J308" s="121">
        <v>0</v>
      </c>
      <c r="K308" s="121">
        <v>0</v>
      </c>
      <c r="L308" s="121">
        <v>0</v>
      </c>
      <c r="M308" s="121">
        <v>0</v>
      </c>
      <c r="N308" s="121">
        <v>0</v>
      </c>
    </row>
    <row r="309" spans="1:14" s="7" customFormat="1" ht="70">
      <c r="A309" s="51" t="s">
        <v>3780</v>
      </c>
      <c r="B309" s="51" t="s">
        <v>3804</v>
      </c>
      <c r="C309" s="58" t="s">
        <v>4273</v>
      </c>
      <c r="D309" s="58" t="s">
        <v>4088</v>
      </c>
      <c r="E309" s="121">
        <v>11</v>
      </c>
      <c r="F309" s="121">
        <v>1.909</v>
      </c>
      <c r="G309" s="121">
        <v>0.30199999999999999</v>
      </c>
      <c r="H309" s="121">
        <v>1</v>
      </c>
      <c r="I309" s="121">
        <v>2</v>
      </c>
      <c r="J309" s="121">
        <v>2</v>
      </c>
      <c r="K309" s="121">
        <v>2</v>
      </c>
      <c r="L309" s="121">
        <v>2</v>
      </c>
      <c r="M309" s="121">
        <v>2</v>
      </c>
      <c r="N309" s="121">
        <v>2</v>
      </c>
    </row>
    <row r="310" spans="1:14" ht="84">
      <c r="A310" s="17" t="s">
        <v>3782</v>
      </c>
      <c r="B310" s="17" t="s">
        <v>3806</v>
      </c>
      <c r="C310" s="57" t="s">
        <v>4274</v>
      </c>
      <c r="D310" s="57" t="s">
        <v>4089</v>
      </c>
      <c r="E310" s="121">
        <v>1</v>
      </c>
      <c r="F310" s="121">
        <v>1</v>
      </c>
      <c r="G310" s="107" t="s">
        <v>510</v>
      </c>
      <c r="H310" s="121">
        <v>1</v>
      </c>
      <c r="I310" s="121">
        <v>1</v>
      </c>
      <c r="J310" s="121">
        <v>1</v>
      </c>
      <c r="K310" s="121">
        <v>1</v>
      </c>
      <c r="L310" s="121">
        <v>1</v>
      </c>
      <c r="M310" s="121">
        <v>1</v>
      </c>
      <c r="N310" s="121">
        <v>1</v>
      </c>
    </row>
    <row r="311" spans="1:14" s="7" customFormat="1">
      <c r="A311" s="51" t="s">
        <v>1645</v>
      </c>
      <c r="B311" s="51"/>
      <c r="C311" s="58"/>
      <c r="D311" s="58" t="s">
        <v>4125</v>
      </c>
      <c r="E311" s="106"/>
      <c r="F311" s="106"/>
      <c r="G311" s="106"/>
      <c r="H311" s="106"/>
      <c r="I311" s="106"/>
      <c r="J311" s="106"/>
      <c r="K311" s="106"/>
      <c r="L311" s="106"/>
      <c r="M311" s="106"/>
      <c r="N311" s="106"/>
    </row>
    <row r="312" spans="1:14" ht="70">
      <c r="A312" s="17" t="s">
        <v>3783</v>
      </c>
      <c r="B312" s="17" t="s">
        <v>1647</v>
      </c>
      <c r="C312" s="57" t="s">
        <v>4275</v>
      </c>
      <c r="D312" s="57" t="s">
        <v>4090</v>
      </c>
      <c r="E312" s="121">
        <v>1</v>
      </c>
      <c r="F312" s="121">
        <v>1</v>
      </c>
      <c r="G312" s="107" t="s">
        <v>510</v>
      </c>
      <c r="H312" s="121">
        <v>1</v>
      </c>
      <c r="I312" s="121">
        <v>1</v>
      </c>
      <c r="J312" s="121">
        <v>1</v>
      </c>
      <c r="K312" s="121">
        <v>1</v>
      </c>
      <c r="L312" s="121">
        <v>1</v>
      </c>
      <c r="M312" s="121">
        <v>1</v>
      </c>
      <c r="N312" s="121">
        <v>1</v>
      </c>
    </row>
    <row r="313" spans="1:14" s="7" customFormat="1">
      <c r="A313" s="51" t="s">
        <v>3785</v>
      </c>
      <c r="B313" s="51"/>
      <c r="C313" s="58"/>
      <c r="D313" s="58" t="s">
        <v>4091</v>
      </c>
      <c r="E313" s="121">
        <v>1</v>
      </c>
      <c r="F313" s="121">
        <v>36</v>
      </c>
      <c r="G313" s="107" t="s">
        <v>510</v>
      </c>
      <c r="H313" s="121">
        <v>36</v>
      </c>
      <c r="I313" s="121">
        <v>36</v>
      </c>
      <c r="J313" s="121">
        <v>36</v>
      </c>
      <c r="K313" s="121">
        <v>36</v>
      </c>
      <c r="L313" s="121">
        <v>36</v>
      </c>
      <c r="M313" s="121">
        <v>36</v>
      </c>
      <c r="N313" s="121">
        <v>36</v>
      </c>
    </row>
    <row r="314" spans="1:14">
      <c r="A314" s="17" t="s">
        <v>3786</v>
      </c>
      <c r="B314" s="17"/>
      <c r="C314" s="57"/>
      <c r="D314" s="57" t="s">
        <v>4092</v>
      </c>
      <c r="E314" s="107" t="s">
        <v>3877</v>
      </c>
      <c r="F314" s="107" t="s">
        <v>3877</v>
      </c>
      <c r="G314" s="107" t="s">
        <v>3877</v>
      </c>
      <c r="H314" s="107" t="s">
        <v>3877</v>
      </c>
      <c r="I314" s="107" t="s">
        <v>3877</v>
      </c>
      <c r="J314" s="107" t="s">
        <v>3877</v>
      </c>
      <c r="K314" s="107" t="s">
        <v>3877</v>
      </c>
      <c r="L314" s="107" t="s">
        <v>3877</v>
      </c>
      <c r="M314" s="107" t="s">
        <v>3877</v>
      </c>
      <c r="N314" s="107" t="s">
        <v>3877</v>
      </c>
    </row>
    <row r="315" spans="1:14" s="7" customFormat="1">
      <c r="A315" s="51" t="s">
        <v>3788</v>
      </c>
      <c r="B315" s="51"/>
      <c r="C315" s="58"/>
      <c r="D315" s="58" t="s">
        <v>4093</v>
      </c>
      <c r="E315" s="107" t="s">
        <v>3877</v>
      </c>
      <c r="F315" s="107" t="s">
        <v>3877</v>
      </c>
      <c r="G315" s="107" t="s">
        <v>3877</v>
      </c>
      <c r="H315" s="107" t="s">
        <v>3877</v>
      </c>
      <c r="I315" s="107" t="s">
        <v>3877</v>
      </c>
      <c r="J315" s="107" t="s">
        <v>3877</v>
      </c>
      <c r="K315" s="107" t="s">
        <v>3877</v>
      </c>
      <c r="L315" s="107" t="s">
        <v>3877</v>
      </c>
      <c r="M315" s="107" t="s">
        <v>3877</v>
      </c>
      <c r="N315" s="107" t="s">
        <v>3877</v>
      </c>
    </row>
    <row r="316" spans="1:14" ht="56">
      <c r="A316" s="17" t="s">
        <v>3789</v>
      </c>
      <c r="B316" s="17" t="s">
        <v>1652</v>
      </c>
      <c r="C316" s="57" t="s">
        <v>4276</v>
      </c>
      <c r="D316" s="57" t="s">
        <v>2147</v>
      </c>
      <c r="E316" s="121">
        <v>2147</v>
      </c>
      <c r="F316" s="121">
        <v>1.7909999999999999</v>
      </c>
      <c r="G316" s="121">
        <v>0.442</v>
      </c>
      <c r="H316" s="121">
        <v>1</v>
      </c>
      <c r="I316" s="121">
        <v>4</v>
      </c>
      <c r="J316" s="121">
        <v>1</v>
      </c>
      <c r="K316" s="121">
        <v>2</v>
      </c>
      <c r="L316" s="121">
        <v>2</v>
      </c>
      <c r="M316" s="121">
        <v>2</v>
      </c>
      <c r="N316" s="121">
        <v>2</v>
      </c>
    </row>
    <row r="317" spans="1:14" s="7" customFormat="1" ht="56">
      <c r="A317" s="51" t="s">
        <v>3791</v>
      </c>
      <c r="B317" s="51" t="s">
        <v>1654</v>
      </c>
      <c r="C317" s="58" t="s">
        <v>4277</v>
      </c>
      <c r="D317" s="58" t="s">
        <v>2147</v>
      </c>
      <c r="E317" s="121">
        <v>474</v>
      </c>
      <c r="F317" s="121">
        <v>1.494</v>
      </c>
      <c r="G317" s="121">
        <v>0.505</v>
      </c>
      <c r="H317" s="121">
        <v>1</v>
      </c>
      <c r="I317" s="121">
        <v>3</v>
      </c>
      <c r="J317" s="121">
        <v>1</v>
      </c>
      <c r="K317" s="121">
        <v>1</v>
      </c>
      <c r="L317" s="121">
        <v>1</v>
      </c>
      <c r="M317" s="121">
        <v>2</v>
      </c>
      <c r="N317" s="121">
        <v>2</v>
      </c>
    </row>
    <row r="318" spans="1:14">
      <c r="A318" s="17"/>
      <c r="B318" s="17" t="s">
        <v>1656</v>
      </c>
      <c r="C318" s="57" t="s">
        <v>5319</v>
      </c>
      <c r="D318" s="57"/>
      <c r="E318" s="107" t="s">
        <v>3877</v>
      </c>
      <c r="F318" s="107" t="s">
        <v>3877</v>
      </c>
      <c r="G318" s="107" t="s">
        <v>3877</v>
      </c>
      <c r="H318" s="107" t="s">
        <v>3877</v>
      </c>
      <c r="I318" s="107" t="s">
        <v>3877</v>
      </c>
      <c r="J318" s="107" t="s">
        <v>3877</v>
      </c>
      <c r="K318" s="107" t="s">
        <v>3877</v>
      </c>
      <c r="L318" s="107" t="s">
        <v>3877</v>
      </c>
      <c r="M318" s="107" t="s">
        <v>3877</v>
      </c>
      <c r="N318" s="107" t="s">
        <v>3877</v>
      </c>
    </row>
    <row r="319" spans="1:14" s="7" customFormat="1">
      <c r="A319" s="51" t="s">
        <v>3792</v>
      </c>
      <c r="B319" s="51"/>
      <c r="C319" s="58" t="s">
        <v>4278</v>
      </c>
      <c r="D319" s="58" t="s">
        <v>4278</v>
      </c>
      <c r="E319" s="121">
        <v>117</v>
      </c>
      <c r="F319" s="121">
        <v>1</v>
      </c>
      <c r="G319" s="121">
        <v>0</v>
      </c>
      <c r="H319" s="121">
        <v>1</v>
      </c>
      <c r="I319" s="121">
        <v>1</v>
      </c>
      <c r="J319" s="121">
        <v>1</v>
      </c>
      <c r="K319" s="121">
        <v>1</v>
      </c>
      <c r="L319" s="121">
        <v>1</v>
      </c>
      <c r="M319" s="121">
        <v>1</v>
      </c>
      <c r="N319" s="121">
        <v>1</v>
      </c>
    </row>
    <row r="320" spans="1:14">
      <c r="A320" s="17" t="s">
        <v>3794</v>
      </c>
      <c r="B320" s="17"/>
      <c r="C320" s="57" t="s">
        <v>4279</v>
      </c>
      <c r="D320" s="57" t="s">
        <v>4279</v>
      </c>
      <c r="E320" s="121">
        <v>109</v>
      </c>
      <c r="F320" s="121">
        <v>1</v>
      </c>
      <c r="G320" s="121">
        <v>0</v>
      </c>
      <c r="H320" s="121">
        <v>1</v>
      </c>
      <c r="I320" s="121">
        <v>1</v>
      </c>
      <c r="J320" s="121">
        <v>1</v>
      </c>
      <c r="K320" s="121">
        <v>1</v>
      </c>
      <c r="L320" s="121">
        <v>1</v>
      </c>
      <c r="M320" s="121">
        <v>1</v>
      </c>
      <c r="N320" s="121">
        <v>1</v>
      </c>
    </row>
    <row r="321" spans="1:14" s="7" customFormat="1">
      <c r="A321" s="51" t="s">
        <v>3795</v>
      </c>
      <c r="B321" s="51"/>
      <c r="C321" s="58" t="s">
        <v>4094</v>
      </c>
      <c r="D321" s="58" t="s">
        <v>4094</v>
      </c>
      <c r="E321" s="121">
        <v>9</v>
      </c>
      <c r="F321" s="121">
        <v>1</v>
      </c>
      <c r="G321" s="121">
        <v>0</v>
      </c>
      <c r="H321" s="121">
        <v>1</v>
      </c>
      <c r="I321" s="121">
        <v>1</v>
      </c>
      <c r="J321" s="121">
        <v>1</v>
      </c>
      <c r="K321" s="121">
        <v>1</v>
      </c>
      <c r="L321" s="121">
        <v>1</v>
      </c>
      <c r="M321" s="121">
        <v>1</v>
      </c>
      <c r="N321" s="121">
        <v>1</v>
      </c>
    </row>
    <row r="322" spans="1:14">
      <c r="A322" s="17" t="s">
        <v>3797</v>
      </c>
      <c r="B322" s="17"/>
      <c r="C322" s="57" t="s">
        <v>4280</v>
      </c>
      <c r="D322" s="57" t="s">
        <v>4280</v>
      </c>
      <c r="E322" s="121">
        <v>16</v>
      </c>
      <c r="F322" s="121">
        <v>1</v>
      </c>
      <c r="G322" s="121">
        <v>0</v>
      </c>
      <c r="H322" s="121">
        <v>1</v>
      </c>
      <c r="I322" s="121">
        <v>1</v>
      </c>
      <c r="J322" s="121">
        <v>1</v>
      </c>
      <c r="K322" s="121">
        <v>1</v>
      </c>
      <c r="L322" s="121">
        <v>1</v>
      </c>
      <c r="M322" s="121">
        <v>1</v>
      </c>
      <c r="N322" s="121">
        <v>1</v>
      </c>
    </row>
    <row r="323" spans="1:14" s="7" customFormat="1" ht="350">
      <c r="A323" s="51" t="s">
        <v>1661</v>
      </c>
      <c r="B323" s="51"/>
      <c r="C323" s="58" t="s">
        <v>4278</v>
      </c>
      <c r="D323" s="62" t="s">
        <v>5238</v>
      </c>
      <c r="E323" s="121">
        <v>43</v>
      </c>
      <c r="F323" s="121">
        <v>435.6</v>
      </c>
      <c r="G323" s="121">
        <v>290.3</v>
      </c>
      <c r="H323" s="121">
        <v>1</v>
      </c>
      <c r="I323" s="121">
        <v>888</v>
      </c>
      <c r="J323" s="121">
        <v>2</v>
      </c>
      <c r="K323" s="121">
        <v>302</v>
      </c>
      <c r="L323" s="121">
        <v>302</v>
      </c>
      <c r="M323" s="121">
        <v>888</v>
      </c>
      <c r="N323" s="121">
        <v>888</v>
      </c>
    </row>
    <row r="324" spans="1:14" ht="350">
      <c r="A324" s="17" t="s">
        <v>1663</v>
      </c>
      <c r="B324" s="17"/>
      <c r="C324" s="57" t="s">
        <v>4279</v>
      </c>
      <c r="D324" s="61" t="s">
        <v>5238</v>
      </c>
      <c r="E324" s="121">
        <v>24</v>
      </c>
      <c r="F324" s="121">
        <v>440.7</v>
      </c>
      <c r="G324" s="121">
        <v>237.3</v>
      </c>
      <c r="H324" s="121">
        <v>301</v>
      </c>
      <c r="I324" s="121">
        <v>888</v>
      </c>
      <c r="J324" s="121">
        <v>302</v>
      </c>
      <c r="K324" s="121">
        <v>302</v>
      </c>
      <c r="L324" s="121">
        <v>302</v>
      </c>
      <c r="M324" s="121">
        <v>402</v>
      </c>
      <c r="N324" s="121">
        <v>888</v>
      </c>
    </row>
    <row r="325" spans="1:14" s="7" customFormat="1" ht="350">
      <c r="A325" s="51" t="s">
        <v>1665</v>
      </c>
      <c r="B325" s="51"/>
      <c r="C325" s="58" t="s">
        <v>4280</v>
      </c>
      <c r="D325" s="62" t="s">
        <v>5238</v>
      </c>
      <c r="E325" s="121">
        <v>1</v>
      </c>
      <c r="F325" s="121">
        <v>888</v>
      </c>
      <c r="G325" s="107" t="s">
        <v>510</v>
      </c>
      <c r="H325" s="121">
        <v>888</v>
      </c>
      <c r="I325" s="121">
        <v>888</v>
      </c>
      <c r="J325" s="121">
        <v>888</v>
      </c>
      <c r="K325" s="121">
        <v>888</v>
      </c>
      <c r="L325" s="121">
        <v>888</v>
      </c>
      <c r="M325" s="121">
        <v>888</v>
      </c>
      <c r="N325" s="121">
        <v>888</v>
      </c>
    </row>
    <row r="326" spans="1:14" ht="84">
      <c r="A326" s="17" t="s">
        <v>3798</v>
      </c>
      <c r="B326" s="17" t="s">
        <v>1667</v>
      </c>
      <c r="C326" s="57" t="s">
        <v>4281</v>
      </c>
      <c r="D326" s="57" t="s">
        <v>4095</v>
      </c>
      <c r="E326" s="121">
        <v>240</v>
      </c>
      <c r="F326" s="121">
        <v>1.879</v>
      </c>
      <c r="G326" s="121">
        <v>1.1040000000000001</v>
      </c>
      <c r="H326" s="121">
        <v>1</v>
      </c>
      <c r="I326" s="121">
        <v>5</v>
      </c>
      <c r="J326" s="121">
        <v>1</v>
      </c>
      <c r="K326" s="121">
        <v>1</v>
      </c>
      <c r="L326" s="121">
        <v>1</v>
      </c>
      <c r="M326" s="121">
        <v>2</v>
      </c>
      <c r="N326" s="121">
        <v>4</v>
      </c>
    </row>
    <row r="327" spans="1:14" s="7" customFormat="1" ht="56">
      <c r="A327" s="51" t="s">
        <v>3800</v>
      </c>
      <c r="B327" s="51" t="s">
        <v>1669</v>
      </c>
      <c r="C327" s="58" t="s">
        <v>4282</v>
      </c>
      <c r="D327" s="58" t="s">
        <v>2147</v>
      </c>
      <c r="E327" s="121">
        <v>474</v>
      </c>
      <c r="F327" s="121">
        <v>1.395</v>
      </c>
      <c r="G327" s="121">
        <v>0.502</v>
      </c>
      <c r="H327" s="121">
        <v>1</v>
      </c>
      <c r="I327" s="121">
        <v>3</v>
      </c>
      <c r="J327" s="121">
        <v>1</v>
      </c>
      <c r="K327" s="121">
        <v>1</v>
      </c>
      <c r="L327" s="121">
        <v>1</v>
      </c>
      <c r="M327" s="121">
        <v>2</v>
      </c>
      <c r="N327" s="121">
        <v>2</v>
      </c>
    </row>
    <row r="328" spans="1:14">
      <c r="A328" s="17"/>
      <c r="B328" s="17" t="s">
        <v>1671</v>
      </c>
      <c r="C328" s="57" t="s">
        <v>5320</v>
      </c>
      <c r="D328" s="57"/>
      <c r="E328" s="107" t="s">
        <v>3877</v>
      </c>
      <c r="F328" s="107" t="s">
        <v>3877</v>
      </c>
      <c r="G328" s="107" t="s">
        <v>3877</v>
      </c>
      <c r="H328" s="107" t="s">
        <v>3877</v>
      </c>
      <c r="I328" s="107" t="s">
        <v>3877</v>
      </c>
      <c r="J328" s="107" t="s">
        <v>3877</v>
      </c>
      <c r="K328" s="107" t="s">
        <v>3877</v>
      </c>
      <c r="L328" s="107" t="s">
        <v>3877</v>
      </c>
      <c r="M328" s="107" t="s">
        <v>3877</v>
      </c>
      <c r="N328" s="107" t="s">
        <v>3877</v>
      </c>
    </row>
    <row r="329" spans="1:14" s="7" customFormat="1">
      <c r="A329" s="51" t="s">
        <v>3801</v>
      </c>
      <c r="B329" s="51"/>
      <c r="C329" s="58" t="s">
        <v>4283</v>
      </c>
      <c r="D329" s="58" t="s">
        <v>4283</v>
      </c>
      <c r="E329" s="121">
        <v>111</v>
      </c>
      <c r="F329" s="121">
        <v>1</v>
      </c>
      <c r="G329" s="121">
        <v>0</v>
      </c>
      <c r="H329" s="121">
        <v>1</v>
      </c>
      <c r="I329" s="121">
        <v>1</v>
      </c>
      <c r="J329" s="121">
        <v>1</v>
      </c>
      <c r="K329" s="121">
        <v>1</v>
      </c>
      <c r="L329" s="121">
        <v>1</v>
      </c>
      <c r="M329" s="121">
        <v>1</v>
      </c>
      <c r="N329" s="121">
        <v>1</v>
      </c>
    </row>
    <row r="330" spans="1:14">
      <c r="A330" s="17" t="s">
        <v>3803</v>
      </c>
      <c r="B330" s="17"/>
      <c r="C330" s="57" t="s">
        <v>4279</v>
      </c>
      <c r="D330" s="57" t="s">
        <v>4279</v>
      </c>
      <c r="E330" s="121">
        <v>153</v>
      </c>
      <c r="F330" s="121">
        <v>1</v>
      </c>
      <c r="G330" s="121">
        <v>0</v>
      </c>
      <c r="H330" s="121">
        <v>1</v>
      </c>
      <c r="I330" s="121">
        <v>1</v>
      </c>
      <c r="J330" s="121">
        <v>1</v>
      </c>
      <c r="K330" s="121">
        <v>1</v>
      </c>
      <c r="L330" s="121">
        <v>1</v>
      </c>
      <c r="M330" s="121">
        <v>1</v>
      </c>
      <c r="N330" s="121">
        <v>1</v>
      </c>
    </row>
    <row r="331" spans="1:14" s="7" customFormat="1">
      <c r="A331" s="51" t="s">
        <v>3805</v>
      </c>
      <c r="B331" s="51"/>
      <c r="C331" s="58" t="s">
        <v>4094</v>
      </c>
      <c r="D331" s="58" t="s">
        <v>4094</v>
      </c>
      <c r="E331" s="121">
        <v>19</v>
      </c>
      <c r="F331" s="121">
        <v>1</v>
      </c>
      <c r="G331" s="121">
        <v>0</v>
      </c>
      <c r="H331" s="121">
        <v>1</v>
      </c>
      <c r="I331" s="121">
        <v>1</v>
      </c>
      <c r="J331" s="121">
        <v>1</v>
      </c>
      <c r="K331" s="121">
        <v>1</v>
      </c>
      <c r="L331" s="121">
        <v>1</v>
      </c>
      <c r="M331" s="121">
        <v>1</v>
      </c>
      <c r="N331" s="121">
        <v>1</v>
      </c>
    </row>
    <row r="332" spans="1:14">
      <c r="A332" s="17" t="s">
        <v>1644</v>
      </c>
      <c r="B332" s="17"/>
      <c r="C332" s="57" t="s">
        <v>4280</v>
      </c>
      <c r="D332" s="57" t="s">
        <v>4280</v>
      </c>
      <c r="E332" s="121">
        <v>12</v>
      </c>
      <c r="F332" s="121">
        <v>1</v>
      </c>
      <c r="G332" s="121">
        <v>0</v>
      </c>
      <c r="H332" s="121">
        <v>1</v>
      </c>
      <c r="I332" s="121">
        <v>1</v>
      </c>
      <c r="J332" s="121">
        <v>1</v>
      </c>
      <c r="K332" s="121">
        <v>1</v>
      </c>
      <c r="L332" s="121">
        <v>1</v>
      </c>
      <c r="M332" s="121">
        <v>1</v>
      </c>
      <c r="N332" s="121">
        <v>1</v>
      </c>
    </row>
    <row r="333" spans="1:14" s="7" customFormat="1">
      <c r="A333" s="51" t="s">
        <v>1676</v>
      </c>
      <c r="B333" s="51"/>
      <c r="C333" s="58" t="s">
        <v>4283</v>
      </c>
      <c r="D333" s="58" t="s">
        <v>4125</v>
      </c>
      <c r="E333" s="106"/>
      <c r="F333" s="121">
        <v>497.1</v>
      </c>
      <c r="G333" s="121">
        <v>311.2</v>
      </c>
      <c r="H333" s="121">
        <v>2</v>
      </c>
      <c r="I333" s="121">
        <v>888</v>
      </c>
      <c r="J333" s="121">
        <v>2</v>
      </c>
      <c r="K333" s="121">
        <v>302</v>
      </c>
      <c r="L333" s="121">
        <v>402</v>
      </c>
      <c r="M333" s="121">
        <v>888</v>
      </c>
      <c r="N333" s="121">
        <v>888</v>
      </c>
    </row>
    <row r="334" spans="1:14">
      <c r="A334" s="17" t="s">
        <v>1678</v>
      </c>
      <c r="B334" s="17"/>
      <c r="C334" s="57" t="s">
        <v>4279</v>
      </c>
      <c r="D334" s="57" t="s">
        <v>4125</v>
      </c>
      <c r="E334" s="107"/>
      <c r="F334" s="121">
        <v>523.29999999999995</v>
      </c>
      <c r="G334" s="121">
        <v>267.2</v>
      </c>
      <c r="H334" s="121">
        <v>301</v>
      </c>
      <c r="I334" s="121">
        <v>888</v>
      </c>
      <c r="J334" s="121">
        <v>301.5</v>
      </c>
      <c r="K334" s="121">
        <v>302</v>
      </c>
      <c r="L334" s="121">
        <v>401.5</v>
      </c>
      <c r="M334" s="121">
        <v>888</v>
      </c>
      <c r="N334" s="121">
        <v>888</v>
      </c>
    </row>
    <row r="335" spans="1:14" s="7" customFormat="1">
      <c r="A335" s="51" t="s">
        <v>1680</v>
      </c>
      <c r="B335" s="51"/>
      <c r="C335" s="58" t="s">
        <v>4280</v>
      </c>
      <c r="D335" s="58" t="s">
        <v>4125</v>
      </c>
      <c r="E335" s="106"/>
      <c r="F335" s="107" t="s">
        <v>510</v>
      </c>
      <c r="G335" s="107" t="s">
        <v>510</v>
      </c>
      <c r="H335" s="107" t="s">
        <v>510</v>
      </c>
      <c r="I335" s="107" t="s">
        <v>510</v>
      </c>
      <c r="J335" s="107" t="s">
        <v>510</v>
      </c>
      <c r="K335" s="107" t="s">
        <v>510</v>
      </c>
      <c r="L335" s="107" t="s">
        <v>510</v>
      </c>
      <c r="M335" s="107" t="s">
        <v>510</v>
      </c>
      <c r="N335" s="107" t="s">
        <v>510</v>
      </c>
    </row>
    <row r="336" spans="1:14" ht="84">
      <c r="A336" s="17" t="s">
        <v>1646</v>
      </c>
      <c r="B336" s="17" t="s">
        <v>1682</v>
      </c>
      <c r="C336" s="57" t="s">
        <v>4284</v>
      </c>
      <c r="D336" s="57" t="s">
        <v>4095</v>
      </c>
      <c r="E336" s="121">
        <v>287</v>
      </c>
      <c r="F336" s="121">
        <v>2.0590000000000002</v>
      </c>
      <c r="G336" s="121">
        <v>1.18</v>
      </c>
      <c r="H336" s="121">
        <v>1</v>
      </c>
      <c r="I336" s="121">
        <v>5</v>
      </c>
      <c r="J336" s="121">
        <v>1</v>
      </c>
      <c r="K336" s="121">
        <v>1</v>
      </c>
      <c r="L336" s="121">
        <v>2</v>
      </c>
      <c r="M336" s="121">
        <v>3</v>
      </c>
      <c r="N336" s="121">
        <v>4</v>
      </c>
    </row>
    <row r="337" spans="1:14" s="7" customFormat="1" ht="56">
      <c r="A337" s="51" t="s">
        <v>1648</v>
      </c>
      <c r="B337" s="51" t="s">
        <v>4388</v>
      </c>
      <c r="C337" s="58" t="s">
        <v>4285</v>
      </c>
      <c r="D337" s="58" t="s">
        <v>2147</v>
      </c>
      <c r="E337" s="121">
        <v>474</v>
      </c>
      <c r="F337" s="121">
        <v>1.5780000000000001</v>
      </c>
      <c r="G337" s="121">
        <v>0.51500000000000001</v>
      </c>
      <c r="H337" s="121">
        <v>1</v>
      </c>
      <c r="I337" s="121">
        <v>4</v>
      </c>
      <c r="J337" s="121">
        <v>1</v>
      </c>
      <c r="K337" s="121">
        <v>1</v>
      </c>
      <c r="L337" s="121">
        <v>2</v>
      </c>
      <c r="M337" s="121">
        <v>2</v>
      </c>
      <c r="N337" s="121">
        <v>2</v>
      </c>
    </row>
    <row r="338" spans="1:14" ht="28">
      <c r="A338" s="17" t="s">
        <v>1649</v>
      </c>
      <c r="B338" s="17" t="s">
        <v>3807</v>
      </c>
      <c r="C338" s="57" t="s">
        <v>4286</v>
      </c>
      <c r="D338" s="57" t="s">
        <v>4278</v>
      </c>
      <c r="E338" s="121">
        <v>92</v>
      </c>
      <c r="F338" s="121">
        <v>1</v>
      </c>
      <c r="G338" s="121">
        <v>0</v>
      </c>
      <c r="H338" s="121">
        <v>1</v>
      </c>
      <c r="I338" s="121">
        <v>1</v>
      </c>
      <c r="J338" s="121">
        <v>1</v>
      </c>
      <c r="K338" s="121">
        <v>1</v>
      </c>
      <c r="L338" s="121">
        <v>1</v>
      </c>
      <c r="M338" s="121">
        <v>1</v>
      </c>
      <c r="N338" s="121">
        <v>1</v>
      </c>
    </row>
    <row r="339" spans="1:14" s="7" customFormat="1" ht="28">
      <c r="A339" s="51" t="s">
        <v>1650</v>
      </c>
      <c r="B339" s="51"/>
      <c r="C339" s="58" t="s">
        <v>4287</v>
      </c>
      <c r="D339" s="58" t="s">
        <v>4279</v>
      </c>
      <c r="E339" s="121">
        <v>100</v>
      </c>
      <c r="F339" s="121">
        <v>1</v>
      </c>
      <c r="G339" s="121">
        <v>0</v>
      </c>
      <c r="H339" s="121">
        <v>1</v>
      </c>
      <c r="I339" s="121">
        <v>1</v>
      </c>
      <c r="J339" s="121">
        <v>1</v>
      </c>
      <c r="K339" s="121">
        <v>1</v>
      </c>
      <c r="L339" s="121">
        <v>1</v>
      </c>
      <c r="M339" s="121">
        <v>1</v>
      </c>
      <c r="N339" s="121">
        <v>1</v>
      </c>
    </row>
    <row r="340" spans="1:14" ht="28">
      <c r="A340" s="17" t="s">
        <v>1651</v>
      </c>
      <c r="B340" s="17"/>
      <c r="C340" s="57" t="s">
        <v>4288</v>
      </c>
      <c r="D340" s="57" t="s">
        <v>4094</v>
      </c>
      <c r="E340" s="121">
        <v>7</v>
      </c>
      <c r="F340" s="121">
        <v>1</v>
      </c>
      <c r="G340" s="121">
        <v>0</v>
      </c>
      <c r="H340" s="121">
        <v>1</v>
      </c>
      <c r="I340" s="121">
        <v>1</v>
      </c>
      <c r="J340" s="121">
        <v>1</v>
      </c>
      <c r="K340" s="121">
        <v>1</v>
      </c>
      <c r="L340" s="121">
        <v>1</v>
      </c>
      <c r="M340" s="121">
        <v>1</v>
      </c>
      <c r="N340" s="121">
        <v>1</v>
      </c>
    </row>
    <row r="341" spans="1:14" s="7" customFormat="1" ht="28">
      <c r="A341" s="51" t="s">
        <v>1653</v>
      </c>
      <c r="B341" s="51"/>
      <c r="C341" s="58" t="s">
        <v>4289</v>
      </c>
      <c r="D341" s="58" t="s">
        <v>4280</v>
      </c>
      <c r="E341" s="121">
        <v>7</v>
      </c>
      <c r="F341" s="121">
        <v>1</v>
      </c>
      <c r="G341" s="121">
        <v>0</v>
      </c>
      <c r="H341" s="121">
        <v>1</v>
      </c>
      <c r="I341" s="121">
        <v>1</v>
      </c>
      <c r="J341" s="121">
        <v>1</v>
      </c>
      <c r="K341" s="121">
        <v>1</v>
      </c>
      <c r="L341" s="121">
        <v>1</v>
      </c>
      <c r="M341" s="121">
        <v>1</v>
      </c>
      <c r="N341" s="121">
        <v>1</v>
      </c>
    </row>
    <row r="342" spans="1:14" ht="350">
      <c r="A342" s="17" t="s">
        <v>1655</v>
      </c>
      <c r="B342" s="17"/>
      <c r="C342" s="57" t="s">
        <v>4278</v>
      </c>
      <c r="D342" s="61" t="s">
        <v>5238</v>
      </c>
      <c r="E342" s="121">
        <v>34</v>
      </c>
      <c r="F342" s="121">
        <v>511.4</v>
      </c>
      <c r="G342" s="121">
        <v>315.39999999999998</v>
      </c>
      <c r="H342" s="121">
        <v>1</v>
      </c>
      <c r="I342" s="121">
        <v>888</v>
      </c>
      <c r="J342" s="121">
        <v>301</v>
      </c>
      <c r="K342" s="121">
        <v>302</v>
      </c>
      <c r="L342" s="121">
        <v>352.5</v>
      </c>
      <c r="M342" s="121">
        <v>888</v>
      </c>
      <c r="N342" s="121">
        <v>888</v>
      </c>
    </row>
    <row r="343" spans="1:14" s="7" customFormat="1" ht="350">
      <c r="A343" s="51" t="s">
        <v>3813</v>
      </c>
      <c r="B343" s="51"/>
      <c r="C343" s="58" t="s">
        <v>4279</v>
      </c>
      <c r="D343" s="62" t="s">
        <v>5238</v>
      </c>
      <c r="E343" s="121">
        <v>28</v>
      </c>
      <c r="F343" s="121">
        <v>546.79999999999995</v>
      </c>
      <c r="G343" s="121">
        <v>281.60000000000002</v>
      </c>
      <c r="H343" s="121">
        <v>302</v>
      </c>
      <c r="I343" s="121">
        <v>888</v>
      </c>
      <c r="J343" s="121">
        <v>302</v>
      </c>
      <c r="K343" s="121">
        <v>302</v>
      </c>
      <c r="L343" s="121">
        <v>401.5</v>
      </c>
      <c r="M343" s="121">
        <v>888</v>
      </c>
      <c r="N343" s="121">
        <v>888</v>
      </c>
    </row>
    <row r="344" spans="1:14" ht="350">
      <c r="A344" s="17" t="s">
        <v>1657</v>
      </c>
      <c r="B344" s="17"/>
      <c r="C344" s="57" t="s">
        <v>4280</v>
      </c>
      <c r="D344" s="61" t="s">
        <v>5238</v>
      </c>
      <c r="E344" s="121">
        <v>1</v>
      </c>
      <c r="F344" s="121">
        <v>888</v>
      </c>
      <c r="G344" s="107" t="s">
        <v>510</v>
      </c>
      <c r="H344" s="121">
        <v>888</v>
      </c>
      <c r="I344" s="121">
        <v>888</v>
      </c>
      <c r="J344" s="121">
        <v>888</v>
      </c>
      <c r="K344" s="121">
        <v>888</v>
      </c>
      <c r="L344" s="121">
        <v>888</v>
      </c>
      <c r="M344" s="121">
        <v>888</v>
      </c>
      <c r="N344" s="121">
        <v>888</v>
      </c>
    </row>
    <row r="345" spans="1:14" s="7" customFormat="1" ht="84">
      <c r="A345" s="51" t="s">
        <v>1658</v>
      </c>
      <c r="B345" s="51" t="s">
        <v>3816</v>
      </c>
      <c r="C345" s="58" t="s">
        <v>4290</v>
      </c>
      <c r="D345" s="58" t="s">
        <v>4095</v>
      </c>
      <c r="E345" s="121">
        <v>202</v>
      </c>
      <c r="F345" s="121">
        <v>3.6440000000000001</v>
      </c>
      <c r="G345" s="121">
        <v>0.85899999999999999</v>
      </c>
      <c r="H345" s="121">
        <v>1</v>
      </c>
      <c r="I345" s="121">
        <v>5</v>
      </c>
      <c r="J345" s="121">
        <v>2</v>
      </c>
      <c r="K345" s="121">
        <v>3</v>
      </c>
      <c r="L345" s="121">
        <v>4</v>
      </c>
      <c r="M345" s="121">
        <v>4</v>
      </c>
      <c r="N345" s="121">
        <v>4</v>
      </c>
    </row>
    <row r="346" spans="1:14" ht="56">
      <c r="A346" s="17" t="s">
        <v>1659</v>
      </c>
      <c r="B346" s="17" t="s">
        <v>3817</v>
      </c>
      <c r="C346" s="57" t="s">
        <v>4291</v>
      </c>
      <c r="D346" s="57" t="s">
        <v>2147</v>
      </c>
      <c r="E346" s="121">
        <v>473</v>
      </c>
      <c r="F346" s="121">
        <v>1.423</v>
      </c>
      <c r="G346" s="121">
        <v>0.53600000000000003</v>
      </c>
      <c r="H346" s="121">
        <v>1</v>
      </c>
      <c r="I346" s="121">
        <v>4</v>
      </c>
      <c r="J346" s="121">
        <v>1</v>
      </c>
      <c r="K346" s="121">
        <v>1</v>
      </c>
      <c r="L346" s="121">
        <v>1</v>
      </c>
      <c r="M346" s="121">
        <v>2</v>
      </c>
      <c r="N346" s="121">
        <v>2</v>
      </c>
    </row>
    <row r="347" spans="1:14" s="7" customFormat="1" ht="56">
      <c r="A347" s="51" t="s">
        <v>1660</v>
      </c>
      <c r="B347" s="51" t="s">
        <v>3818</v>
      </c>
      <c r="C347" s="58" t="s">
        <v>4292</v>
      </c>
      <c r="D347" s="58" t="s">
        <v>2147</v>
      </c>
      <c r="E347" s="121">
        <v>473</v>
      </c>
      <c r="F347" s="121">
        <v>1.381</v>
      </c>
      <c r="G347" s="121">
        <v>0.53600000000000003</v>
      </c>
      <c r="H347" s="121">
        <v>1</v>
      </c>
      <c r="I347" s="121">
        <v>4</v>
      </c>
      <c r="J347" s="121">
        <v>1</v>
      </c>
      <c r="K347" s="121">
        <v>1</v>
      </c>
      <c r="L347" s="121">
        <v>1</v>
      </c>
      <c r="M347" s="121">
        <v>2</v>
      </c>
      <c r="N347" s="121">
        <v>2</v>
      </c>
    </row>
    <row r="348" spans="1:14" ht="56">
      <c r="A348" s="17" t="s">
        <v>1662</v>
      </c>
      <c r="B348" s="17" t="s">
        <v>3819</v>
      </c>
      <c r="C348" s="57" t="s">
        <v>4293</v>
      </c>
      <c r="D348" s="57" t="s">
        <v>2147</v>
      </c>
      <c r="E348" s="121">
        <v>2147</v>
      </c>
      <c r="F348" s="121">
        <v>1.9510000000000001</v>
      </c>
      <c r="G348" s="121">
        <v>0.26800000000000002</v>
      </c>
      <c r="H348" s="121">
        <v>1</v>
      </c>
      <c r="I348" s="121">
        <v>4</v>
      </c>
      <c r="J348" s="121">
        <v>2</v>
      </c>
      <c r="K348" s="121">
        <v>2</v>
      </c>
      <c r="L348" s="121">
        <v>2</v>
      </c>
      <c r="M348" s="121">
        <v>2</v>
      </c>
      <c r="N348" s="121">
        <v>2</v>
      </c>
    </row>
    <row r="349" spans="1:14" s="7" customFormat="1" ht="56">
      <c r="A349" s="51" t="s">
        <v>1664</v>
      </c>
      <c r="B349" s="51" t="s">
        <v>3820</v>
      </c>
      <c r="C349" s="58" t="s">
        <v>5321</v>
      </c>
      <c r="D349" s="58" t="s">
        <v>2147</v>
      </c>
      <c r="E349" s="121">
        <v>126</v>
      </c>
      <c r="F349" s="121">
        <v>1.754</v>
      </c>
      <c r="G349" s="121">
        <v>0.432</v>
      </c>
      <c r="H349" s="121">
        <v>1</v>
      </c>
      <c r="I349" s="121">
        <v>2</v>
      </c>
      <c r="J349" s="121">
        <v>1</v>
      </c>
      <c r="K349" s="121">
        <v>2</v>
      </c>
      <c r="L349" s="121">
        <v>2</v>
      </c>
      <c r="M349" s="121">
        <v>2</v>
      </c>
      <c r="N349" s="121">
        <v>2</v>
      </c>
    </row>
    <row r="350" spans="1:14">
      <c r="A350" s="17"/>
      <c r="B350" s="17" t="s">
        <v>3821</v>
      </c>
      <c r="C350" s="57" t="s">
        <v>5322</v>
      </c>
      <c r="D350" s="57"/>
      <c r="E350" s="107" t="s">
        <v>3877</v>
      </c>
      <c r="F350" s="107" t="s">
        <v>3877</v>
      </c>
      <c r="G350" s="107" t="s">
        <v>3877</v>
      </c>
      <c r="H350" s="107" t="s">
        <v>3877</v>
      </c>
      <c r="I350" s="107" t="s">
        <v>3877</v>
      </c>
      <c r="J350" s="107" t="s">
        <v>3877</v>
      </c>
      <c r="K350" s="107" t="s">
        <v>3877</v>
      </c>
      <c r="L350" s="107" t="s">
        <v>3877</v>
      </c>
      <c r="M350" s="107" t="s">
        <v>3877</v>
      </c>
      <c r="N350" s="107" t="s">
        <v>3877</v>
      </c>
    </row>
    <row r="351" spans="1:14" s="7" customFormat="1">
      <c r="A351" s="51" t="s">
        <v>1666</v>
      </c>
      <c r="B351" s="51"/>
      <c r="C351" s="58" t="s">
        <v>4278</v>
      </c>
      <c r="D351" s="58"/>
      <c r="E351" s="121">
        <v>21</v>
      </c>
      <c r="F351" s="121">
        <v>1</v>
      </c>
      <c r="G351" s="121">
        <v>0</v>
      </c>
      <c r="H351" s="121">
        <v>1</v>
      </c>
      <c r="I351" s="121">
        <v>1</v>
      </c>
      <c r="J351" s="121">
        <v>1</v>
      </c>
      <c r="K351" s="121">
        <v>1</v>
      </c>
      <c r="L351" s="121">
        <v>1</v>
      </c>
      <c r="M351" s="121">
        <v>1</v>
      </c>
      <c r="N351" s="121">
        <v>1</v>
      </c>
    </row>
    <row r="352" spans="1:14">
      <c r="A352" s="17" t="s">
        <v>1668</v>
      </c>
      <c r="B352" s="17"/>
      <c r="C352" s="57" t="s">
        <v>4279</v>
      </c>
      <c r="D352" s="57"/>
      <c r="E352" s="121">
        <v>4</v>
      </c>
      <c r="F352" s="121">
        <v>1</v>
      </c>
      <c r="G352" s="121">
        <v>0</v>
      </c>
      <c r="H352" s="121">
        <v>1</v>
      </c>
      <c r="I352" s="121">
        <v>1</v>
      </c>
      <c r="J352" s="121">
        <v>1</v>
      </c>
      <c r="K352" s="121">
        <v>1</v>
      </c>
      <c r="L352" s="121">
        <v>1</v>
      </c>
      <c r="M352" s="121">
        <v>1</v>
      </c>
      <c r="N352" s="121">
        <v>1</v>
      </c>
    </row>
    <row r="353" spans="1:14" s="7" customFormat="1">
      <c r="A353" s="51" t="s">
        <v>1670</v>
      </c>
      <c r="B353" s="51"/>
      <c r="C353" s="58" t="s">
        <v>4094</v>
      </c>
      <c r="D353" s="58"/>
      <c r="E353" s="121">
        <v>4</v>
      </c>
      <c r="F353" s="121">
        <v>1</v>
      </c>
      <c r="G353" s="121">
        <v>0</v>
      </c>
      <c r="H353" s="121">
        <v>1</v>
      </c>
      <c r="I353" s="121">
        <v>1</v>
      </c>
      <c r="J353" s="121">
        <v>1</v>
      </c>
      <c r="K353" s="121">
        <v>1</v>
      </c>
      <c r="L353" s="121">
        <v>1</v>
      </c>
      <c r="M353" s="121">
        <v>1</v>
      </c>
      <c r="N353" s="121">
        <v>1</v>
      </c>
    </row>
    <row r="354" spans="1:14">
      <c r="A354" s="17" t="s">
        <v>1672</v>
      </c>
      <c r="B354" s="17"/>
      <c r="C354" s="57" t="s">
        <v>4280</v>
      </c>
      <c r="D354" s="57"/>
      <c r="E354" s="121">
        <v>8</v>
      </c>
      <c r="F354" s="121">
        <v>1</v>
      </c>
      <c r="G354" s="121">
        <v>0</v>
      </c>
      <c r="H354" s="121">
        <v>1</v>
      </c>
      <c r="I354" s="121">
        <v>1</v>
      </c>
      <c r="J354" s="121">
        <v>1</v>
      </c>
      <c r="K354" s="121">
        <v>1</v>
      </c>
      <c r="L354" s="121">
        <v>1</v>
      </c>
      <c r="M354" s="121">
        <v>1</v>
      </c>
      <c r="N354" s="121">
        <v>1</v>
      </c>
    </row>
    <row r="355" spans="1:14" s="7" customFormat="1" ht="350">
      <c r="A355" s="51" t="s">
        <v>3822</v>
      </c>
      <c r="B355" s="51"/>
      <c r="C355" s="58" t="s">
        <v>4278</v>
      </c>
      <c r="D355" s="62" t="s">
        <v>5238</v>
      </c>
      <c r="E355" s="121">
        <v>8</v>
      </c>
      <c r="F355" s="121">
        <v>532.4</v>
      </c>
      <c r="G355" s="121">
        <v>403.3</v>
      </c>
      <c r="H355" s="121">
        <v>2</v>
      </c>
      <c r="I355" s="121">
        <v>888</v>
      </c>
      <c r="J355" s="121">
        <v>2</v>
      </c>
      <c r="K355" s="121">
        <v>152</v>
      </c>
      <c r="L355" s="121">
        <v>644.5</v>
      </c>
      <c r="M355" s="121">
        <v>888</v>
      </c>
      <c r="N355" s="121">
        <v>888</v>
      </c>
    </row>
    <row r="356" spans="1:14" ht="350">
      <c r="A356" s="17" t="s">
        <v>1673</v>
      </c>
      <c r="B356" s="17"/>
      <c r="C356" s="57" t="s">
        <v>4279</v>
      </c>
      <c r="D356" s="61" t="s">
        <v>5238</v>
      </c>
      <c r="E356" s="121">
        <v>2</v>
      </c>
      <c r="F356" s="121">
        <v>888</v>
      </c>
      <c r="G356" s="121">
        <v>0</v>
      </c>
      <c r="H356" s="121">
        <v>888</v>
      </c>
      <c r="I356" s="121">
        <v>888</v>
      </c>
      <c r="J356" s="121">
        <v>888</v>
      </c>
      <c r="K356" s="121">
        <v>888</v>
      </c>
      <c r="L356" s="121">
        <v>888</v>
      </c>
      <c r="M356" s="121">
        <v>888</v>
      </c>
      <c r="N356" s="121">
        <v>888</v>
      </c>
    </row>
    <row r="357" spans="1:14" s="7" customFormat="1" ht="350">
      <c r="A357" s="51" t="s">
        <v>3823</v>
      </c>
      <c r="B357" s="51"/>
      <c r="C357" s="58" t="s">
        <v>4280</v>
      </c>
      <c r="D357" s="62" t="s">
        <v>5238</v>
      </c>
      <c r="E357" s="121">
        <v>0</v>
      </c>
      <c r="F357" s="107" t="s">
        <v>510</v>
      </c>
      <c r="G357" s="107" t="s">
        <v>510</v>
      </c>
      <c r="H357" s="107" t="s">
        <v>510</v>
      </c>
      <c r="I357" s="107" t="s">
        <v>510</v>
      </c>
      <c r="J357" s="107" t="s">
        <v>510</v>
      </c>
      <c r="K357" s="107" t="s">
        <v>510</v>
      </c>
      <c r="L357" s="107" t="s">
        <v>510</v>
      </c>
      <c r="M357" s="107" t="s">
        <v>510</v>
      </c>
      <c r="N357" s="107" t="s">
        <v>510</v>
      </c>
    </row>
    <row r="358" spans="1:14" ht="84">
      <c r="A358" s="17" t="s">
        <v>1674</v>
      </c>
      <c r="B358" s="17" t="s">
        <v>3824</v>
      </c>
      <c r="C358" s="57" t="s">
        <v>4294</v>
      </c>
      <c r="D358" s="57" t="s">
        <v>4095</v>
      </c>
      <c r="E358" s="121">
        <v>31</v>
      </c>
      <c r="F358" s="121">
        <v>2.29</v>
      </c>
      <c r="G358" s="121">
        <v>1.4419999999999999</v>
      </c>
      <c r="H358" s="121">
        <v>1</v>
      </c>
      <c r="I358" s="121">
        <v>5</v>
      </c>
      <c r="J358" s="121">
        <v>1</v>
      </c>
      <c r="K358" s="121">
        <v>1</v>
      </c>
      <c r="L358" s="121">
        <v>2</v>
      </c>
      <c r="M358" s="121">
        <v>4</v>
      </c>
      <c r="N358" s="121">
        <v>4</v>
      </c>
    </row>
    <row r="359" spans="1:14" s="7" customFormat="1" ht="56">
      <c r="A359" s="51" t="s">
        <v>1675</v>
      </c>
      <c r="B359" s="51" t="s">
        <v>3825</v>
      </c>
      <c r="C359" s="58" t="s">
        <v>4295</v>
      </c>
      <c r="D359" s="58" t="s">
        <v>2147</v>
      </c>
      <c r="E359" s="121">
        <v>126</v>
      </c>
      <c r="F359" s="121">
        <v>1.675</v>
      </c>
      <c r="G359" s="121">
        <v>0.54900000000000004</v>
      </c>
      <c r="H359" s="121">
        <v>1</v>
      </c>
      <c r="I359" s="121">
        <v>4</v>
      </c>
      <c r="J359" s="121">
        <v>1</v>
      </c>
      <c r="K359" s="121">
        <v>1</v>
      </c>
      <c r="L359" s="121">
        <v>2</v>
      </c>
      <c r="M359" s="121">
        <v>2</v>
      </c>
      <c r="N359" s="121">
        <v>2</v>
      </c>
    </row>
    <row r="360" spans="1:14">
      <c r="A360" s="17"/>
      <c r="B360" s="17" t="s">
        <v>2368</v>
      </c>
      <c r="C360" s="57" t="s">
        <v>5323</v>
      </c>
      <c r="D360" s="57"/>
      <c r="E360" s="107" t="s">
        <v>3877</v>
      </c>
      <c r="F360" s="107" t="s">
        <v>3877</v>
      </c>
      <c r="G360" s="107" t="s">
        <v>3877</v>
      </c>
      <c r="H360" s="107" t="s">
        <v>3877</v>
      </c>
      <c r="I360" s="107" t="s">
        <v>3877</v>
      </c>
      <c r="J360" s="107" t="s">
        <v>3877</v>
      </c>
      <c r="K360" s="107" t="s">
        <v>3877</v>
      </c>
      <c r="L360" s="107" t="s">
        <v>3877</v>
      </c>
      <c r="M360" s="107" t="s">
        <v>3877</v>
      </c>
      <c r="N360" s="107" t="s">
        <v>3877</v>
      </c>
    </row>
    <row r="361" spans="1:14" s="7" customFormat="1">
      <c r="A361" s="51" t="s">
        <v>1677</v>
      </c>
      <c r="B361" s="51"/>
      <c r="C361" s="58" t="s">
        <v>4296</v>
      </c>
      <c r="D361" s="58"/>
      <c r="E361" s="121">
        <v>25</v>
      </c>
      <c r="F361" s="121">
        <v>1</v>
      </c>
      <c r="G361" s="121">
        <v>0</v>
      </c>
      <c r="H361" s="121">
        <v>1</v>
      </c>
      <c r="I361" s="121">
        <v>1</v>
      </c>
      <c r="J361" s="121">
        <v>1</v>
      </c>
      <c r="K361" s="121">
        <v>1</v>
      </c>
      <c r="L361" s="121">
        <v>1</v>
      </c>
      <c r="M361" s="121">
        <v>1</v>
      </c>
      <c r="N361" s="121">
        <v>1</v>
      </c>
    </row>
    <row r="362" spans="1:14">
      <c r="A362" s="17" t="s">
        <v>1679</v>
      </c>
      <c r="B362" s="17"/>
      <c r="C362" s="57" t="s">
        <v>4279</v>
      </c>
      <c r="D362" s="57"/>
      <c r="E362" s="121">
        <v>11</v>
      </c>
      <c r="F362" s="121">
        <v>1</v>
      </c>
      <c r="G362" s="121">
        <v>0</v>
      </c>
      <c r="H362" s="121">
        <v>1</v>
      </c>
      <c r="I362" s="121">
        <v>1</v>
      </c>
      <c r="J362" s="121">
        <v>1</v>
      </c>
      <c r="K362" s="121">
        <v>1</v>
      </c>
      <c r="L362" s="121">
        <v>1</v>
      </c>
      <c r="M362" s="121">
        <v>1</v>
      </c>
      <c r="N362" s="121">
        <v>1</v>
      </c>
    </row>
    <row r="363" spans="1:14" s="7" customFormat="1">
      <c r="A363" s="51" t="s">
        <v>1681</v>
      </c>
      <c r="B363" s="51"/>
      <c r="C363" s="58" t="s">
        <v>4094</v>
      </c>
      <c r="D363" s="58"/>
      <c r="E363" s="121">
        <v>8</v>
      </c>
      <c r="F363" s="121">
        <v>1</v>
      </c>
      <c r="G363" s="121">
        <v>0</v>
      </c>
      <c r="H363" s="121">
        <v>1</v>
      </c>
      <c r="I363" s="121">
        <v>1</v>
      </c>
      <c r="J363" s="121">
        <v>1</v>
      </c>
      <c r="K363" s="121">
        <v>1</v>
      </c>
      <c r="L363" s="121">
        <v>1</v>
      </c>
      <c r="M363" s="121">
        <v>1</v>
      </c>
      <c r="N363" s="121">
        <v>1</v>
      </c>
    </row>
    <row r="364" spans="1:14">
      <c r="A364" s="17" t="s">
        <v>1683</v>
      </c>
      <c r="B364" s="17"/>
      <c r="C364" s="57" t="s">
        <v>4297</v>
      </c>
      <c r="D364" s="57"/>
      <c r="E364" s="121">
        <v>7</v>
      </c>
      <c r="F364" s="121">
        <v>1</v>
      </c>
      <c r="G364" s="121">
        <v>0</v>
      </c>
      <c r="H364" s="121">
        <v>1</v>
      </c>
      <c r="I364" s="121">
        <v>1</v>
      </c>
      <c r="J364" s="121">
        <v>1</v>
      </c>
      <c r="K364" s="121">
        <v>1</v>
      </c>
      <c r="L364" s="121">
        <v>1</v>
      </c>
      <c r="M364" s="121">
        <v>1</v>
      </c>
      <c r="N364" s="121">
        <v>1</v>
      </c>
    </row>
    <row r="365" spans="1:14" s="7" customFormat="1" ht="350">
      <c r="A365" s="51" t="s">
        <v>2369</v>
      </c>
      <c r="B365" s="51"/>
      <c r="C365" s="58" t="s">
        <v>4296</v>
      </c>
      <c r="D365" s="62" t="s">
        <v>5238</v>
      </c>
      <c r="E365" s="121">
        <v>6</v>
      </c>
      <c r="F365" s="121">
        <v>592.5</v>
      </c>
      <c r="G365" s="121">
        <v>457.8</v>
      </c>
      <c r="H365" s="121">
        <v>1</v>
      </c>
      <c r="I365" s="121">
        <v>888</v>
      </c>
      <c r="J365" s="121">
        <v>1</v>
      </c>
      <c r="K365" s="121">
        <v>2</v>
      </c>
      <c r="L365" s="121">
        <v>888</v>
      </c>
      <c r="M365" s="121">
        <v>888</v>
      </c>
      <c r="N365" s="121">
        <v>888</v>
      </c>
    </row>
    <row r="366" spans="1:14" ht="350">
      <c r="A366" s="17" t="s">
        <v>2370</v>
      </c>
      <c r="B366" s="17"/>
      <c r="C366" s="57" t="s">
        <v>4279</v>
      </c>
      <c r="D366" s="61" t="s">
        <v>5238</v>
      </c>
      <c r="E366" s="121">
        <v>3</v>
      </c>
      <c r="F366" s="121">
        <v>888</v>
      </c>
      <c r="G366" s="121">
        <v>0</v>
      </c>
      <c r="H366" s="121">
        <v>888</v>
      </c>
      <c r="I366" s="121">
        <v>888</v>
      </c>
      <c r="J366" s="121">
        <v>888</v>
      </c>
      <c r="K366" s="121">
        <v>888</v>
      </c>
      <c r="L366" s="121">
        <v>888</v>
      </c>
      <c r="M366" s="121">
        <v>888</v>
      </c>
      <c r="N366" s="121">
        <v>888</v>
      </c>
    </row>
    <row r="367" spans="1:14" s="7" customFormat="1" ht="350">
      <c r="A367" s="51" t="s">
        <v>2371</v>
      </c>
      <c r="B367" s="51"/>
      <c r="C367" s="58" t="s">
        <v>4297</v>
      </c>
      <c r="D367" s="62" t="s">
        <v>5238</v>
      </c>
      <c r="E367" s="121">
        <v>0</v>
      </c>
      <c r="F367" s="107" t="s">
        <v>510</v>
      </c>
      <c r="G367" s="107" t="s">
        <v>510</v>
      </c>
      <c r="H367" s="107" t="s">
        <v>510</v>
      </c>
      <c r="I367" s="107" t="s">
        <v>510</v>
      </c>
      <c r="J367" s="107" t="s">
        <v>510</v>
      </c>
      <c r="K367" s="107" t="s">
        <v>510</v>
      </c>
      <c r="L367" s="107" t="s">
        <v>510</v>
      </c>
      <c r="M367" s="107" t="s">
        <v>510</v>
      </c>
      <c r="N367" s="107" t="s">
        <v>510</v>
      </c>
    </row>
    <row r="368" spans="1:14" ht="84">
      <c r="A368" s="17" t="s">
        <v>1684</v>
      </c>
      <c r="B368" s="17" t="s">
        <v>2372</v>
      </c>
      <c r="C368" s="57" t="s">
        <v>4298</v>
      </c>
      <c r="D368" s="57" t="s">
        <v>4095</v>
      </c>
      <c r="E368" s="121">
        <v>45</v>
      </c>
      <c r="F368" s="121">
        <v>2.4889999999999999</v>
      </c>
      <c r="G368" s="121">
        <v>1.502</v>
      </c>
      <c r="H368" s="121">
        <v>1</v>
      </c>
      <c r="I368" s="121">
        <v>6</v>
      </c>
      <c r="J368" s="121">
        <v>1</v>
      </c>
      <c r="K368" s="121">
        <v>1</v>
      </c>
      <c r="L368" s="121">
        <v>2</v>
      </c>
      <c r="M368" s="121">
        <v>4</v>
      </c>
      <c r="N368" s="121">
        <v>4</v>
      </c>
    </row>
    <row r="369" spans="1:14" s="7" customFormat="1" ht="56">
      <c r="A369" s="51" t="s">
        <v>3808</v>
      </c>
      <c r="B369" s="51" t="s">
        <v>2373</v>
      </c>
      <c r="C369" s="58" t="s">
        <v>4299</v>
      </c>
      <c r="D369" s="58" t="s">
        <v>2147</v>
      </c>
      <c r="E369" s="121">
        <v>126</v>
      </c>
      <c r="F369" s="121">
        <v>1.857</v>
      </c>
      <c r="G369" s="121">
        <v>0.54700000000000004</v>
      </c>
      <c r="H369" s="121">
        <v>1</v>
      </c>
      <c r="I369" s="121">
        <v>4</v>
      </c>
      <c r="J369" s="121">
        <v>1</v>
      </c>
      <c r="K369" s="121">
        <v>2</v>
      </c>
      <c r="L369" s="121">
        <v>2</v>
      </c>
      <c r="M369" s="121">
        <v>2</v>
      </c>
      <c r="N369" s="121">
        <v>2</v>
      </c>
    </row>
    <row r="370" spans="1:14">
      <c r="A370" s="17"/>
      <c r="B370" s="17" t="s">
        <v>2374</v>
      </c>
      <c r="C370" s="57" t="s">
        <v>5323</v>
      </c>
      <c r="D370" s="57"/>
      <c r="E370" s="107" t="s">
        <v>3877</v>
      </c>
      <c r="F370" s="107" t="s">
        <v>3877</v>
      </c>
      <c r="G370" s="107" t="s">
        <v>3877</v>
      </c>
      <c r="H370" s="107" t="s">
        <v>3877</v>
      </c>
      <c r="I370" s="107" t="s">
        <v>3877</v>
      </c>
      <c r="J370" s="107" t="s">
        <v>3877</v>
      </c>
      <c r="K370" s="107" t="s">
        <v>3877</v>
      </c>
      <c r="L370" s="107" t="s">
        <v>3877</v>
      </c>
      <c r="M370" s="107" t="s">
        <v>3877</v>
      </c>
      <c r="N370" s="107" t="s">
        <v>3877</v>
      </c>
    </row>
    <row r="371" spans="1:14" s="7" customFormat="1">
      <c r="A371" s="51" t="s">
        <v>3809</v>
      </c>
      <c r="B371" s="51"/>
      <c r="C371" s="58" t="s">
        <v>4278</v>
      </c>
      <c r="D371" s="58"/>
      <c r="E371" s="121">
        <v>17</v>
      </c>
      <c r="F371" s="121">
        <v>1</v>
      </c>
      <c r="G371" s="121">
        <v>0</v>
      </c>
      <c r="H371" s="121">
        <v>1</v>
      </c>
      <c r="I371" s="121">
        <v>1</v>
      </c>
      <c r="J371" s="121">
        <v>1</v>
      </c>
      <c r="K371" s="121">
        <v>1</v>
      </c>
      <c r="L371" s="121">
        <v>1</v>
      </c>
      <c r="M371" s="121">
        <v>1</v>
      </c>
      <c r="N371" s="121">
        <v>1</v>
      </c>
    </row>
    <row r="372" spans="1:14">
      <c r="A372" s="17" t="s">
        <v>3810</v>
      </c>
      <c r="B372" s="17"/>
      <c r="C372" s="57" t="s">
        <v>4279</v>
      </c>
      <c r="D372" s="57"/>
      <c r="E372" s="121">
        <v>8</v>
      </c>
      <c r="F372" s="121">
        <v>1</v>
      </c>
      <c r="G372" s="121">
        <v>0</v>
      </c>
      <c r="H372" s="121">
        <v>1</v>
      </c>
      <c r="I372" s="121">
        <v>1</v>
      </c>
      <c r="J372" s="121">
        <v>1</v>
      </c>
      <c r="K372" s="121">
        <v>1</v>
      </c>
      <c r="L372" s="121">
        <v>1</v>
      </c>
      <c r="M372" s="121">
        <v>1</v>
      </c>
      <c r="N372" s="121">
        <v>1</v>
      </c>
    </row>
    <row r="373" spans="1:14" s="7" customFormat="1">
      <c r="A373" s="51" t="s">
        <v>3811</v>
      </c>
      <c r="B373" s="51"/>
      <c r="C373" s="58" t="s">
        <v>4094</v>
      </c>
      <c r="D373" s="58"/>
      <c r="E373" s="121">
        <v>2</v>
      </c>
      <c r="F373" s="121">
        <v>1</v>
      </c>
      <c r="G373" s="121">
        <v>0</v>
      </c>
      <c r="H373" s="121">
        <v>1</v>
      </c>
      <c r="I373" s="121">
        <v>1</v>
      </c>
      <c r="J373" s="121">
        <v>1</v>
      </c>
      <c r="K373" s="121">
        <v>1</v>
      </c>
      <c r="L373" s="121">
        <v>1</v>
      </c>
      <c r="M373" s="121">
        <v>1</v>
      </c>
      <c r="N373" s="121">
        <v>1</v>
      </c>
    </row>
    <row r="374" spans="1:14">
      <c r="A374" s="17" t="s">
        <v>3812</v>
      </c>
      <c r="B374" s="17"/>
      <c r="C374" s="57" t="s">
        <v>4300</v>
      </c>
      <c r="D374" s="57"/>
      <c r="E374" s="121">
        <v>1</v>
      </c>
      <c r="F374" s="121">
        <v>1</v>
      </c>
      <c r="G374" s="107" t="s">
        <v>510</v>
      </c>
      <c r="H374" s="121">
        <v>1</v>
      </c>
      <c r="I374" s="121">
        <v>1</v>
      </c>
      <c r="J374" s="121">
        <v>1</v>
      </c>
      <c r="K374" s="121">
        <v>1</v>
      </c>
      <c r="L374" s="121">
        <v>1</v>
      </c>
      <c r="M374" s="121">
        <v>1</v>
      </c>
      <c r="N374" s="121">
        <v>1</v>
      </c>
    </row>
    <row r="375" spans="1:14" s="7" customFormat="1" ht="350">
      <c r="A375" s="51" t="s">
        <v>2375</v>
      </c>
      <c r="B375" s="51"/>
      <c r="C375" s="58" t="s">
        <v>4278</v>
      </c>
      <c r="D375" s="62" t="s">
        <v>5238</v>
      </c>
      <c r="E375" s="121">
        <v>2</v>
      </c>
      <c r="F375" s="121">
        <v>888</v>
      </c>
      <c r="G375" s="121">
        <v>0</v>
      </c>
      <c r="H375" s="121">
        <v>888</v>
      </c>
      <c r="I375" s="121">
        <v>888</v>
      </c>
      <c r="J375" s="121">
        <v>888</v>
      </c>
      <c r="K375" s="121">
        <v>888</v>
      </c>
      <c r="L375" s="121">
        <v>888</v>
      </c>
      <c r="M375" s="121">
        <v>888</v>
      </c>
      <c r="N375" s="121">
        <v>888</v>
      </c>
    </row>
    <row r="376" spans="1:14" ht="350">
      <c r="A376" s="17" t="s">
        <v>2376</v>
      </c>
      <c r="B376" s="17"/>
      <c r="C376" s="57" t="s">
        <v>4279</v>
      </c>
      <c r="D376" s="61" t="s">
        <v>5238</v>
      </c>
      <c r="E376" s="121">
        <v>4</v>
      </c>
      <c r="F376" s="121">
        <v>307.5</v>
      </c>
      <c r="G376" s="121">
        <v>409.2</v>
      </c>
      <c r="H376" s="121">
        <v>20</v>
      </c>
      <c r="I376" s="121">
        <v>888</v>
      </c>
      <c r="J376" s="121">
        <v>20</v>
      </c>
      <c r="K376" s="121">
        <v>20</v>
      </c>
      <c r="L376" s="121">
        <v>161</v>
      </c>
      <c r="M376" s="121">
        <v>595</v>
      </c>
      <c r="N376" s="121">
        <v>888</v>
      </c>
    </row>
    <row r="377" spans="1:14" s="7" customFormat="1" ht="350">
      <c r="A377" s="51" t="s">
        <v>2377</v>
      </c>
      <c r="B377" s="51"/>
      <c r="C377" s="58" t="s">
        <v>4300</v>
      </c>
      <c r="D377" s="62" t="s">
        <v>5238</v>
      </c>
      <c r="E377" s="121">
        <v>0</v>
      </c>
      <c r="F377" s="107" t="s">
        <v>510</v>
      </c>
      <c r="G377" s="107" t="s">
        <v>510</v>
      </c>
      <c r="H377" s="107" t="s">
        <v>510</v>
      </c>
      <c r="I377" s="107" t="s">
        <v>510</v>
      </c>
      <c r="J377" s="107" t="s">
        <v>510</v>
      </c>
      <c r="K377" s="107" t="s">
        <v>510</v>
      </c>
      <c r="L377" s="107" t="s">
        <v>510</v>
      </c>
      <c r="M377" s="107" t="s">
        <v>510</v>
      </c>
      <c r="N377" s="107" t="s">
        <v>510</v>
      </c>
    </row>
    <row r="378" spans="1:14" ht="84">
      <c r="A378" s="17" t="s">
        <v>3814</v>
      </c>
      <c r="B378" s="17" t="s">
        <v>2378</v>
      </c>
      <c r="C378" s="57" t="s">
        <v>4301</v>
      </c>
      <c r="D378" s="57" t="s">
        <v>4095</v>
      </c>
      <c r="E378" s="121">
        <v>27</v>
      </c>
      <c r="F378" s="121">
        <v>3.8519999999999999</v>
      </c>
      <c r="G378" s="121">
        <v>0.81799999999999995</v>
      </c>
      <c r="H378" s="121">
        <v>1</v>
      </c>
      <c r="I378" s="121">
        <v>5</v>
      </c>
      <c r="J378" s="121">
        <v>3</v>
      </c>
      <c r="K378" s="121">
        <v>4</v>
      </c>
      <c r="L378" s="121">
        <v>4</v>
      </c>
      <c r="M378" s="121">
        <v>4</v>
      </c>
      <c r="N378" s="121">
        <v>5</v>
      </c>
    </row>
    <row r="379" spans="1:14" ht="84">
      <c r="A379" s="37" t="s">
        <v>3815</v>
      </c>
      <c r="B379" s="37" t="s">
        <v>2379</v>
      </c>
      <c r="C379" s="58" t="s">
        <v>3583</v>
      </c>
      <c r="D379" s="57" t="s">
        <v>3572</v>
      </c>
      <c r="E379" s="121">
        <v>2148</v>
      </c>
      <c r="F379" s="121">
        <v>1.19</v>
      </c>
      <c r="G379" s="121">
        <v>0.59</v>
      </c>
      <c r="H379" s="121">
        <v>1</v>
      </c>
      <c r="I379" s="121">
        <v>6</v>
      </c>
      <c r="J379" s="121">
        <v>1</v>
      </c>
      <c r="K379" s="121">
        <v>1</v>
      </c>
      <c r="L379" s="121">
        <v>1</v>
      </c>
      <c r="M379" s="121">
        <v>1</v>
      </c>
      <c r="N379" s="121">
        <v>2</v>
      </c>
    </row>
  </sheetData>
  <sheetProtection selectLockedCells="1" selectUnlockedCells="1"/>
  <mergeCells count="1">
    <mergeCell ref="A2:N2"/>
  </mergeCells>
  <phoneticPr fontId="4"/>
  <printOptions horizontalCentered="1"/>
  <pageMargins left="0.25" right="0.25" top="0.75" bottom="0.75" header="0.3" footer="0.3"/>
  <pageSetup paperSize="9" scale="44" firstPageNumber="0" fitToHeight="0" orientation="landscape" horizontalDpi="300" verticalDpi="300"/>
  <headerFooter alignWithMargins="0">
    <oddHeader>&amp;C&amp;"Times New Roman,標準"&amp;11Section &amp;A</oddHeader>
    <oddFooter>&amp;C&amp;"Times New Roman,Regular"&amp;11Section H-&amp;P/&amp;N</oddFooter>
  </headerFooter>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N2387"/>
  <sheetViews>
    <sheetView view="pageLayout" topLeftCell="D1" zoomScaleNormal="60" workbookViewId="0">
      <selection activeCell="E3" sqref="E3:N40"/>
    </sheetView>
  </sheetViews>
  <sheetFormatPr baseColWidth="10" defaultColWidth="5" defaultRowHeight="14"/>
  <cols>
    <col min="1" max="1" width="20.6640625" style="6" customWidth="1"/>
    <col min="2" max="2" width="20.6640625" style="13" customWidth="1"/>
    <col min="3" max="3" width="80.6640625" style="13" customWidth="1"/>
    <col min="4" max="4" width="80.6640625" style="7" customWidth="1"/>
    <col min="5" max="14" width="9.6640625" style="6" customWidth="1"/>
    <col min="15" max="16384" width="5" style="6"/>
  </cols>
  <sheetData>
    <row r="1" spans="1:14" s="92" customFormat="1">
      <c r="A1" s="41" t="s">
        <v>2897</v>
      </c>
      <c r="B1" s="41" t="s">
        <v>4831</v>
      </c>
      <c r="C1" s="41" t="s">
        <v>4123</v>
      </c>
      <c r="D1" s="47" t="s">
        <v>4124</v>
      </c>
      <c r="E1" s="48" t="s">
        <v>271</v>
      </c>
      <c r="F1" s="48" t="s">
        <v>272</v>
      </c>
      <c r="G1" s="48" t="s">
        <v>273</v>
      </c>
      <c r="H1" s="48" t="s">
        <v>274</v>
      </c>
      <c r="I1" s="48" t="s">
        <v>275</v>
      </c>
      <c r="J1" s="48" t="s">
        <v>276</v>
      </c>
      <c r="K1" s="48" t="s">
        <v>2898</v>
      </c>
      <c r="L1" s="48" t="s">
        <v>2899</v>
      </c>
      <c r="M1" s="48" t="s">
        <v>2900</v>
      </c>
      <c r="N1" s="48" t="s">
        <v>2901</v>
      </c>
    </row>
    <row r="2" spans="1:14" s="93" customFormat="1">
      <c r="A2" s="126" t="s">
        <v>5324</v>
      </c>
      <c r="B2" s="126"/>
      <c r="C2" s="126"/>
      <c r="D2" s="126"/>
      <c r="E2" s="126"/>
      <c r="F2" s="126"/>
      <c r="G2" s="126"/>
      <c r="H2" s="126"/>
      <c r="I2" s="126"/>
      <c r="J2" s="126"/>
      <c r="K2" s="126"/>
      <c r="L2" s="126"/>
      <c r="M2" s="126"/>
      <c r="N2" s="126"/>
    </row>
    <row r="3" spans="1:14" s="94" customFormat="1" ht="56">
      <c r="A3" s="14" t="s">
        <v>2380</v>
      </c>
      <c r="B3" s="15" t="s">
        <v>2381</v>
      </c>
      <c r="C3" s="15" t="s">
        <v>4096</v>
      </c>
      <c r="D3" s="9" t="s">
        <v>3694</v>
      </c>
      <c r="E3" s="121">
        <v>2184</v>
      </c>
      <c r="F3" s="121">
        <v>1.1359999999999999</v>
      </c>
      <c r="G3" s="121">
        <v>0.46200000000000002</v>
      </c>
      <c r="H3" s="121">
        <v>1</v>
      </c>
      <c r="I3" s="121">
        <v>4</v>
      </c>
      <c r="J3" s="121">
        <v>1</v>
      </c>
      <c r="K3" s="121">
        <v>1</v>
      </c>
      <c r="L3" s="121">
        <v>1</v>
      </c>
      <c r="M3" s="121">
        <v>1</v>
      </c>
      <c r="N3" s="121">
        <v>1</v>
      </c>
    </row>
    <row r="4" spans="1:14" ht="28">
      <c r="A4" s="49" t="s">
        <v>2382</v>
      </c>
      <c r="B4" s="50" t="s">
        <v>2383</v>
      </c>
      <c r="C4" s="50" t="s">
        <v>4097</v>
      </c>
      <c r="D4" s="3" t="s">
        <v>2718</v>
      </c>
      <c r="E4" s="121">
        <v>2184</v>
      </c>
      <c r="F4" s="121">
        <v>1.6739999999999999</v>
      </c>
      <c r="G4" s="121">
        <v>0.46899999999999997</v>
      </c>
      <c r="H4" s="121">
        <v>1</v>
      </c>
      <c r="I4" s="121">
        <v>2</v>
      </c>
      <c r="J4" s="121">
        <v>1</v>
      </c>
      <c r="K4" s="121">
        <v>1</v>
      </c>
      <c r="L4" s="121">
        <v>2</v>
      </c>
      <c r="M4" s="121">
        <v>2</v>
      </c>
      <c r="N4" s="121">
        <v>2</v>
      </c>
    </row>
    <row r="5" spans="1:14" ht="28">
      <c r="A5" s="14" t="s">
        <v>2384</v>
      </c>
      <c r="B5" s="15" t="s">
        <v>2385</v>
      </c>
      <c r="C5" s="15" t="s">
        <v>4098</v>
      </c>
      <c r="D5" s="3" t="s">
        <v>2718</v>
      </c>
      <c r="E5" s="121">
        <v>2184</v>
      </c>
      <c r="F5" s="121">
        <v>1.663</v>
      </c>
      <c r="G5" s="121">
        <v>0.47299999999999998</v>
      </c>
      <c r="H5" s="121">
        <v>1</v>
      </c>
      <c r="I5" s="121">
        <v>2</v>
      </c>
      <c r="J5" s="121">
        <v>1</v>
      </c>
      <c r="K5" s="121">
        <v>1</v>
      </c>
      <c r="L5" s="121">
        <v>2</v>
      </c>
      <c r="M5" s="121">
        <v>2</v>
      </c>
      <c r="N5" s="121">
        <v>2</v>
      </c>
    </row>
    <row r="6" spans="1:14" ht="84">
      <c r="A6" s="14" t="s">
        <v>2386</v>
      </c>
      <c r="B6" s="15" t="s">
        <v>2387</v>
      </c>
      <c r="C6" s="15" t="s">
        <v>2717</v>
      </c>
      <c r="D6" s="3" t="s">
        <v>3065</v>
      </c>
      <c r="E6" s="121">
        <v>2184</v>
      </c>
      <c r="F6" s="121">
        <v>1.2150000000000001</v>
      </c>
      <c r="G6" s="121">
        <v>0.65800000000000003</v>
      </c>
      <c r="H6" s="121">
        <v>1</v>
      </c>
      <c r="I6" s="121">
        <v>6</v>
      </c>
      <c r="J6" s="121">
        <v>1</v>
      </c>
      <c r="K6" s="121">
        <v>1</v>
      </c>
      <c r="L6" s="121">
        <v>1</v>
      </c>
      <c r="M6" s="121">
        <v>1</v>
      </c>
      <c r="N6" s="121">
        <v>2</v>
      </c>
    </row>
    <row r="7" spans="1:14">
      <c r="A7" s="14"/>
      <c r="B7" s="15" t="s">
        <v>2389</v>
      </c>
      <c r="C7" s="15" t="s">
        <v>5325</v>
      </c>
      <c r="D7" s="3"/>
      <c r="E7" s="107" t="s">
        <v>3877</v>
      </c>
      <c r="F7" s="107" t="s">
        <v>3877</v>
      </c>
      <c r="G7" s="107" t="s">
        <v>3877</v>
      </c>
      <c r="H7" s="107" t="s">
        <v>3877</v>
      </c>
      <c r="I7" s="107" t="s">
        <v>3877</v>
      </c>
      <c r="J7" s="107" t="s">
        <v>3877</v>
      </c>
      <c r="K7" s="107" t="s">
        <v>3877</v>
      </c>
      <c r="L7" s="107" t="s">
        <v>3877</v>
      </c>
      <c r="M7" s="107" t="s">
        <v>3877</v>
      </c>
      <c r="N7" s="107" t="s">
        <v>3877</v>
      </c>
    </row>
    <row r="8" spans="1:14">
      <c r="A8" s="14" t="s">
        <v>2388</v>
      </c>
      <c r="B8" s="15"/>
      <c r="C8" s="15" t="s">
        <v>4139</v>
      </c>
      <c r="D8" s="3"/>
      <c r="E8" s="121">
        <v>249</v>
      </c>
      <c r="F8" s="121">
        <v>1</v>
      </c>
      <c r="G8" s="121">
        <v>0</v>
      </c>
      <c r="H8" s="121">
        <v>1</v>
      </c>
      <c r="I8" s="121">
        <v>1</v>
      </c>
      <c r="J8" s="121">
        <v>1</v>
      </c>
      <c r="K8" s="121">
        <v>1</v>
      </c>
      <c r="L8" s="121">
        <v>1</v>
      </c>
      <c r="M8" s="121">
        <v>1</v>
      </c>
      <c r="N8" s="121">
        <v>1</v>
      </c>
    </row>
    <row r="9" spans="1:14" s="94" customFormat="1">
      <c r="A9" s="14" t="s">
        <v>2390</v>
      </c>
      <c r="B9" s="15"/>
      <c r="C9" s="15" t="s">
        <v>4140</v>
      </c>
      <c r="D9" s="53"/>
      <c r="E9" s="121">
        <v>5</v>
      </c>
      <c r="F9" s="121">
        <v>1</v>
      </c>
      <c r="G9" s="121">
        <v>0</v>
      </c>
      <c r="H9" s="121">
        <v>1</v>
      </c>
      <c r="I9" s="121">
        <v>1</v>
      </c>
      <c r="J9" s="121">
        <v>1</v>
      </c>
      <c r="K9" s="121">
        <v>1</v>
      </c>
      <c r="L9" s="121">
        <v>1</v>
      </c>
      <c r="M9" s="121">
        <v>1</v>
      </c>
      <c r="N9" s="121">
        <v>1</v>
      </c>
    </row>
    <row r="10" spans="1:14">
      <c r="A10" s="49" t="s">
        <v>2391</v>
      </c>
      <c r="B10" s="50"/>
      <c r="C10" s="50" t="s">
        <v>4141</v>
      </c>
      <c r="D10" s="16"/>
      <c r="E10" s="121">
        <v>8</v>
      </c>
      <c r="F10" s="121">
        <v>1</v>
      </c>
      <c r="G10" s="121">
        <v>0</v>
      </c>
      <c r="H10" s="121">
        <v>1</v>
      </c>
      <c r="I10" s="121">
        <v>1</v>
      </c>
      <c r="J10" s="121">
        <v>1</v>
      </c>
      <c r="K10" s="121">
        <v>1</v>
      </c>
      <c r="L10" s="121">
        <v>1</v>
      </c>
      <c r="M10" s="121">
        <v>1</v>
      </c>
      <c r="N10" s="121">
        <v>1</v>
      </c>
    </row>
    <row r="11" spans="1:14" s="94" customFormat="1">
      <c r="A11" s="14" t="s">
        <v>2392</v>
      </c>
      <c r="B11" s="15"/>
      <c r="C11" s="15" t="s">
        <v>4142</v>
      </c>
      <c r="D11" s="53"/>
      <c r="E11" s="121">
        <v>6</v>
      </c>
      <c r="F11" s="121">
        <v>1</v>
      </c>
      <c r="G11" s="121">
        <v>0</v>
      </c>
      <c r="H11" s="121">
        <v>1</v>
      </c>
      <c r="I11" s="121">
        <v>1</v>
      </c>
      <c r="J11" s="121">
        <v>1</v>
      </c>
      <c r="K11" s="121">
        <v>1</v>
      </c>
      <c r="L11" s="121">
        <v>1</v>
      </c>
      <c r="M11" s="121">
        <v>1</v>
      </c>
      <c r="N11" s="121">
        <v>1</v>
      </c>
    </row>
    <row r="12" spans="1:14">
      <c r="A12" s="49" t="s">
        <v>2393</v>
      </c>
      <c r="B12" s="50"/>
      <c r="C12" s="50" t="s">
        <v>4143</v>
      </c>
      <c r="D12" s="16"/>
      <c r="E12" s="107" t="s">
        <v>3877</v>
      </c>
      <c r="F12" s="107" t="s">
        <v>3877</v>
      </c>
      <c r="G12" s="107" t="s">
        <v>3877</v>
      </c>
      <c r="H12" s="107" t="s">
        <v>3877</v>
      </c>
      <c r="I12" s="107" t="s">
        <v>3877</v>
      </c>
      <c r="J12" s="107" t="s">
        <v>3877</v>
      </c>
      <c r="K12" s="107" t="s">
        <v>3877</v>
      </c>
      <c r="L12" s="107" t="s">
        <v>3877</v>
      </c>
      <c r="M12" s="107" t="s">
        <v>3877</v>
      </c>
      <c r="N12" s="107" t="s">
        <v>3877</v>
      </c>
    </row>
    <row r="13" spans="1:14" s="94" customFormat="1">
      <c r="A13" s="14" t="s">
        <v>2394</v>
      </c>
      <c r="B13" s="15"/>
      <c r="C13" s="15" t="s">
        <v>4144</v>
      </c>
      <c r="D13" s="53"/>
      <c r="E13" s="107" t="s">
        <v>3877</v>
      </c>
      <c r="F13" s="107" t="s">
        <v>3877</v>
      </c>
      <c r="G13" s="107" t="s">
        <v>3877</v>
      </c>
      <c r="H13" s="107" t="s">
        <v>3877</v>
      </c>
      <c r="I13" s="107" t="s">
        <v>3877</v>
      </c>
      <c r="J13" s="107" t="s">
        <v>3877</v>
      </c>
      <c r="K13" s="107" t="s">
        <v>3877</v>
      </c>
      <c r="L13" s="107" t="s">
        <v>3877</v>
      </c>
      <c r="M13" s="107" t="s">
        <v>3877</v>
      </c>
      <c r="N13" s="107" t="s">
        <v>3877</v>
      </c>
    </row>
    <row r="14" spans="1:14">
      <c r="A14" s="49" t="s">
        <v>2395</v>
      </c>
      <c r="B14" s="50"/>
      <c r="C14" s="50" t="s">
        <v>4145</v>
      </c>
      <c r="D14" s="16"/>
      <c r="E14" s="107" t="s">
        <v>3877</v>
      </c>
      <c r="F14" s="107" t="s">
        <v>3877</v>
      </c>
      <c r="G14" s="107" t="s">
        <v>3877</v>
      </c>
      <c r="H14" s="107" t="s">
        <v>3877</v>
      </c>
      <c r="I14" s="107" t="s">
        <v>3877</v>
      </c>
      <c r="J14" s="107" t="s">
        <v>3877</v>
      </c>
      <c r="K14" s="107" t="s">
        <v>3877</v>
      </c>
      <c r="L14" s="107" t="s">
        <v>3877</v>
      </c>
      <c r="M14" s="107" t="s">
        <v>3877</v>
      </c>
      <c r="N14" s="107" t="s">
        <v>3877</v>
      </c>
    </row>
    <row r="15" spans="1:14" s="94" customFormat="1">
      <c r="A15" s="14" t="s">
        <v>2396</v>
      </c>
      <c r="B15" s="15"/>
      <c r="C15" s="15" t="s">
        <v>4146</v>
      </c>
      <c r="D15" s="53"/>
      <c r="E15" s="121">
        <v>2</v>
      </c>
      <c r="F15" s="121">
        <v>1</v>
      </c>
      <c r="G15" s="121">
        <v>0</v>
      </c>
      <c r="H15" s="121">
        <v>1</v>
      </c>
      <c r="I15" s="121">
        <v>1</v>
      </c>
      <c r="J15" s="121">
        <v>1</v>
      </c>
      <c r="K15" s="121">
        <v>1</v>
      </c>
      <c r="L15" s="121">
        <v>1</v>
      </c>
      <c r="M15" s="121">
        <v>1</v>
      </c>
      <c r="N15" s="121">
        <v>1</v>
      </c>
    </row>
    <row r="16" spans="1:14">
      <c r="A16" s="49" t="s">
        <v>2397</v>
      </c>
      <c r="B16" s="50"/>
      <c r="C16" s="50" t="s">
        <v>4147</v>
      </c>
      <c r="D16" s="16"/>
      <c r="E16" s="121">
        <v>3</v>
      </c>
      <c r="F16" s="121">
        <v>1</v>
      </c>
      <c r="G16" s="121">
        <v>0</v>
      </c>
      <c r="H16" s="121">
        <v>1</v>
      </c>
      <c r="I16" s="121">
        <v>1</v>
      </c>
      <c r="J16" s="121">
        <v>1</v>
      </c>
      <c r="K16" s="121">
        <v>1</v>
      </c>
      <c r="L16" s="121">
        <v>1</v>
      </c>
      <c r="M16" s="121">
        <v>1</v>
      </c>
      <c r="N16" s="121">
        <v>1</v>
      </c>
    </row>
    <row r="17" spans="1:14" s="94" customFormat="1">
      <c r="A17" s="14" t="s">
        <v>2398</v>
      </c>
      <c r="B17" s="15"/>
      <c r="C17" s="15" t="s">
        <v>4148</v>
      </c>
      <c r="D17" s="53"/>
      <c r="E17" s="121">
        <v>10</v>
      </c>
      <c r="F17" s="121">
        <v>1</v>
      </c>
      <c r="G17" s="121">
        <v>0</v>
      </c>
      <c r="H17" s="121">
        <v>1</v>
      </c>
      <c r="I17" s="121">
        <v>1</v>
      </c>
      <c r="J17" s="121">
        <v>1</v>
      </c>
      <c r="K17" s="121">
        <v>1</v>
      </c>
      <c r="L17" s="121">
        <v>1</v>
      </c>
      <c r="M17" s="121">
        <v>1</v>
      </c>
      <c r="N17" s="121">
        <v>1</v>
      </c>
    </row>
    <row r="18" spans="1:14">
      <c r="A18" s="49" t="s">
        <v>2399</v>
      </c>
      <c r="B18" s="50"/>
      <c r="C18" s="50"/>
      <c r="D18" s="3" t="s">
        <v>4125</v>
      </c>
      <c r="E18" s="106"/>
      <c r="F18" s="106"/>
      <c r="G18" s="106"/>
      <c r="H18" s="106"/>
      <c r="I18" s="106"/>
      <c r="J18" s="106"/>
      <c r="K18" s="106"/>
      <c r="L18" s="106"/>
      <c r="M18" s="106"/>
      <c r="N18" s="106"/>
    </row>
    <row r="19" spans="1:14" s="94" customFormat="1">
      <c r="A19" s="14"/>
      <c r="B19" s="15" t="s">
        <v>2401</v>
      </c>
      <c r="C19" s="15" t="s">
        <v>5326</v>
      </c>
      <c r="D19" s="9"/>
      <c r="E19" s="107" t="s">
        <v>3877</v>
      </c>
      <c r="F19" s="107" t="s">
        <v>3877</v>
      </c>
      <c r="G19" s="107" t="s">
        <v>3877</v>
      </c>
      <c r="H19" s="107" t="s">
        <v>3877</v>
      </c>
      <c r="I19" s="107" t="s">
        <v>3877</v>
      </c>
      <c r="J19" s="107" t="s">
        <v>3877</v>
      </c>
      <c r="K19" s="107" t="s">
        <v>3877</v>
      </c>
      <c r="L19" s="107" t="s">
        <v>3877</v>
      </c>
      <c r="M19" s="107" t="s">
        <v>3877</v>
      </c>
      <c r="N19" s="107" t="s">
        <v>3877</v>
      </c>
    </row>
    <row r="20" spans="1:14">
      <c r="A20" s="49" t="s">
        <v>2400</v>
      </c>
      <c r="B20" s="50"/>
      <c r="C20" s="50" t="s">
        <v>4149</v>
      </c>
      <c r="D20" s="3"/>
      <c r="E20" s="121">
        <v>1877</v>
      </c>
      <c r="F20" s="121">
        <v>1</v>
      </c>
      <c r="G20" s="121">
        <v>0</v>
      </c>
      <c r="H20" s="121">
        <v>1</v>
      </c>
      <c r="I20" s="121">
        <v>1</v>
      </c>
      <c r="J20" s="121">
        <v>1</v>
      </c>
      <c r="K20" s="121">
        <v>1</v>
      </c>
      <c r="L20" s="121">
        <v>1</v>
      </c>
      <c r="M20" s="121">
        <v>1</v>
      </c>
      <c r="N20" s="121">
        <v>1</v>
      </c>
    </row>
    <row r="21" spans="1:14" s="94" customFormat="1">
      <c r="A21" s="14" t="s">
        <v>2402</v>
      </c>
      <c r="B21" s="15"/>
      <c r="C21" s="15" t="s">
        <v>4150</v>
      </c>
      <c r="D21" s="53"/>
      <c r="E21" s="121">
        <v>265</v>
      </c>
      <c r="F21" s="121">
        <v>1</v>
      </c>
      <c r="G21" s="121">
        <v>0</v>
      </c>
      <c r="H21" s="121">
        <v>1</v>
      </c>
      <c r="I21" s="121">
        <v>1</v>
      </c>
      <c r="J21" s="121">
        <v>1</v>
      </c>
      <c r="K21" s="121">
        <v>1</v>
      </c>
      <c r="L21" s="121">
        <v>1</v>
      </c>
      <c r="M21" s="121">
        <v>1</v>
      </c>
      <c r="N21" s="121">
        <v>1</v>
      </c>
    </row>
    <row r="22" spans="1:14">
      <c r="A22" s="49" t="s">
        <v>2403</v>
      </c>
      <c r="B22" s="50"/>
      <c r="C22" s="50" t="s">
        <v>4151</v>
      </c>
      <c r="D22" s="16"/>
      <c r="E22" s="121">
        <v>4</v>
      </c>
      <c r="F22" s="121">
        <v>1</v>
      </c>
      <c r="G22" s="121">
        <v>0</v>
      </c>
      <c r="H22" s="121">
        <v>1</v>
      </c>
      <c r="I22" s="121">
        <v>1</v>
      </c>
      <c r="J22" s="121">
        <v>1</v>
      </c>
      <c r="K22" s="121">
        <v>1</v>
      </c>
      <c r="L22" s="121">
        <v>1</v>
      </c>
      <c r="M22" s="121">
        <v>1</v>
      </c>
      <c r="N22" s="121">
        <v>1</v>
      </c>
    </row>
    <row r="23" spans="1:14" s="94" customFormat="1">
      <c r="A23" s="14" t="s">
        <v>2404</v>
      </c>
      <c r="B23" s="15"/>
      <c r="C23" s="15" t="s">
        <v>4152</v>
      </c>
      <c r="D23" s="53"/>
      <c r="E23" s="121">
        <v>11</v>
      </c>
      <c r="F23" s="121">
        <v>1</v>
      </c>
      <c r="G23" s="121">
        <v>0</v>
      </c>
      <c r="H23" s="121">
        <v>1</v>
      </c>
      <c r="I23" s="121">
        <v>1</v>
      </c>
      <c r="J23" s="121">
        <v>1</v>
      </c>
      <c r="K23" s="121">
        <v>1</v>
      </c>
      <c r="L23" s="121">
        <v>1</v>
      </c>
      <c r="M23" s="121">
        <v>1</v>
      </c>
      <c r="N23" s="121">
        <v>1</v>
      </c>
    </row>
    <row r="24" spans="1:14">
      <c r="A24" s="49" t="s">
        <v>890</v>
      </c>
      <c r="B24" s="50"/>
      <c r="C24" s="50" t="s">
        <v>4153</v>
      </c>
      <c r="D24" s="16"/>
      <c r="E24" s="121">
        <v>6</v>
      </c>
      <c r="F24" s="121">
        <v>1</v>
      </c>
      <c r="G24" s="121">
        <v>0</v>
      </c>
      <c r="H24" s="121">
        <v>1</v>
      </c>
      <c r="I24" s="121">
        <v>1</v>
      </c>
      <c r="J24" s="121">
        <v>1</v>
      </c>
      <c r="K24" s="121">
        <v>1</v>
      </c>
      <c r="L24" s="121">
        <v>1</v>
      </c>
      <c r="M24" s="121">
        <v>1</v>
      </c>
      <c r="N24" s="121">
        <v>1</v>
      </c>
    </row>
    <row r="25" spans="1:14" s="94" customFormat="1">
      <c r="A25" s="14" t="s">
        <v>891</v>
      </c>
      <c r="B25" s="15"/>
      <c r="C25" s="15" t="s">
        <v>4154</v>
      </c>
      <c r="D25" s="53"/>
      <c r="E25" s="121">
        <v>13</v>
      </c>
      <c r="F25" s="121">
        <v>1</v>
      </c>
      <c r="G25" s="121">
        <v>0</v>
      </c>
      <c r="H25" s="121">
        <v>1</v>
      </c>
      <c r="I25" s="121">
        <v>1</v>
      </c>
      <c r="J25" s="121">
        <v>1</v>
      </c>
      <c r="K25" s="121">
        <v>1</v>
      </c>
      <c r="L25" s="121">
        <v>1</v>
      </c>
      <c r="M25" s="121">
        <v>1</v>
      </c>
      <c r="N25" s="121">
        <v>1</v>
      </c>
    </row>
    <row r="26" spans="1:14" ht="84">
      <c r="A26" s="49" t="s">
        <v>892</v>
      </c>
      <c r="B26" s="50" t="s">
        <v>893</v>
      </c>
      <c r="C26" s="50" t="s">
        <v>4099</v>
      </c>
      <c r="D26" s="3" t="s">
        <v>3535</v>
      </c>
      <c r="E26" s="121">
        <v>2184</v>
      </c>
      <c r="F26" s="121">
        <v>1.77</v>
      </c>
      <c r="G26" s="121">
        <v>0.84699999999999998</v>
      </c>
      <c r="H26" s="121">
        <v>1</v>
      </c>
      <c r="I26" s="121">
        <v>6</v>
      </c>
      <c r="J26" s="121">
        <v>1</v>
      </c>
      <c r="K26" s="121">
        <v>1</v>
      </c>
      <c r="L26" s="121">
        <v>2</v>
      </c>
      <c r="M26" s="121">
        <v>2</v>
      </c>
      <c r="N26" s="121">
        <v>3</v>
      </c>
    </row>
    <row r="27" spans="1:14">
      <c r="A27" s="14"/>
      <c r="B27" s="15" t="s">
        <v>895</v>
      </c>
      <c r="C27" s="54" t="s">
        <v>5327</v>
      </c>
      <c r="D27" s="3"/>
      <c r="E27" s="107" t="s">
        <v>3877</v>
      </c>
      <c r="F27" s="107" t="s">
        <v>3877</v>
      </c>
      <c r="G27" s="107" t="s">
        <v>3877</v>
      </c>
      <c r="H27" s="107" t="s">
        <v>3877</v>
      </c>
      <c r="I27" s="107" t="s">
        <v>3877</v>
      </c>
      <c r="J27" s="107" t="s">
        <v>3877</v>
      </c>
      <c r="K27" s="107" t="s">
        <v>3877</v>
      </c>
      <c r="L27" s="107" t="s">
        <v>3877</v>
      </c>
      <c r="M27" s="107" t="s">
        <v>3877</v>
      </c>
      <c r="N27" s="107" t="s">
        <v>3877</v>
      </c>
    </row>
    <row r="28" spans="1:14">
      <c r="A28" s="14" t="s">
        <v>894</v>
      </c>
      <c r="B28" s="15"/>
      <c r="C28" s="3" t="s">
        <v>3536</v>
      </c>
      <c r="D28" s="3"/>
      <c r="E28" s="121">
        <v>5</v>
      </c>
      <c r="F28" s="121">
        <v>1</v>
      </c>
      <c r="G28" s="121">
        <v>0</v>
      </c>
      <c r="H28" s="121">
        <v>1</v>
      </c>
      <c r="I28" s="121">
        <v>1</v>
      </c>
      <c r="J28" s="121">
        <v>1</v>
      </c>
      <c r="K28" s="121">
        <v>1</v>
      </c>
      <c r="L28" s="121">
        <v>1</v>
      </c>
      <c r="M28" s="121">
        <v>1</v>
      </c>
      <c r="N28" s="121">
        <v>1</v>
      </c>
    </row>
    <row r="29" spans="1:14">
      <c r="A29" s="14" t="s">
        <v>896</v>
      </c>
      <c r="B29" s="15"/>
      <c r="C29" s="3" t="s">
        <v>3537</v>
      </c>
      <c r="D29" s="3"/>
      <c r="E29" s="121">
        <v>2</v>
      </c>
      <c r="F29" s="121">
        <v>1</v>
      </c>
      <c r="G29" s="121">
        <v>0</v>
      </c>
      <c r="H29" s="121">
        <v>1</v>
      </c>
      <c r="I29" s="121">
        <v>1</v>
      </c>
      <c r="J29" s="121">
        <v>1</v>
      </c>
      <c r="K29" s="121">
        <v>1</v>
      </c>
      <c r="L29" s="121">
        <v>1</v>
      </c>
      <c r="M29" s="121">
        <v>1</v>
      </c>
      <c r="N29" s="121">
        <v>1</v>
      </c>
    </row>
    <row r="30" spans="1:14">
      <c r="A30" s="14" t="s">
        <v>897</v>
      </c>
      <c r="B30" s="15"/>
      <c r="C30" s="3" t="s">
        <v>3538</v>
      </c>
      <c r="D30" s="3"/>
      <c r="E30" s="121">
        <v>9</v>
      </c>
      <c r="F30" s="121">
        <v>1</v>
      </c>
      <c r="G30" s="121">
        <v>0</v>
      </c>
      <c r="H30" s="121">
        <v>1</v>
      </c>
      <c r="I30" s="121">
        <v>1</v>
      </c>
      <c r="J30" s="121">
        <v>1</v>
      </c>
      <c r="K30" s="121">
        <v>1</v>
      </c>
      <c r="L30" s="121">
        <v>1</v>
      </c>
      <c r="M30" s="121">
        <v>1</v>
      </c>
      <c r="N30" s="121">
        <v>1</v>
      </c>
    </row>
    <row r="31" spans="1:14" s="94" customFormat="1" ht="28">
      <c r="A31" s="14" t="s">
        <v>898</v>
      </c>
      <c r="B31" s="15" t="s">
        <v>899</v>
      </c>
      <c r="C31" s="15" t="s">
        <v>3521</v>
      </c>
      <c r="D31" s="9" t="s">
        <v>4125</v>
      </c>
      <c r="E31" s="107"/>
      <c r="F31" s="107"/>
      <c r="G31" s="107"/>
      <c r="H31" s="107"/>
      <c r="I31" s="107"/>
      <c r="J31" s="107"/>
      <c r="K31" s="107"/>
      <c r="L31" s="107"/>
      <c r="M31" s="107"/>
      <c r="N31" s="107"/>
    </row>
    <row r="32" spans="1:14" ht="84">
      <c r="A32" s="49" t="s">
        <v>900</v>
      </c>
      <c r="B32" s="50" t="s">
        <v>901</v>
      </c>
      <c r="C32" s="50" t="s">
        <v>3522</v>
      </c>
      <c r="D32" s="3" t="s">
        <v>3539</v>
      </c>
      <c r="E32" s="121">
        <v>2184</v>
      </c>
      <c r="F32" s="121">
        <v>2.1749999999999998</v>
      </c>
      <c r="G32" s="121">
        <v>0.92600000000000005</v>
      </c>
      <c r="H32" s="121">
        <v>1</v>
      </c>
      <c r="I32" s="121">
        <v>6</v>
      </c>
      <c r="J32" s="121">
        <v>1</v>
      </c>
      <c r="K32" s="121">
        <v>2</v>
      </c>
      <c r="L32" s="121">
        <v>2</v>
      </c>
      <c r="M32" s="121">
        <v>3</v>
      </c>
      <c r="N32" s="121">
        <v>3</v>
      </c>
    </row>
    <row r="33" spans="1:14" s="94" customFormat="1" ht="84">
      <c r="A33" s="14" t="s">
        <v>902</v>
      </c>
      <c r="B33" s="15" t="s">
        <v>903</v>
      </c>
      <c r="C33" s="15" t="s">
        <v>3523</v>
      </c>
      <c r="D33" s="9" t="s">
        <v>3443</v>
      </c>
      <c r="E33" s="121">
        <v>2184</v>
      </c>
      <c r="F33" s="121">
        <v>4.9560000000000004</v>
      </c>
      <c r="G33" s="121">
        <v>1.0229999999999999</v>
      </c>
      <c r="H33" s="121">
        <v>1</v>
      </c>
      <c r="I33" s="121">
        <v>6</v>
      </c>
      <c r="J33" s="121">
        <v>4</v>
      </c>
      <c r="K33" s="121">
        <v>5</v>
      </c>
      <c r="L33" s="121">
        <v>5</v>
      </c>
      <c r="M33" s="121">
        <v>6</v>
      </c>
      <c r="N33" s="121">
        <v>6</v>
      </c>
    </row>
    <row r="34" spans="1:14" ht="84">
      <c r="A34" s="49" t="s">
        <v>904</v>
      </c>
      <c r="B34" s="50" t="s">
        <v>905</v>
      </c>
      <c r="C34" s="50" t="s">
        <v>3524</v>
      </c>
      <c r="D34" s="3" t="s">
        <v>3444</v>
      </c>
      <c r="E34" s="121">
        <v>2184</v>
      </c>
      <c r="F34" s="121">
        <v>2.0979999999999999</v>
      </c>
      <c r="G34" s="121">
        <v>1.6679999999999999</v>
      </c>
      <c r="H34" s="121">
        <v>1</v>
      </c>
      <c r="I34" s="121">
        <v>6</v>
      </c>
      <c r="J34" s="121">
        <v>1</v>
      </c>
      <c r="K34" s="121">
        <v>1</v>
      </c>
      <c r="L34" s="121">
        <v>1</v>
      </c>
      <c r="M34" s="121">
        <v>4</v>
      </c>
      <c r="N34" s="121">
        <v>5</v>
      </c>
    </row>
    <row r="35" spans="1:14" s="94" customFormat="1" ht="70">
      <c r="A35" s="14" t="s">
        <v>906</v>
      </c>
      <c r="B35" s="15" t="s">
        <v>907</v>
      </c>
      <c r="C35" s="15" t="s">
        <v>3525</v>
      </c>
      <c r="D35" s="9" t="s">
        <v>3445</v>
      </c>
      <c r="E35" s="121">
        <v>2184</v>
      </c>
      <c r="F35" s="121">
        <v>2.5390000000000001</v>
      </c>
      <c r="G35" s="121">
        <v>0.85699999999999998</v>
      </c>
      <c r="H35" s="121">
        <v>1</v>
      </c>
      <c r="I35" s="121">
        <v>5</v>
      </c>
      <c r="J35" s="121">
        <v>1</v>
      </c>
      <c r="K35" s="121">
        <v>2</v>
      </c>
      <c r="L35" s="121">
        <v>3</v>
      </c>
      <c r="M35" s="121">
        <v>3</v>
      </c>
      <c r="N35" s="121">
        <v>4</v>
      </c>
    </row>
    <row r="36" spans="1:14" ht="70">
      <c r="A36" s="49" t="s">
        <v>908</v>
      </c>
      <c r="B36" s="50" t="s">
        <v>909</v>
      </c>
      <c r="C36" s="50" t="s">
        <v>3526</v>
      </c>
      <c r="D36" s="3" t="s">
        <v>2097</v>
      </c>
      <c r="E36" s="121">
        <v>2184</v>
      </c>
      <c r="F36" s="121">
        <v>2.6520000000000001</v>
      </c>
      <c r="G36" s="121">
        <v>0.754</v>
      </c>
      <c r="H36" s="121">
        <v>1</v>
      </c>
      <c r="I36" s="121">
        <v>5</v>
      </c>
      <c r="J36" s="121">
        <v>2</v>
      </c>
      <c r="K36" s="121">
        <v>2</v>
      </c>
      <c r="L36" s="121">
        <v>3</v>
      </c>
      <c r="M36" s="121">
        <v>3</v>
      </c>
      <c r="N36" s="121">
        <v>3</v>
      </c>
    </row>
    <row r="37" spans="1:14" s="94" customFormat="1" ht="70">
      <c r="A37" s="14" t="s">
        <v>910</v>
      </c>
      <c r="B37" s="15" t="s">
        <v>911</v>
      </c>
      <c r="C37" s="15" t="s">
        <v>3527</v>
      </c>
      <c r="D37" s="9" t="s">
        <v>2098</v>
      </c>
      <c r="E37" s="121">
        <v>2184</v>
      </c>
      <c r="F37" s="121">
        <v>2.077</v>
      </c>
      <c r="G37" s="121">
        <v>0.61899999999999999</v>
      </c>
      <c r="H37" s="121">
        <v>1</v>
      </c>
      <c r="I37" s="121">
        <v>5</v>
      </c>
      <c r="J37" s="121">
        <v>1</v>
      </c>
      <c r="K37" s="121">
        <v>2</v>
      </c>
      <c r="L37" s="121">
        <v>2</v>
      </c>
      <c r="M37" s="121">
        <v>2</v>
      </c>
      <c r="N37" s="121">
        <v>3</v>
      </c>
    </row>
    <row r="38" spans="1:14" ht="70">
      <c r="A38" s="49" t="s">
        <v>912</v>
      </c>
      <c r="B38" s="50" t="s">
        <v>913</v>
      </c>
      <c r="C38" s="50" t="s">
        <v>3528</v>
      </c>
      <c r="D38" s="3" t="s">
        <v>2098</v>
      </c>
      <c r="E38" s="121">
        <v>2184</v>
      </c>
      <c r="F38" s="121">
        <v>2.0979999999999999</v>
      </c>
      <c r="G38" s="121">
        <v>0.59499999999999997</v>
      </c>
      <c r="H38" s="121">
        <v>1</v>
      </c>
      <c r="I38" s="121">
        <v>5</v>
      </c>
      <c r="J38" s="121">
        <v>1</v>
      </c>
      <c r="K38" s="121">
        <v>2</v>
      </c>
      <c r="L38" s="121">
        <v>2</v>
      </c>
      <c r="M38" s="121">
        <v>2</v>
      </c>
      <c r="N38" s="121">
        <v>3</v>
      </c>
    </row>
    <row r="39" spans="1:14" s="94" customFormat="1" ht="70">
      <c r="A39" s="14" t="s">
        <v>914</v>
      </c>
      <c r="B39" s="15" t="s">
        <v>915</v>
      </c>
      <c r="C39" s="15" t="s">
        <v>3529</v>
      </c>
      <c r="D39" s="9" t="s">
        <v>2098</v>
      </c>
      <c r="E39" s="121">
        <v>2184</v>
      </c>
      <c r="F39" s="121">
        <v>2.113</v>
      </c>
      <c r="G39" s="121">
        <v>0.63900000000000001</v>
      </c>
      <c r="H39" s="121">
        <v>1</v>
      </c>
      <c r="I39" s="121">
        <v>5</v>
      </c>
      <c r="J39" s="121">
        <v>1</v>
      </c>
      <c r="K39" s="121">
        <v>2</v>
      </c>
      <c r="L39" s="121">
        <v>2</v>
      </c>
      <c r="M39" s="121">
        <v>2</v>
      </c>
      <c r="N39" s="121">
        <v>3</v>
      </c>
    </row>
    <row r="40" spans="1:14" ht="70">
      <c r="A40" s="49" t="s">
        <v>916</v>
      </c>
      <c r="B40" s="50" t="s">
        <v>4126</v>
      </c>
      <c r="C40" s="50" t="s">
        <v>3530</v>
      </c>
      <c r="D40" s="3" t="s">
        <v>2098</v>
      </c>
      <c r="E40" s="121">
        <v>2184</v>
      </c>
      <c r="F40" s="121">
        <v>2.246</v>
      </c>
      <c r="G40" s="121">
        <v>0.746</v>
      </c>
      <c r="H40" s="121">
        <v>1</v>
      </c>
      <c r="I40" s="121">
        <v>5</v>
      </c>
      <c r="J40" s="121">
        <v>1</v>
      </c>
      <c r="K40" s="121">
        <v>2</v>
      </c>
      <c r="L40" s="121">
        <v>2</v>
      </c>
      <c r="M40" s="121">
        <v>3</v>
      </c>
      <c r="N40" s="121">
        <v>3</v>
      </c>
    </row>
    <row r="41" spans="1:14">
      <c r="A41" s="14" t="s">
        <v>918</v>
      </c>
      <c r="B41" s="54"/>
      <c r="C41" s="50" t="s">
        <v>3531</v>
      </c>
      <c r="D41" s="3"/>
      <c r="E41" s="107" t="e">
        <f>IF(ISNA(VLOOKUP($A41,#REF!,2,FALSE)),"",VLOOKUP($A41,#REF!,2,FALSE))</f>
        <v>#REF!</v>
      </c>
      <c r="F41" s="107" t="e">
        <f>IF(ISNA(VLOOKUP($A41,#REF!,3,FALSE)),"",VLOOKUP($A41,#REF!,3,FALSE))</f>
        <v>#REF!</v>
      </c>
      <c r="G41" s="107" t="e">
        <f>IF(ISNA(VLOOKUP($A41,#REF!,4,FALSE)),"",VLOOKUP($A41,#REF!,4,FALSE))</f>
        <v>#REF!</v>
      </c>
      <c r="H41" s="107" t="e">
        <f>IF(ISNA(VLOOKUP($A41,#REF!,5,FALSE)),"",VLOOKUP($A41,#REF!,5,FALSE))</f>
        <v>#REF!</v>
      </c>
      <c r="I41" s="107" t="e">
        <f>IF(ISNA(VLOOKUP($A41,#REF!,6,FALSE)),"",VLOOKUP($A41,#REF!,6,FALSE))</f>
        <v>#REF!</v>
      </c>
      <c r="J41" s="107" t="e">
        <f>IF(ISNA(VLOOKUP($A41,#REF!,7,FALSE)),"",VLOOKUP($A41,#REF!,7,FALSE))</f>
        <v>#REF!</v>
      </c>
      <c r="K41" s="107" t="e">
        <f>IF(ISNA(VLOOKUP($A41,#REF!,8,FALSE)),"",VLOOKUP($A41,#REF!,8,FALSE))</f>
        <v>#REF!</v>
      </c>
      <c r="L41" s="107" t="e">
        <f>IF(ISNA(VLOOKUP($A41,#REF!,9,FALSE)),"",VLOOKUP($A41,#REF!,9,FALSE))</f>
        <v>#REF!</v>
      </c>
      <c r="M41" s="107" t="e">
        <f>IF(ISNA(VLOOKUP($A41,#REF!,10,FALSE)),"",VLOOKUP($A41,#REF!,10,FALSE))</f>
        <v>#REF!</v>
      </c>
      <c r="N41" s="107" t="e">
        <f>IF(ISNA(VLOOKUP($A41,#REF!,11,FALSE)),"",VLOOKUP($A41,#REF!,11,FALSE))</f>
        <v>#REF!</v>
      </c>
    </row>
    <row r="42" spans="1:14">
      <c r="A42" s="6" t="s">
        <v>917</v>
      </c>
      <c r="C42" s="15" t="s">
        <v>3532</v>
      </c>
      <c r="D42" s="3"/>
      <c r="E42" s="107" t="e">
        <f>IF(ISNA(VLOOKUP($A42,#REF!,2,FALSE)),"",VLOOKUP($A42,#REF!,2,FALSE))</f>
        <v>#REF!</v>
      </c>
      <c r="F42" s="107" t="e">
        <f>IF(ISNA(VLOOKUP($A42,#REF!,3,FALSE)),"",VLOOKUP($A42,#REF!,3,FALSE))</f>
        <v>#REF!</v>
      </c>
      <c r="G42" s="107" t="e">
        <f>IF(ISNA(VLOOKUP($A42,#REF!,4,FALSE)),"",VLOOKUP($A42,#REF!,4,FALSE))</f>
        <v>#REF!</v>
      </c>
      <c r="H42" s="107" t="e">
        <f>IF(ISNA(VLOOKUP($A42,#REF!,5,FALSE)),"",VLOOKUP($A42,#REF!,5,FALSE))</f>
        <v>#REF!</v>
      </c>
      <c r="I42" s="107" t="e">
        <f>IF(ISNA(VLOOKUP($A42,#REF!,6,FALSE)),"",VLOOKUP($A42,#REF!,6,FALSE))</f>
        <v>#REF!</v>
      </c>
      <c r="J42" s="107" t="e">
        <f>IF(ISNA(VLOOKUP($A42,#REF!,7,FALSE)),"",VLOOKUP($A42,#REF!,7,FALSE))</f>
        <v>#REF!</v>
      </c>
      <c r="K42" s="107" t="e">
        <f>IF(ISNA(VLOOKUP($A42,#REF!,8,FALSE)),"",VLOOKUP($A42,#REF!,8,FALSE))</f>
        <v>#REF!</v>
      </c>
      <c r="L42" s="107" t="e">
        <f>IF(ISNA(VLOOKUP($A42,#REF!,9,FALSE)),"",VLOOKUP($A42,#REF!,9,FALSE))</f>
        <v>#REF!</v>
      </c>
      <c r="M42" s="107" t="e">
        <f>IF(ISNA(VLOOKUP($A42,#REF!,10,FALSE)),"",VLOOKUP($A42,#REF!,10,FALSE))</f>
        <v>#REF!</v>
      </c>
      <c r="N42" s="107" t="e">
        <f>IF(ISNA(VLOOKUP($A42,#REF!,11,FALSE)),"",VLOOKUP($A42,#REF!,11,FALSE))</f>
        <v>#REF!</v>
      </c>
    </row>
    <row r="43" spans="1:14">
      <c r="A43" s="6" t="s">
        <v>919</v>
      </c>
      <c r="C43" s="15" t="s">
        <v>3533</v>
      </c>
      <c r="D43" s="50"/>
      <c r="E43" s="107" t="e">
        <f>IF(ISNA(VLOOKUP($A43,#REF!,2,FALSE)),"",VLOOKUP($A43,#REF!,2,FALSE))</f>
        <v>#REF!</v>
      </c>
      <c r="F43" s="107" t="e">
        <f>IF(ISNA(VLOOKUP($A43,#REF!,3,FALSE)),"",VLOOKUP($A43,#REF!,3,FALSE))</f>
        <v>#REF!</v>
      </c>
      <c r="G43" s="107" t="e">
        <f>IF(ISNA(VLOOKUP($A43,#REF!,4,FALSE)),"",VLOOKUP($A43,#REF!,4,FALSE))</f>
        <v>#REF!</v>
      </c>
      <c r="H43" s="107" t="e">
        <f>IF(ISNA(VLOOKUP($A43,#REF!,5,FALSE)),"",VLOOKUP($A43,#REF!,5,FALSE))</f>
        <v>#REF!</v>
      </c>
      <c r="I43" s="107" t="e">
        <f>IF(ISNA(VLOOKUP($A43,#REF!,6,FALSE)),"",VLOOKUP($A43,#REF!,6,FALSE))</f>
        <v>#REF!</v>
      </c>
      <c r="J43" s="107" t="e">
        <f>IF(ISNA(VLOOKUP($A43,#REF!,7,FALSE)),"",VLOOKUP($A43,#REF!,7,FALSE))</f>
        <v>#REF!</v>
      </c>
      <c r="K43" s="107" t="e">
        <f>IF(ISNA(VLOOKUP($A43,#REF!,8,FALSE)),"",VLOOKUP($A43,#REF!,8,FALSE))</f>
        <v>#REF!</v>
      </c>
      <c r="L43" s="107" t="e">
        <f>IF(ISNA(VLOOKUP($A43,#REF!,9,FALSE)),"",VLOOKUP($A43,#REF!,9,FALSE))</f>
        <v>#REF!</v>
      </c>
      <c r="M43" s="107" t="e">
        <f>IF(ISNA(VLOOKUP($A43,#REF!,10,FALSE)),"",VLOOKUP($A43,#REF!,10,FALSE))</f>
        <v>#REF!</v>
      </c>
      <c r="N43" s="107" t="e">
        <f>IF(ISNA(VLOOKUP($A43,#REF!,11,FALSE)),"",VLOOKUP($A43,#REF!,11,FALSE))</f>
        <v>#REF!</v>
      </c>
    </row>
    <row r="44" spans="1:14">
      <c r="A44" s="6" t="s">
        <v>920</v>
      </c>
      <c r="C44" s="15" t="s">
        <v>3534</v>
      </c>
      <c r="D44" s="50"/>
      <c r="E44" s="107" t="e">
        <f>IF(ISNA(VLOOKUP($A44,#REF!,2,FALSE)),"",VLOOKUP($A44,#REF!,2,FALSE))</f>
        <v>#REF!</v>
      </c>
      <c r="F44" s="107" t="e">
        <f>IF(ISNA(VLOOKUP($A44,#REF!,3,FALSE)),"",VLOOKUP($A44,#REF!,3,FALSE))</f>
        <v>#REF!</v>
      </c>
      <c r="G44" s="107" t="e">
        <f>IF(ISNA(VLOOKUP($A44,#REF!,4,FALSE)),"",VLOOKUP($A44,#REF!,4,FALSE))</f>
        <v>#REF!</v>
      </c>
      <c r="H44" s="107" t="e">
        <f>IF(ISNA(VLOOKUP($A44,#REF!,5,FALSE)),"",VLOOKUP($A44,#REF!,5,FALSE))</f>
        <v>#REF!</v>
      </c>
      <c r="I44" s="107" t="e">
        <f>IF(ISNA(VLOOKUP($A44,#REF!,6,FALSE)),"",VLOOKUP($A44,#REF!,6,FALSE))</f>
        <v>#REF!</v>
      </c>
      <c r="J44" s="107" t="e">
        <f>IF(ISNA(VLOOKUP($A44,#REF!,7,FALSE)),"",VLOOKUP($A44,#REF!,7,FALSE))</f>
        <v>#REF!</v>
      </c>
      <c r="K44" s="107" t="e">
        <f>IF(ISNA(VLOOKUP($A44,#REF!,8,FALSE)),"",VLOOKUP($A44,#REF!,8,FALSE))</f>
        <v>#REF!</v>
      </c>
      <c r="L44" s="107" t="e">
        <f>IF(ISNA(VLOOKUP($A44,#REF!,9,FALSE)),"",VLOOKUP($A44,#REF!,9,FALSE))</f>
        <v>#REF!</v>
      </c>
      <c r="M44" s="107" t="e">
        <f>IF(ISNA(VLOOKUP($A44,#REF!,10,FALSE)),"",VLOOKUP($A44,#REF!,10,FALSE))</f>
        <v>#REF!</v>
      </c>
      <c r="N44" s="107" t="e">
        <f>IF(ISNA(VLOOKUP($A44,#REF!,11,FALSE)),"",VLOOKUP($A44,#REF!,11,FALSE))</f>
        <v>#REF!</v>
      </c>
    </row>
    <row r="45" spans="1:14">
      <c r="E45" s="82"/>
      <c r="F45" s="82"/>
      <c r="G45" s="82"/>
      <c r="H45" s="82"/>
      <c r="I45" s="82"/>
      <c r="J45" s="82"/>
      <c r="K45" s="82"/>
      <c r="L45" s="82"/>
      <c r="M45" s="82"/>
      <c r="N45" s="82"/>
    </row>
    <row r="46" spans="1:14">
      <c r="E46" s="82"/>
      <c r="F46" s="82"/>
      <c r="G46" s="82"/>
      <c r="H46" s="82"/>
      <c r="I46" s="82"/>
      <c r="J46" s="82"/>
      <c r="K46" s="82"/>
      <c r="L46" s="82"/>
      <c r="M46" s="82"/>
      <c r="N46" s="82"/>
    </row>
    <row r="47" spans="1:14">
      <c r="E47" s="82"/>
      <c r="F47" s="82"/>
      <c r="G47" s="82"/>
      <c r="H47" s="82"/>
      <c r="I47" s="82"/>
      <c r="J47" s="82"/>
      <c r="K47" s="82"/>
      <c r="L47" s="82"/>
      <c r="M47" s="82"/>
      <c r="N47" s="82"/>
    </row>
    <row r="48" spans="1:14">
      <c r="E48" s="82"/>
      <c r="F48" s="82"/>
      <c r="G48" s="82"/>
      <c r="H48" s="82"/>
      <c r="I48" s="82"/>
      <c r="J48" s="82"/>
      <c r="K48" s="82"/>
      <c r="L48" s="82"/>
      <c r="M48" s="82"/>
      <c r="N48" s="82"/>
    </row>
    <row r="49" spans="5:14">
      <c r="E49" s="82"/>
      <c r="F49" s="82"/>
      <c r="G49" s="82"/>
      <c r="H49" s="82"/>
      <c r="I49" s="82"/>
      <c r="J49" s="82"/>
      <c r="K49" s="82"/>
      <c r="L49" s="82"/>
      <c r="M49" s="82"/>
      <c r="N49" s="82"/>
    </row>
    <row r="50" spans="5:14">
      <c r="E50" s="82"/>
      <c r="F50" s="82"/>
      <c r="G50" s="82"/>
      <c r="H50" s="82"/>
      <c r="I50" s="82"/>
      <c r="J50" s="82"/>
      <c r="K50" s="82"/>
      <c r="L50" s="82"/>
      <c r="M50" s="82"/>
      <c r="N50" s="82"/>
    </row>
    <row r="51" spans="5:14">
      <c r="E51" s="82"/>
      <c r="F51" s="82"/>
      <c r="G51" s="82"/>
      <c r="H51" s="82"/>
      <c r="I51" s="82"/>
      <c r="J51" s="82"/>
      <c r="K51" s="82"/>
      <c r="L51" s="82"/>
      <c r="M51" s="82"/>
      <c r="N51" s="82"/>
    </row>
    <row r="52" spans="5:14">
      <c r="E52" s="82"/>
      <c r="F52" s="82"/>
      <c r="G52" s="82"/>
      <c r="H52" s="82"/>
      <c r="I52" s="82"/>
      <c r="J52" s="82"/>
      <c r="K52" s="82"/>
      <c r="L52" s="82"/>
      <c r="M52" s="82"/>
      <c r="N52" s="82"/>
    </row>
    <row r="53" spans="5:14">
      <c r="E53" s="82"/>
      <c r="F53" s="82"/>
      <c r="G53" s="82"/>
      <c r="H53" s="82"/>
      <c r="I53" s="82"/>
      <c r="J53" s="82"/>
      <c r="K53" s="82"/>
      <c r="L53" s="82"/>
      <c r="M53" s="82"/>
      <c r="N53" s="82"/>
    </row>
    <row r="54" spans="5:14">
      <c r="E54" s="82"/>
      <c r="F54" s="82"/>
      <c r="G54" s="82"/>
      <c r="H54" s="82"/>
      <c r="I54" s="82"/>
      <c r="J54" s="82"/>
      <c r="K54" s="82"/>
      <c r="L54" s="82"/>
      <c r="M54" s="82"/>
      <c r="N54" s="82"/>
    </row>
    <row r="55" spans="5:14">
      <c r="E55" s="82"/>
      <c r="F55" s="82"/>
      <c r="G55" s="82"/>
      <c r="H55" s="82"/>
      <c r="I55" s="82"/>
      <c r="J55" s="82"/>
      <c r="K55" s="82"/>
      <c r="L55" s="82"/>
      <c r="M55" s="82"/>
      <c r="N55" s="82"/>
    </row>
    <row r="56" spans="5:14">
      <c r="E56" s="82"/>
      <c r="F56" s="82"/>
      <c r="G56" s="82"/>
      <c r="H56" s="82"/>
      <c r="I56" s="82"/>
      <c r="J56" s="82"/>
      <c r="K56" s="82"/>
      <c r="L56" s="82"/>
      <c r="M56" s="82"/>
      <c r="N56" s="82"/>
    </row>
    <row r="57" spans="5:14">
      <c r="E57" s="82"/>
      <c r="F57" s="82"/>
      <c r="G57" s="82"/>
      <c r="H57" s="82"/>
      <c r="I57" s="82"/>
      <c r="J57" s="82"/>
      <c r="K57" s="82"/>
      <c r="L57" s="82"/>
      <c r="M57" s="82"/>
      <c r="N57" s="82"/>
    </row>
    <row r="58" spans="5:14">
      <c r="E58" s="82"/>
      <c r="F58" s="82"/>
      <c r="G58" s="82"/>
      <c r="H58" s="82"/>
      <c r="I58" s="82"/>
      <c r="J58" s="82"/>
      <c r="K58" s="82"/>
      <c r="L58" s="82"/>
      <c r="M58" s="82"/>
      <c r="N58" s="82"/>
    </row>
    <row r="59" spans="5:14">
      <c r="E59" s="82"/>
      <c r="F59" s="82"/>
      <c r="G59" s="82"/>
      <c r="H59" s="82"/>
      <c r="I59" s="82"/>
      <c r="J59" s="82"/>
      <c r="K59" s="82"/>
      <c r="L59" s="82"/>
      <c r="M59" s="82"/>
      <c r="N59" s="82"/>
    </row>
    <row r="60" spans="5:14">
      <c r="E60" s="82"/>
      <c r="F60" s="82"/>
      <c r="G60" s="82"/>
      <c r="H60" s="82"/>
      <c r="I60" s="82"/>
      <c r="J60" s="82"/>
      <c r="K60" s="82"/>
      <c r="L60" s="82"/>
      <c r="M60" s="82"/>
      <c r="N60" s="82"/>
    </row>
    <row r="61" spans="5:14">
      <c r="E61" s="82"/>
      <c r="F61" s="82"/>
      <c r="G61" s="82"/>
      <c r="H61" s="82"/>
      <c r="I61" s="82"/>
      <c r="J61" s="82"/>
      <c r="K61" s="82"/>
      <c r="L61" s="82"/>
      <c r="M61" s="82"/>
      <c r="N61" s="82"/>
    </row>
    <row r="62" spans="5:14">
      <c r="E62" s="82"/>
      <c r="F62" s="82"/>
      <c r="G62" s="82"/>
      <c r="H62" s="82"/>
      <c r="I62" s="82"/>
      <c r="J62" s="82"/>
      <c r="K62" s="82"/>
      <c r="L62" s="82"/>
      <c r="M62" s="82"/>
      <c r="N62" s="82"/>
    </row>
    <row r="63" spans="5:14">
      <c r="E63" s="82"/>
      <c r="F63" s="82"/>
      <c r="G63" s="82"/>
      <c r="H63" s="82"/>
      <c r="I63" s="82"/>
      <c r="J63" s="82"/>
      <c r="K63" s="82"/>
      <c r="L63" s="82"/>
      <c r="M63" s="82"/>
      <c r="N63" s="82"/>
    </row>
    <row r="64" spans="5:14">
      <c r="E64" s="82"/>
      <c r="F64" s="82"/>
      <c r="G64" s="82"/>
      <c r="H64" s="82"/>
      <c r="I64" s="82"/>
      <c r="J64" s="82"/>
      <c r="K64" s="82"/>
      <c r="L64" s="82"/>
      <c r="M64" s="82"/>
      <c r="N64" s="82"/>
    </row>
    <row r="65" spans="5:14">
      <c r="E65" s="82"/>
      <c r="F65" s="82"/>
      <c r="G65" s="82"/>
      <c r="H65" s="82"/>
      <c r="I65" s="82"/>
      <c r="J65" s="82"/>
      <c r="K65" s="82"/>
      <c r="L65" s="82"/>
      <c r="M65" s="82"/>
      <c r="N65" s="82"/>
    </row>
    <row r="66" spans="5:14">
      <c r="E66" s="82"/>
      <c r="F66" s="82"/>
      <c r="G66" s="82"/>
      <c r="H66" s="82"/>
      <c r="I66" s="82"/>
      <c r="J66" s="82"/>
      <c r="K66" s="82"/>
      <c r="L66" s="82"/>
      <c r="M66" s="82"/>
      <c r="N66" s="82"/>
    </row>
    <row r="67" spans="5:14">
      <c r="E67" s="82"/>
      <c r="F67" s="82"/>
      <c r="G67" s="82"/>
      <c r="H67" s="82"/>
      <c r="I67" s="82"/>
      <c r="J67" s="82"/>
      <c r="K67" s="82"/>
      <c r="L67" s="82"/>
      <c r="M67" s="82"/>
      <c r="N67" s="82"/>
    </row>
    <row r="68" spans="5:14">
      <c r="E68" s="82"/>
      <c r="F68" s="82"/>
      <c r="G68" s="82"/>
      <c r="H68" s="82"/>
      <c r="I68" s="82"/>
      <c r="J68" s="82"/>
      <c r="K68" s="82"/>
      <c r="L68" s="82"/>
      <c r="M68" s="82"/>
      <c r="N68" s="82"/>
    </row>
    <row r="69" spans="5:14">
      <c r="E69" s="82"/>
      <c r="F69" s="82"/>
      <c r="G69" s="82"/>
      <c r="H69" s="82"/>
      <c r="I69" s="82"/>
      <c r="J69" s="82"/>
      <c r="K69" s="82"/>
      <c r="L69" s="82"/>
      <c r="M69" s="82"/>
      <c r="N69" s="82"/>
    </row>
    <row r="70" spans="5:14">
      <c r="E70" s="82"/>
      <c r="F70" s="82"/>
      <c r="G70" s="82"/>
      <c r="H70" s="82"/>
      <c r="I70" s="82"/>
      <c r="J70" s="82"/>
      <c r="K70" s="82"/>
      <c r="L70" s="82"/>
      <c r="M70" s="82"/>
      <c r="N70" s="82"/>
    </row>
    <row r="71" spans="5:14">
      <c r="E71" s="82"/>
      <c r="F71" s="82"/>
      <c r="G71" s="82"/>
      <c r="H71" s="82"/>
      <c r="I71" s="82"/>
      <c r="J71" s="82"/>
      <c r="K71" s="82"/>
      <c r="L71" s="82"/>
      <c r="M71" s="82"/>
      <c r="N71" s="82"/>
    </row>
    <row r="72" spans="5:14">
      <c r="E72" s="82"/>
      <c r="F72" s="82"/>
      <c r="G72" s="82"/>
      <c r="H72" s="82"/>
      <c r="I72" s="82"/>
      <c r="J72" s="82"/>
      <c r="K72" s="82"/>
      <c r="L72" s="82"/>
      <c r="M72" s="82"/>
      <c r="N72" s="82"/>
    </row>
    <row r="73" spans="5:14">
      <c r="E73" s="82"/>
      <c r="F73" s="82"/>
      <c r="G73" s="82"/>
      <c r="H73" s="82"/>
      <c r="I73" s="82"/>
      <c r="J73" s="82"/>
      <c r="K73" s="82"/>
      <c r="L73" s="82"/>
      <c r="M73" s="82"/>
      <c r="N73" s="82"/>
    </row>
    <row r="74" spans="5:14">
      <c r="E74" s="82"/>
      <c r="F74" s="82"/>
      <c r="G74" s="82"/>
      <c r="H74" s="82"/>
      <c r="I74" s="82"/>
      <c r="J74" s="82"/>
      <c r="K74" s="82"/>
      <c r="L74" s="82"/>
      <c r="M74" s="82"/>
      <c r="N74" s="82"/>
    </row>
    <row r="75" spans="5:14">
      <c r="E75" s="82"/>
      <c r="F75" s="82"/>
      <c r="G75" s="82"/>
      <c r="H75" s="82"/>
      <c r="I75" s="82"/>
      <c r="J75" s="82"/>
      <c r="K75" s="82"/>
      <c r="L75" s="82"/>
      <c r="M75" s="82"/>
      <c r="N75" s="82"/>
    </row>
    <row r="76" spans="5:14">
      <c r="E76" s="82"/>
      <c r="F76" s="82"/>
      <c r="G76" s="82"/>
      <c r="H76" s="82"/>
      <c r="I76" s="82"/>
      <c r="J76" s="82"/>
      <c r="K76" s="82"/>
      <c r="L76" s="82"/>
      <c r="M76" s="82"/>
      <c r="N76" s="82"/>
    </row>
    <row r="77" spans="5:14">
      <c r="E77" s="82"/>
      <c r="F77" s="82"/>
      <c r="G77" s="82"/>
      <c r="H77" s="82"/>
      <c r="I77" s="82"/>
      <c r="J77" s="82"/>
      <c r="K77" s="82"/>
      <c r="L77" s="82"/>
      <c r="M77" s="82"/>
      <c r="N77" s="82"/>
    </row>
    <row r="78" spans="5:14">
      <c r="E78" s="82"/>
      <c r="F78" s="82"/>
      <c r="G78" s="82"/>
      <c r="H78" s="82"/>
      <c r="I78" s="82"/>
      <c r="J78" s="82"/>
      <c r="K78" s="82"/>
      <c r="L78" s="82"/>
      <c r="M78" s="82"/>
      <c r="N78" s="82"/>
    </row>
    <row r="79" spans="5:14">
      <c r="E79" s="82"/>
      <c r="F79" s="82"/>
      <c r="G79" s="82"/>
      <c r="H79" s="82"/>
      <c r="I79" s="82"/>
      <c r="J79" s="82"/>
      <c r="K79" s="82"/>
      <c r="L79" s="82"/>
      <c r="M79" s="82"/>
      <c r="N79" s="82"/>
    </row>
    <row r="80" spans="5:14">
      <c r="E80" s="82"/>
      <c r="F80" s="82"/>
      <c r="G80" s="82"/>
      <c r="H80" s="82"/>
      <c r="I80" s="82"/>
      <c r="J80" s="82"/>
      <c r="K80" s="82"/>
      <c r="L80" s="82"/>
      <c r="M80" s="82"/>
      <c r="N80" s="82"/>
    </row>
    <row r="81" spans="5:14">
      <c r="E81" s="82"/>
      <c r="F81" s="82"/>
      <c r="G81" s="82"/>
      <c r="H81" s="82"/>
      <c r="I81" s="82"/>
      <c r="J81" s="82"/>
      <c r="K81" s="82"/>
      <c r="L81" s="82"/>
      <c r="M81" s="82"/>
      <c r="N81" s="82"/>
    </row>
    <row r="82" spans="5:14">
      <c r="E82" s="82"/>
      <c r="F82" s="82"/>
      <c r="G82" s="82"/>
      <c r="H82" s="82"/>
      <c r="I82" s="82"/>
      <c r="J82" s="82"/>
      <c r="K82" s="82"/>
      <c r="L82" s="82"/>
      <c r="M82" s="82"/>
      <c r="N82" s="82"/>
    </row>
    <row r="83" spans="5:14">
      <c r="E83" s="82"/>
      <c r="F83" s="82"/>
      <c r="G83" s="82"/>
      <c r="H83" s="82"/>
      <c r="I83" s="82"/>
      <c r="J83" s="82"/>
      <c r="K83" s="82"/>
      <c r="L83" s="82"/>
      <c r="M83" s="82"/>
      <c r="N83" s="82"/>
    </row>
    <row r="84" spans="5:14">
      <c r="E84" s="82"/>
      <c r="F84" s="82"/>
      <c r="G84" s="82"/>
      <c r="H84" s="82"/>
      <c r="I84" s="82"/>
      <c r="J84" s="82"/>
      <c r="K84" s="82"/>
      <c r="L84" s="82"/>
      <c r="M84" s="82"/>
      <c r="N84" s="82"/>
    </row>
    <row r="85" spans="5:14">
      <c r="E85" s="82"/>
      <c r="F85" s="82"/>
      <c r="G85" s="82"/>
      <c r="H85" s="82"/>
      <c r="I85" s="82"/>
      <c r="J85" s="82"/>
      <c r="K85" s="82"/>
      <c r="L85" s="82"/>
      <c r="M85" s="82"/>
      <c r="N85" s="82"/>
    </row>
    <row r="86" spans="5:14">
      <c r="E86" s="82"/>
      <c r="F86" s="82"/>
      <c r="G86" s="82"/>
      <c r="H86" s="82"/>
      <c r="I86" s="82"/>
      <c r="J86" s="82"/>
      <c r="K86" s="82"/>
      <c r="L86" s="82"/>
      <c r="M86" s="82"/>
      <c r="N86" s="82"/>
    </row>
    <row r="87" spans="5:14">
      <c r="E87" s="82"/>
      <c r="F87" s="82"/>
      <c r="G87" s="82"/>
      <c r="H87" s="82"/>
      <c r="I87" s="82"/>
      <c r="J87" s="82"/>
      <c r="K87" s="82"/>
      <c r="L87" s="82"/>
      <c r="M87" s="82"/>
      <c r="N87" s="82"/>
    </row>
    <row r="88" spans="5:14">
      <c r="E88" s="82"/>
      <c r="F88" s="82"/>
      <c r="G88" s="82"/>
      <c r="H88" s="82"/>
      <c r="I88" s="82"/>
      <c r="J88" s="82"/>
      <c r="K88" s="82"/>
      <c r="L88" s="82"/>
      <c r="M88" s="82"/>
      <c r="N88" s="82"/>
    </row>
    <row r="89" spans="5:14">
      <c r="E89" s="82"/>
      <c r="F89" s="82"/>
      <c r="G89" s="82"/>
      <c r="H89" s="82"/>
      <c r="I89" s="82"/>
      <c r="J89" s="82"/>
      <c r="K89" s="82"/>
      <c r="L89" s="82"/>
      <c r="M89" s="82"/>
      <c r="N89" s="82"/>
    </row>
    <row r="90" spans="5:14">
      <c r="E90" s="82"/>
      <c r="F90" s="82"/>
      <c r="G90" s="82"/>
      <c r="H90" s="82"/>
      <c r="I90" s="82"/>
      <c r="J90" s="82"/>
      <c r="K90" s="82"/>
      <c r="L90" s="82"/>
      <c r="M90" s="82"/>
      <c r="N90" s="82"/>
    </row>
    <row r="91" spans="5:14">
      <c r="E91" s="82"/>
      <c r="F91" s="82"/>
      <c r="G91" s="82"/>
      <c r="H91" s="82"/>
      <c r="I91" s="82"/>
      <c r="J91" s="82"/>
      <c r="K91" s="82"/>
      <c r="L91" s="82"/>
      <c r="M91" s="82"/>
      <c r="N91" s="82"/>
    </row>
    <row r="92" spans="5:14">
      <c r="E92" s="82"/>
      <c r="F92" s="82"/>
      <c r="G92" s="82"/>
      <c r="H92" s="82"/>
      <c r="I92" s="82"/>
      <c r="J92" s="82"/>
      <c r="K92" s="82"/>
      <c r="L92" s="82"/>
      <c r="M92" s="82"/>
      <c r="N92" s="82"/>
    </row>
    <row r="93" spans="5:14">
      <c r="E93" s="82"/>
      <c r="F93" s="82"/>
      <c r="G93" s="82"/>
      <c r="H93" s="82"/>
      <c r="I93" s="82"/>
      <c r="J93" s="82"/>
      <c r="K93" s="82"/>
      <c r="L93" s="82"/>
      <c r="M93" s="82"/>
      <c r="N93" s="82"/>
    </row>
    <row r="94" spans="5:14">
      <c r="E94" s="82"/>
      <c r="F94" s="82"/>
      <c r="G94" s="82"/>
      <c r="H94" s="82"/>
      <c r="I94" s="82"/>
      <c r="J94" s="82"/>
      <c r="K94" s="82"/>
      <c r="L94" s="82"/>
      <c r="M94" s="82"/>
      <c r="N94" s="82"/>
    </row>
    <row r="95" spans="5:14">
      <c r="E95" s="82"/>
      <c r="F95" s="82"/>
      <c r="G95" s="82"/>
      <c r="H95" s="82"/>
      <c r="I95" s="82"/>
      <c r="J95" s="82"/>
      <c r="K95" s="82"/>
      <c r="L95" s="82"/>
      <c r="M95" s="82"/>
      <c r="N95" s="82"/>
    </row>
    <row r="96" spans="5:14">
      <c r="E96" s="82"/>
      <c r="F96" s="82"/>
      <c r="G96" s="82"/>
      <c r="H96" s="82"/>
      <c r="I96" s="82"/>
      <c r="J96" s="82"/>
      <c r="K96" s="82"/>
      <c r="L96" s="82"/>
      <c r="M96" s="82"/>
      <c r="N96" s="82"/>
    </row>
    <row r="97" spans="5:14">
      <c r="E97" s="82"/>
      <c r="F97" s="82"/>
      <c r="G97" s="82"/>
      <c r="H97" s="82"/>
      <c r="I97" s="82"/>
      <c r="J97" s="82"/>
      <c r="K97" s="82"/>
      <c r="L97" s="82"/>
      <c r="M97" s="82"/>
      <c r="N97" s="82"/>
    </row>
    <row r="98" spans="5:14">
      <c r="E98" s="82"/>
      <c r="F98" s="82"/>
      <c r="G98" s="82"/>
      <c r="H98" s="82"/>
      <c r="I98" s="82"/>
      <c r="J98" s="82"/>
      <c r="K98" s="82"/>
      <c r="L98" s="82"/>
      <c r="M98" s="82"/>
      <c r="N98" s="82"/>
    </row>
    <row r="99" spans="5:14">
      <c r="E99" s="82"/>
      <c r="F99" s="82"/>
      <c r="G99" s="82"/>
      <c r="H99" s="82"/>
      <c r="I99" s="82"/>
      <c r="J99" s="82"/>
      <c r="K99" s="82"/>
      <c r="L99" s="82"/>
      <c r="M99" s="82"/>
      <c r="N99" s="82"/>
    </row>
    <row r="100" spans="5:14">
      <c r="E100" s="82"/>
      <c r="F100" s="82"/>
      <c r="G100" s="82"/>
      <c r="H100" s="82"/>
      <c r="I100" s="82"/>
      <c r="J100" s="82"/>
      <c r="K100" s="82"/>
      <c r="L100" s="82"/>
      <c r="M100" s="82"/>
      <c r="N100" s="82"/>
    </row>
    <row r="101" spans="5:14">
      <c r="E101" s="82"/>
      <c r="F101" s="82"/>
      <c r="G101" s="82"/>
      <c r="H101" s="82"/>
      <c r="I101" s="82"/>
      <c r="J101" s="82"/>
      <c r="K101" s="82"/>
      <c r="L101" s="82"/>
      <c r="M101" s="82"/>
      <c r="N101" s="82"/>
    </row>
    <row r="102" spans="5:14">
      <c r="E102" s="82"/>
      <c r="F102" s="82"/>
      <c r="G102" s="82"/>
      <c r="H102" s="82"/>
      <c r="I102" s="82"/>
      <c r="J102" s="82"/>
      <c r="K102" s="82"/>
      <c r="L102" s="82"/>
      <c r="M102" s="82"/>
      <c r="N102" s="82"/>
    </row>
    <row r="103" spans="5:14">
      <c r="E103" s="82"/>
      <c r="F103" s="82"/>
      <c r="G103" s="82"/>
      <c r="H103" s="82"/>
      <c r="I103" s="82"/>
      <c r="J103" s="82"/>
      <c r="K103" s="82"/>
      <c r="L103" s="82"/>
      <c r="M103" s="82"/>
      <c r="N103" s="82"/>
    </row>
    <row r="104" spans="5:14">
      <c r="E104" s="82"/>
      <c r="F104" s="82"/>
      <c r="G104" s="82"/>
      <c r="H104" s="82"/>
      <c r="I104" s="82"/>
      <c r="J104" s="82"/>
      <c r="K104" s="82"/>
      <c r="L104" s="82"/>
      <c r="M104" s="82"/>
      <c r="N104" s="82"/>
    </row>
    <row r="105" spans="5:14">
      <c r="E105" s="82"/>
      <c r="F105" s="82"/>
      <c r="G105" s="82"/>
      <c r="H105" s="82"/>
      <c r="I105" s="82"/>
      <c r="J105" s="82"/>
      <c r="K105" s="82"/>
      <c r="L105" s="82"/>
      <c r="M105" s="82"/>
      <c r="N105" s="82"/>
    </row>
    <row r="106" spans="5:14">
      <c r="E106" s="82"/>
      <c r="F106" s="82"/>
      <c r="G106" s="82"/>
      <c r="H106" s="82"/>
      <c r="I106" s="82"/>
      <c r="J106" s="82"/>
      <c r="K106" s="82"/>
      <c r="L106" s="82"/>
      <c r="M106" s="82"/>
      <c r="N106" s="82"/>
    </row>
    <row r="107" spans="5:14">
      <c r="E107" s="82"/>
      <c r="F107" s="82"/>
      <c r="G107" s="82"/>
      <c r="H107" s="82"/>
      <c r="I107" s="82"/>
      <c r="J107" s="82"/>
      <c r="K107" s="82"/>
      <c r="L107" s="82"/>
      <c r="M107" s="82"/>
      <c r="N107" s="82"/>
    </row>
    <row r="108" spans="5:14">
      <c r="E108" s="82"/>
      <c r="F108" s="82"/>
      <c r="G108" s="82"/>
      <c r="H108" s="82"/>
      <c r="I108" s="82"/>
      <c r="J108" s="82"/>
      <c r="K108" s="82"/>
      <c r="L108" s="82"/>
      <c r="M108" s="82"/>
      <c r="N108" s="82"/>
    </row>
    <row r="109" spans="5:14">
      <c r="E109" s="82"/>
      <c r="F109" s="82"/>
      <c r="G109" s="82"/>
      <c r="H109" s="82"/>
      <c r="I109" s="82"/>
      <c r="J109" s="82"/>
      <c r="K109" s="82"/>
      <c r="L109" s="82"/>
      <c r="M109" s="82"/>
      <c r="N109" s="82"/>
    </row>
    <row r="110" spans="5:14">
      <c r="E110" s="82"/>
      <c r="F110" s="82"/>
      <c r="G110" s="82"/>
      <c r="H110" s="82"/>
      <c r="I110" s="82"/>
      <c r="J110" s="82"/>
      <c r="K110" s="82"/>
      <c r="L110" s="82"/>
      <c r="M110" s="82"/>
      <c r="N110" s="82"/>
    </row>
    <row r="111" spans="5:14">
      <c r="E111" s="82"/>
      <c r="F111" s="82"/>
      <c r="G111" s="82"/>
      <c r="H111" s="82"/>
      <c r="I111" s="82"/>
      <c r="J111" s="82"/>
      <c r="K111" s="82"/>
      <c r="L111" s="82"/>
      <c r="M111" s="82"/>
      <c r="N111" s="82"/>
    </row>
    <row r="112" spans="5:14">
      <c r="E112" s="82"/>
      <c r="F112" s="82"/>
      <c r="G112" s="82"/>
      <c r="H112" s="82"/>
      <c r="I112" s="82"/>
      <c r="J112" s="82"/>
      <c r="K112" s="82"/>
      <c r="L112" s="82"/>
      <c r="M112" s="82"/>
      <c r="N112" s="82"/>
    </row>
    <row r="113" spans="5:14">
      <c r="E113" s="82"/>
      <c r="F113" s="82"/>
      <c r="G113" s="82"/>
      <c r="H113" s="82"/>
      <c r="I113" s="82"/>
      <c r="J113" s="82"/>
      <c r="K113" s="82"/>
      <c r="L113" s="82"/>
      <c r="M113" s="82"/>
      <c r="N113" s="82"/>
    </row>
    <row r="114" spans="5:14">
      <c r="E114" s="82"/>
      <c r="F114" s="82"/>
      <c r="G114" s="82"/>
      <c r="H114" s="82"/>
      <c r="I114" s="82"/>
      <c r="J114" s="82"/>
      <c r="K114" s="82"/>
      <c r="L114" s="82"/>
      <c r="M114" s="82"/>
      <c r="N114" s="82"/>
    </row>
    <row r="115" spans="5:14">
      <c r="E115" s="82"/>
      <c r="F115" s="82"/>
      <c r="G115" s="82"/>
      <c r="H115" s="82"/>
      <c r="I115" s="82"/>
      <c r="J115" s="82"/>
      <c r="K115" s="82"/>
      <c r="L115" s="82"/>
      <c r="M115" s="82"/>
      <c r="N115" s="82"/>
    </row>
    <row r="116" spans="5:14">
      <c r="E116" s="82"/>
      <c r="F116" s="82"/>
      <c r="G116" s="82"/>
      <c r="H116" s="82"/>
      <c r="I116" s="82"/>
      <c r="J116" s="82"/>
      <c r="K116" s="82"/>
      <c r="L116" s="82"/>
      <c r="M116" s="82"/>
      <c r="N116" s="82"/>
    </row>
    <row r="117" spans="5:14">
      <c r="E117" s="82"/>
      <c r="F117" s="82"/>
      <c r="G117" s="82"/>
      <c r="H117" s="82"/>
      <c r="I117" s="82"/>
      <c r="J117" s="82"/>
      <c r="K117" s="82"/>
      <c r="L117" s="82"/>
      <c r="M117" s="82"/>
      <c r="N117" s="82"/>
    </row>
    <row r="118" spans="5:14">
      <c r="E118" s="82"/>
      <c r="F118" s="82"/>
      <c r="G118" s="82"/>
      <c r="H118" s="82"/>
      <c r="I118" s="82"/>
      <c r="J118" s="82"/>
      <c r="K118" s="82"/>
      <c r="L118" s="82"/>
      <c r="M118" s="82"/>
      <c r="N118" s="82"/>
    </row>
    <row r="119" spans="5:14">
      <c r="E119" s="82"/>
      <c r="F119" s="82"/>
      <c r="G119" s="82"/>
      <c r="H119" s="82"/>
      <c r="I119" s="82"/>
      <c r="J119" s="82"/>
      <c r="K119" s="82"/>
      <c r="L119" s="82"/>
      <c r="M119" s="82"/>
      <c r="N119" s="82"/>
    </row>
    <row r="120" spans="5:14">
      <c r="E120" s="82"/>
      <c r="F120" s="82"/>
      <c r="G120" s="82"/>
      <c r="H120" s="82"/>
      <c r="I120" s="82"/>
      <c r="J120" s="82"/>
      <c r="K120" s="82"/>
      <c r="L120" s="82"/>
      <c r="M120" s="82"/>
      <c r="N120" s="82"/>
    </row>
    <row r="121" spans="5:14">
      <c r="E121" s="82"/>
      <c r="F121" s="82"/>
      <c r="G121" s="82"/>
      <c r="H121" s="82"/>
      <c r="I121" s="82"/>
      <c r="J121" s="82"/>
      <c r="K121" s="82"/>
      <c r="L121" s="82"/>
      <c r="M121" s="82"/>
      <c r="N121" s="82"/>
    </row>
    <row r="122" spans="5:14">
      <c r="E122" s="82"/>
      <c r="F122" s="82"/>
      <c r="G122" s="82"/>
      <c r="H122" s="82"/>
      <c r="I122" s="82"/>
      <c r="J122" s="82"/>
      <c r="K122" s="82"/>
      <c r="L122" s="82"/>
      <c r="M122" s="82"/>
      <c r="N122" s="82"/>
    </row>
    <row r="123" spans="5:14">
      <c r="E123" s="82"/>
      <c r="F123" s="82"/>
      <c r="G123" s="82"/>
      <c r="H123" s="82"/>
      <c r="I123" s="82"/>
      <c r="J123" s="82"/>
      <c r="K123" s="82"/>
      <c r="L123" s="82"/>
      <c r="M123" s="82"/>
      <c r="N123" s="82"/>
    </row>
    <row r="124" spans="5:14">
      <c r="E124" s="82"/>
      <c r="F124" s="82"/>
      <c r="G124" s="82"/>
      <c r="H124" s="82"/>
      <c r="I124" s="82"/>
      <c r="J124" s="82"/>
      <c r="K124" s="82"/>
      <c r="L124" s="82"/>
      <c r="M124" s="82"/>
      <c r="N124" s="82"/>
    </row>
    <row r="125" spans="5:14">
      <c r="E125" s="82"/>
      <c r="F125" s="82"/>
      <c r="G125" s="82"/>
      <c r="H125" s="82"/>
      <c r="I125" s="82"/>
      <c r="J125" s="82"/>
      <c r="K125" s="82"/>
      <c r="L125" s="82"/>
      <c r="M125" s="82"/>
      <c r="N125" s="82"/>
    </row>
    <row r="126" spans="5:14">
      <c r="E126" s="82"/>
      <c r="F126" s="82"/>
      <c r="G126" s="82"/>
      <c r="H126" s="82"/>
      <c r="I126" s="82"/>
      <c r="J126" s="82"/>
      <c r="K126" s="82"/>
      <c r="L126" s="82"/>
      <c r="M126" s="82"/>
      <c r="N126" s="82"/>
    </row>
    <row r="127" spans="5:14">
      <c r="E127" s="82"/>
      <c r="F127" s="82"/>
      <c r="G127" s="82"/>
      <c r="H127" s="82"/>
      <c r="I127" s="82"/>
      <c r="J127" s="82"/>
      <c r="K127" s="82"/>
      <c r="L127" s="82"/>
      <c r="M127" s="82"/>
      <c r="N127" s="82"/>
    </row>
    <row r="128" spans="5:14">
      <c r="E128" s="82"/>
      <c r="F128" s="82"/>
      <c r="G128" s="82"/>
      <c r="H128" s="82"/>
      <c r="I128" s="82"/>
      <c r="J128" s="82"/>
      <c r="K128" s="82"/>
      <c r="L128" s="82"/>
      <c r="M128" s="82"/>
      <c r="N128" s="82"/>
    </row>
    <row r="129" spans="5:14">
      <c r="E129" s="82"/>
      <c r="F129" s="82"/>
      <c r="G129" s="82"/>
      <c r="H129" s="82"/>
      <c r="I129" s="82"/>
      <c r="J129" s="82"/>
      <c r="K129" s="82"/>
      <c r="L129" s="82"/>
      <c r="M129" s="82"/>
      <c r="N129" s="82"/>
    </row>
    <row r="130" spans="5:14">
      <c r="E130" s="82"/>
      <c r="F130" s="82"/>
      <c r="G130" s="82"/>
      <c r="H130" s="82"/>
      <c r="I130" s="82"/>
      <c r="J130" s="82"/>
      <c r="K130" s="82"/>
      <c r="L130" s="82"/>
      <c r="M130" s="82"/>
      <c r="N130" s="82"/>
    </row>
    <row r="131" spans="5:14">
      <c r="E131" s="82"/>
      <c r="F131" s="82"/>
      <c r="G131" s="82"/>
      <c r="H131" s="82"/>
      <c r="I131" s="82"/>
      <c r="J131" s="82"/>
      <c r="K131" s="82"/>
      <c r="L131" s="82"/>
      <c r="M131" s="82"/>
      <c r="N131" s="82"/>
    </row>
    <row r="132" spans="5:14">
      <c r="E132" s="82"/>
      <c r="F132" s="82"/>
      <c r="G132" s="82"/>
      <c r="H132" s="82"/>
      <c r="I132" s="82"/>
      <c r="J132" s="82"/>
      <c r="K132" s="82"/>
      <c r="L132" s="82"/>
      <c r="M132" s="82"/>
      <c r="N132" s="82"/>
    </row>
    <row r="133" spans="5:14">
      <c r="E133" s="82"/>
      <c r="F133" s="82"/>
      <c r="G133" s="82"/>
      <c r="H133" s="82"/>
      <c r="I133" s="82"/>
      <c r="J133" s="82"/>
      <c r="K133" s="82"/>
      <c r="L133" s="82"/>
      <c r="M133" s="82"/>
      <c r="N133" s="82"/>
    </row>
    <row r="134" spans="5:14">
      <c r="E134" s="82"/>
      <c r="F134" s="82"/>
      <c r="G134" s="82"/>
      <c r="H134" s="82"/>
      <c r="I134" s="82"/>
      <c r="J134" s="82"/>
      <c r="K134" s="82"/>
      <c r="L134" s="82"/>
      <c r="M134" s="82"/>
      <c r="N134" s="82"/>
    </row>
    <row r="135" spans="5:14">
      <c r="E135" s="82"/>
      <c r="F135" s="82"/>
      <c r="G135" s="82"/>
      <c r="H135" s="82"/>
      <c r="I135" s="82"/>
      <c r="J135" s="82"/>
      <c r="K135" s="82"/>
      <c r="L135" s="82"/>
      <c r="M135" s="82"/>
      <c r="N135" s="82"/>
    </row>
    <row r="136" spans="5:14">
      <c r="E136" s="82"/>
      <c r="F136" s="82"/>
      <c r="G136" s="82"/>
      <c r="H136" s="82"/>
      <c r="I136" s="82"/>
      <c r="J136" s="82"/>
      <c r="K136" s="82"/>
      <c r="L136" s="82"/>
      <c r="M136" s="82"/>
      <c r="N136" s="82"/>
    </row>
    <row r="137" spans="5:14">
      <c r="E137" s="82"/>
      <c r="F137" s="82"/>
      <c r="G137" s="82"/>
      <c r="H137" s="82"/>
      <c r="I137" s="82"/>
      <c r="J137" s="82"/>
      <c r="K137" s="82"/>
      <c r="L137" s="82"/>
      <c r="M137" s="82"/>
      <c r="N137" s="82"/>
    </row>
    <row r="138" spans="5:14">
      <c r="E138" s="82"/>
      <c r="F138" s="82"/>
      <c r="G138" s="82"/>
      <c r="H138" s="82"/>
      <c r="I138" s="82"/>
      <c r="J138" s="82"/>
      <c r="K138" s="82"/>
      <c r="L138" s="82"/>
      <c r="M138" s="82"/>
      <c r="N138" s="82"/>
    </row>
    <row r="139" spans="5:14">
      <c r="E139" s="82"/>
      <c r="F139" s="82"/>
      <c r="G139" s="82"/>
      <c r="H139" s="82"/>
      <c r="I139" s="82"/>
      <c r="J139" s="82"/>
      <c r="K139" s="82"/>
      <c r="L139" s="82"/>
      <c r="M139" s="82"/>
      <c r="N139" s="82"/>
    </row>
    <row r="140" spans="5:14">
      <c r="E140" s="82"/>
      <c r="F140" s="82"/>
      <c r="G140" s="82"/>
      <c r="H140" s="82"/>
      <c r="I140" s="82"/>
      <c r="J140" s="82"/>
      <c r="K140" s="82"/>
      <c r="L140" s="82"/>
      <c r="M140" s="82"/>
      <c r="N140" s="82"/>
    </row>
    <row r="141" spans="5:14">
      <c r="E141" s="82"/>
      <c r="F141" s="82"/>
      <c r="G141" s="82"/>
      <c r="H141" s="82"/>
      <c r="I141" s="82"/>
      <c r="J141" s="82"/>
      <c r="K141" s="82"/>
      <c r="L141" s="82"/>
      <c r="M141" s="82"/>
      <c r="N141" s="82"/>
    </row>
    <row r="142" spans="5:14">
      <c r="E142" s="82"/>
      <c r="F142" s="82"/>
      <c r="G142" s="82"/>
      <c r="H142" s="82"/>
      <c r="I142" s="82"/>
      <c r="J142" s="82"/>
      <c r="K142" s="82"/>
      <c r="L142" s="82"/>
      <c r="M142" s="82"/>
      <c r="N142" s="82"/>
    </row>
    <row r="143" spans="5:14">
      <c r="E143" s="82"/>
      <c r="F143" s="82"/>
      <c r="G143" s="82"/>
      <c r="H143" s="82"/>
      <c r="I143" s="82"/>
      <c r="J143" s="82"/>
      <c r="K143" s="82"/>
      <c r="L143" s="82"/>
      <c r="M143" s="82"/>
      <c r="N143" s="82"/>
    </row>
    <row r="144" spans="5:14">
      <c r="E144" s="82"/>
      <c r="F144" s="82"/>
      <c r="G144" s="82"/>
      <c r="H144" s="82"/>
      <c r="I144" s="82"/>
      <c r="J144" s="82"/>
      <c r="K144" s="82"/>
      <c r="L144" s="82"/>
      <c r="M144" s="82"/>
      <c r="N144" s="82"/>
    </row>
    <row r="145" spans="5:14">
      <c r="E145" s="82"/>
      <c r="F145" s="82"/>
      <c r="G145" s="82"/>
      <c r="H145" s="82"/>
      <c r="I145" s="82"/>
      <c r="J145" s="82"/>
      <c r="K145" s="82"/>
      <c r="L145" s="82"/>
      <c r="M145" s="82"/>
      <c r="N145" s="82"/>
    </row>
    <row r="146" spans="5:14">
      <c r="E146" s="82"/>
      <c r="F146" s="82"/>
      <c r="G146" s="82"/>
      <c r="H146" s="82"/>
      <c r="I146" s="82"/>
      <c r="J146" s="82"/>
      <c r="K146" s="82"/>
      <c r="L146" s="82"/>
      <c r="M146" s="82"/>
      <c r="N146" s="82"/>
    </row>
    <row r="147" spans="5:14">
      <c r="E147" s="82"/>
      <c r="F147" s="82"/>
      <c r="G147" s="82"/>
      <c r="H147" s="82"/>
      <c r="I147" s="82"/>
      <c r="J147" s="82"/>
      <c r="K147" s="82"/>
      <c r="L147" s="82"/>
      <c r="M147" s="82"/>
      <c r="N147" s="82"/>
    </row>
    <row r="148" spans="5:14">
      <c r="E148" s="82"/>
      <c r="F148" s="82"/>
      <c r="G148" s="82"/>
      <c r="H148" s="82"/>
      <c r="I148" s="82"/>
      <c r="J148" s="82"/>
      <c r="K148" s="82"/>
      <c r="L148" s="82"/>
      <c r="M148" s="82"/>
      <c r="N148" s="82"/>
    </row>
    <row r="149" spans="5:14">
      <c r="E149" s="82"/>
      <c r="F149" s="82"/>
      <c r="G149" s="82"/>
      <c r="H149" s="82"/>
      <c r="I149" s="82"/>
      <c r="J149" s="82"/>
      <c r="K149" s="82"/>
      <c r="L149" s="82"/>
      <c r="M149" s="82"/>
      <c r="N149" s="82"/>
    </row>
    <row r="150" spans="5:14">
      <c r="E150" s="82"/>
      <c r="F150" s="82"/>
      <c r="G150" s="82"/>
      <c r="H150" s="82"/>
      <c r="I150" s="82"/>
      <c r="J150" s="82"/>
      <c r="K150" s="82"/>
      <c r="L150" s="82"/>
      <c r="M150" s="82"/>
      <c r="N150" s="82"/>
    </row>
    <row r="151" spans="5:14">
      <c r="E151" s="82"/>
      <c r="F151" s="82"/>
      <c r="G151" s="82"/>
      <c r="H151" s="82"/>
      <c r="I151" s="82"/>
      <c r="J151" s="82"/>
      <c r="K151" s="82"/>
      <c r="L151" s="82"/>
      <c r="M151" s="82"/>
      <c r="N151" s="82"/>
    </row>
    <row r="152" spans="5:14">
      <c r="E152" s="82"/>
      <c r="F152" s="82"/>
      <c r="G152" s="82"/>
      <c r="H152" s="82"/>
      <c r="I152" s="82"/>
      <c r="J152" s="82"/>
      <c r="K152" s="82"/>
      <c r="L152" s="82"/>
      <c r="M152" s="82"/>
      <c r="N152" s="82"/>
    </row>
    <row r="153" spans="5:14">
      <c r="E153" s="82"/>
      <c r="F153" s="82"/>
      <c r="G153" s="82"/>
      <c r="H153" s="82"/>
      <c r="I153" s="82"/>
      <c r="J153" s="82"/>
      <c r="K153" s="82"/>
      <c r="L153" s="82"/>
      <c r="M153" s="82"/>
      <c r="N153" s="82"/>
    </row>
    <row r="154" spans="5:14">
      <c r="E154" s="82"/>
      <c r="F154" s="82"/>
      <c r="G154" s="82"/>
      <c r="H154" s="82"/>
      <c r="I154" s="82"/>
      <c r="J154" s="82"/>
      <c r="K154" s="82"/>
      <c r="L154" s="82"/>
      <c r="M154" s="82"/>
      <c r="N154" s="82"/>
    </row>
    <row r="155" spans="5:14">
      <c r="E155" s="82"/>
      <c r="F155" s="82"/>
      <c r="G155" s="82"/>
      <c r="H155" s="82"/>
      <c r="I155" s="82"/>
      <c r="J155" s="82"/>
      <c r="K155" s="82"/>
      <c r="L155" s="82"/>
      <c r="M155" s="82"/>
      <c r="N155" s="82"/>
    </row>
    <row r="156" spans="5:14">
      <c r="E156" s="82"/>
      <c r="F156" s="82"/>
      <c r="G156" s="82"/>
      <c r="H156" s="82"/>
      <c r="I156" s="82"/>
      <c r="J156" s="82"/>
      <c r="K156" s="82"/>
      <c r="L156" s="82"/>
      <c r="M156" s="82"/>
      <c r="N156" s="82"/>
    </row>
    <row r="157" spans="5:14">
      <c r="E157" s="82"/>
      <c r="F157" s="82"/>
      <c r="G157" s="82"/>
      <c r="H157" s="82"/>
      <c r="I157" s="82"/>
      <c r="J157" s="82"/>
      <c r="K157" s="82"/>
      <c r="L157" s="82"/>
      <c r="M157" s="82"/>
      <c r="N157" s="82"/>
    </row>
    <row r="158" spans="5:14">
      <c r="E158" s="82"/>
      <c r="F158" s="82"/>
      <c r="G158" s="82"/>
      <c r="H158" s="82"/>
      <c r="I158" s="82"/>
      <c r="J158" s="82"/>
      <c r="K158" s="82"/>
      <c r="L158" s="82"/>
      <c r="M158" s="82"/>
      <c r="N158" s="82"/>
    </row>
    <row r="159" spans="5:14">
      <c r="E159" s="82"/>
      <c r="F159" s="82"/>
      <c r="G159" s="82"/>
      <c r="H159" s="82"/>
      <c r="I159" s="82"/>
      <c r="J159" s="82"/>
      <c r="K159" s="82"/>
      <c r="L159" s="82"/>
      <c r="M159" s="82"/>
      <c r="N159" s="82"/>
    </row>
    <row r="160" spans="5:14">
      <c r="E160" s="82"/>
      <c r="F160" s="82"/>
      <c r="G160" s="82"/>
      <c r="H160" s="82"/>
      <c r="I160" s="82"/>
      <c r="J160" s="82"/>
      <c r="K160" s="82"/>
      <c r="L160" s="82"/>
      <c r="M160" s="82"/>
      <c r="N160" s="82"/>
    </row>
    <row r="161" spans="5:14">
      <c r="E161" s="82"/>
      <c r="F161" s="82"/>
      <c r="G161" s="82"/>
      <c r="H161" s="82"/>
      <c r="I161" s="82"/>
      <c r="J161" s="82"/>
      <c r="K161" s="82"/>
      <c r="L161" s="82"/>
      <c r="M161" s="82"/>
      <c r="N161" s="82"/>
    </row>
    <row r="162" spans="5:14">
      <c r="E162" s="82"/>
      <c r="F162" s="82"/>
      <c r="G162" s="82"/>
      <c r="H162" s="82"/>
      <c r="I162" s="82"/>
      <c r="J162" s="82"/>
      <c r="K162" s="82"/>
      <c r="L162" s="82"/>
      <c r="M162" s="82"/>
      <c r="N162" s="82"/>
    </row>
    <row r="163" spans="5:14">
      <c r="E163" s="82"/>
      <c r="F163" s="82"/>
      <c r="G163" s="82"/>
      <c r="H163" s="82"/>
      <c r="I163" s="82"/>
      <c r="J163" s="82"/>
      <c r="K163" s="82"/>
      <c r="L163" s="82"/>
      <c r="M163" s="82"/>
      <c r="N163" s="82"/>
    </row>
    <row r="164" spans="5:14">
      <c r="E164" s="82"/>
      <c r="F164" s="82"/>
      <c r="G164" s="82"/>
      <c r="H164" s="82"/>
      <c r="I164" s="82"/>
      <c r="J164" s="82"/>
      <c r="K164" s="82"/>
      <c r="L164" s="82"/>
      <c r="M164" s="82"/>
      <c r="N164" s="82"/>
    </row>
    <row r="165" spans="5:14">
      <c r="E165" s="82"/>
      <c r="F165" s="82"/>
      <c r="G165" s="82"/>
      <c r="H165" s="82"/>
      <c r="I165" s="82"/>
      <c r="J165" s="82"/>
      <c r="K165" s="82"/>
      <c r="L165" s="82"/>
      <c r="M165" s="82"/>
      <c r="N165" s="82"/>
    </row>
    <row r="166" spans="5:14">
      <c r="E166" s="82"/>
      <c r="F166" s="82"/>
      <c r="G166" s="82"/>
      <c r="H166" s="82"/>
      <c r="I166" s="82"/>
      <c r="J166" s="82"/>
      <c r="K166" s="82"/>
      <c r="L166" s="82"/>
      <c r="M166" s="82"/>
      <c r="N166" s="82"/>
    </row>
    <row r="167" spans="5:14">
      <c r="E167" s="82"/>
      <c r="F167" s="82"/>
      <c r="G167" s="82"/>
      <c r="H167" s="82"/>
      <c r="I167" s="82"/>
      <c r="J167" s="82"/>
      <c r="K167" s="82"/>
      <c r="L167" s="82"/>
      <c r="M167" s="82"/>
      <c r="N167" s="82"/>
    </row>
    <row r="168" spans="5:14">
      <c r="E168" s="82"/>
      <c r="F168" s="82"/>
      <c r="G168" s="82"/>
      <c r="H168" s="82"/>
      <c r="I168" s="82"/>
      <c r="J168" s="82"/>
      <c r="K168" s="82"/>
      <c r="L168" s="82"/>
      <c r="M168" s="82"/>
      <c r="N168" s="82"/>
    </row>
    <row r="169" spans="5:14">
      <c r="E169" s="82"/>
      <c r="F169" s="82"/>
      <c r="G169" s="82"/>
      <c r="H169" s="82"/>
      <c r="I169" s="82"/>
      <c r="J169" s="82"/>
      <c r="K169" s="82"/>
      <c r="L169" s="82"/>
      <c r="M169" s="82"/>
      <c r="N169" s="82"/>
    </row>
    <row r="170" spans="5:14">
      <c r="E170" s="82"/>
      <c r="F170" s="82"/>
      <c r="G170" s="82"/>
      <c r="H170" s="82"/>
      <c r="I170" s="82"/>
      <c r="J170" s="82"/>
      <c r="K170" s="82"/>
      <c r="L170" s="82"/>
      <c r="M170" s="82"/>
      <c r="N170" s="82"/>
    </row>
    <row r="171" spans="5:14">
      <c r="E171" s="82"/>
      <c r="F171" s="82"/>
      <c r="G171" s="82"/>
      <c r="H171" s="82"/>
      <c r="I171" s="82"/>
      <c r="J171" s="82"/>
      <c r="K171" s="82"/>
      <c r="L171" s="82"/>
      <c r="M171" s="82"/>
      <c r="N171" s="82"/>
    </row>
    <row r="172" spans="5:14">
      <c r="E172" s="82"/>
      <c r="F172" s="82"/>
      <c r="G172" s="82"/>
      <c r="H172" s="82"/>
      <c r="I172" s="82"/>
      <c r="J172" s="82"/>
      <c r="K172" s="82"/>
      <c r="L172" s="82"/>
      <c r="M172" s="82"/>
      <c r="N172" s="82"/>
    </row>
    <row r="173" spans="5:14">
      <c r="E173" s="82"/>
      <c r="F173" s="82"/>
      <c r="G173" s="82"/>
      <c r="H173" s="82"/>
      <c r="I173" s="82"/>
      <c r="J173" s="82"/>
      <c r="K173" s="82"/>
      <c r="L173" s="82"/>
      <c r="M173" s="82"/>
      <c r="N173" s="82"/>
    </row>
    <row r="174" spans="5:14">
      <c r="E174" s="82"/>
      <c r="F174" s="82"/>
      <c r="G174" s="82"/>
      <c r="H174" s="82"/>
      <c r="I174" s="82"/>
      <c r="J174" s="82"/>
      <c r="K174" s="82"/>
      <c r="L174" s="82"/>
      <c r="M174" s="82"/>
      <c r="N174" s="82"/>
    </row>
    <row r="175" spans="5:14">
      <c r="E175" s="82"/>
      <c r="F175" s="82"/>
      <c r="G175" s="82"/>
      <c r="H175" s="82"/>
      <c r="I175" s="82"/>
      <c r="J175" s="82"/>
      <c r="K175" s="82"/>
      <c r="L175" s="82"/>
      <c r="M175" s="82"/>
      <c r="N175" s="82"/>
    </row>
    <row r="176" spans="5:14">
      <c r="E176" s="82"/>
      <c r="F176" s="82"/>
      <c r="G176" s="82"/>
      <c r="H176" s="82"/>
      <c r="I176" s="82"/>
      <c r="J176" s="82"/>
      <c r="K176" s="82"/>
      <c r="L176" s="82"/>
      <c r="M176" s="82"/>
      <c r="N176" s="82"/>
    </row>
    <row r="177" spans="5:14">
      <c r="E177" s="82"/>
      <c r="F177" s="82"/>
      <c r="G177" s="82"/>
      <c r="H177" s="82"/>
      <c r="I177" s="82"/>
      <c r="J177" s="82"/>
      <c r="K177" s="82"/>
      <c r="L177" s="82"/>
      <c r="M177" s="82"/>
      <c r="N177" s="82"/>
    </row>
    <row r="178" spans="5:14">
      <c r="E178" s="82"/>
      <c r="F178" s="82"/>
      <c r="G178" s="82"/>
      <c r="H178" s="82"/>
      <c r="I178" s="82"/>
      <c r="J178" s="82"/>
      <c r="K178" s="82"/>
      <c r="L178" s="82"/>
      <c r="M178" s="82"/>
      <c r="N178" s="82"/>
    </row>
    <row r="179" spans="5:14">
      <c r="E179" s="82"/>
      <c r="F179" s="82"/>
      <c r="G179" s="82"/>
      <c r="H179" s="82"/>
      <c r="I179" s="82"/>
      <c r="J179" s="82"/>
      <c r="K179" s="82"/>
      <c r="L179" s="82"/>
      <c r="M179" s="82"/>
      <c r="N179" s="82"/>
    </row>
    <row r="180" spans="5:14">
      <c r="E180" s="82"/>
      <c r="F180" s="82"/>
      <c r="G180" s="82"/>
      <c r="H180" s="82"/>
      <c r="I180" s="82"/>
      <c r="J180" s="82"/>
      <c r="K180" s="82"/>
      <c r="L180" s="82"/>
      <c r="M180" s="82"/>
      <c r="N180" s="82"/>
    </row>
    <row r="181" spans="5:14">
      <c r="E181" s="82"/>
      <c r="F181" s="82"/>
      <c r="G181" s="82"/>
      <c r="H181" s="82"/>
      <c r="I181" s="82"/>
      <c r="J181" s="82"/>
      <c r="K181" s="82"/>
      <c r="L181" s="82"/>
      <c r="M181" s="82"/>
      <c r="N181" s="82"/>
    </row>
    <row r="182" spans="5:14">
      <c r="E182" s="82"/>
      <c r="F182" s="82"/>
      <c r="G182" s="82"/>
      <c r="H182" s="82"/>
      <c r="I182" s="82"/>
      <c r="J182" s="82"/>
      <c r="K182" s="82"/>
      <c r="L182" s="82"/>
      <c r="M182" s="82"/>
      <c r="N182" s="82"/>
    </row>
    <row r="183" spans="5:14">
      <c r="E183" s="82"/>
      <c r="F183" s="82"/>
      <c r="G183" s="82"/>
      <c r="H183" s="82"/>
      <c r="I183" s="82"/>
      <c r="J183" s="82"/>
      <c r="K183" s="82"/>
      <c r="L183" s="82"/>
      <c r="M183" s="82"/>
      <c r="N183" s="82"/>
    </row>
    <row r="184" spans="5:14">
      <c r="E184" s="82"/>
      <c r="F184" s="82"/>
      <c r="G184" s="82"/>
      <c r="H184" s="82"/>
      <c r="I184" s="82"/>
      <c r="J184" s="82"/>
      <c r="K184" s="82"/>
      <c r="L184" s="82"/>
      <c r="M184" s="82"/>
      <c r="N184" s="82"/>
    </row>
    <row r="185" spans="5:14">
      <c r="E185" s="82"/>
      <c r="F185" s="82"/>
      <c r="G185" s="82"/>
      <c r="H185" s="82"/>
      <c r="I185" s="82"/>
      <c r="J185" s="82"/>
      <c r="K185" s="82"/>
      <c r="L185" s="82"/>
      <c r="M185" s="82"/>
      <c r="N185" s="82"/>
    </row>
    <row r="186" spans="5:14">
      <c r="E186" s="82"/>
      <c r="F186" s="82"/>
      <c r="G186" s="82"/>
      <c r="H186" s="82"/>
      <c r="I186" s="82"/>
      <c r="J186" s="82"/>
      <c r="K186" s="82"/>
      <c r="L186" s="82"/>
      <c r="M186" s="82"/>
      <c r="N186" s="82"/>
    </row>
    <row r="187" spans="5:14">
      <c r="E187" s="82"/>
      <c r="F187" s="82"/>
      <c r="G187" s="82"/>
      <c r="H187" s="82"/>
      <c r="I187" s="82"/>
      <c r="J187" s="82"/>
      <c r="K187" s="82"/>
      <c r="L187" s="82"/>
      <c r="M187" s="82"/>
      <c r="N187" s="82"/>
    </row>
    <row r="188" spans="5:14">
      <c r="E188" s="82"/>
      <c r="F188" s="82"/>
      <c r="G188" s="82"/>
      <c r="H188" s="82"/>
      <c r="I188" s="82"/>
      <c r="J188" s="82"/>
      <c r="K188" s="82"/>
      <c r="L188" s="82"/>
      <c r="M188" s="82"/>
      <c r="N188" s="82"/>
    </row>
    <row r="189" spans="5:14">
      <c r="E189" s="82"/>
      <c r="F189" s="82"/>
      <c r="G189" s="82"/>
      <c r="H189" s="82"/>
      <c r="I189" s="82"/>
      <c r="J189" s="82"/>
      <c r="K189" s="82"/>
      <c r="L189" s="82"/>
      <c r="M189" s="82"/>
      <c r="N189" s="82"/>
    </row>
    <row r="190" spans="5:14">
      <c r="E190" s="82"/>
      <c r="F190" s="82"/>
      <c r="G190" s="82"/>
      <c r="H190" s="82"/>
      <c r="I190" s="82"/>
      <c r="J190" s="82"/>
      <c r="K190" s="82"/>
      <c r="L190" s="82"/>
      <c r="M190" s="82"/>
      <c r="N190" s="82"/>
    </row>
    <row r="191" spans="5:14">
      <c r="E191" s="82"/>
      <c r="F191" s="82"/>
      <c r="G191" s="82"/>
      <c r="H191" s="82"/>
      <c r="I191" s="82"/>
      <c r="J191" s="82"/>
      <c r="K191" s="82"/>
      <c r="L191" s="82"/>
      <c r="M191" s="82"/>
      <c r="N191" s="82"/>
    </row>
    <row r="192" spans="5:14">
      <c r="E192" s="82"/>
      <c r="F192" s="82"/>
      <c r="G192" s="82"/>
      <c r="H192" s="82"/>
      <c r="I192" s="82"/>
      <c r="J192" s="82"/>
      <c r="K192" s="82"/>
      <c r="L192" s="82"/>
      <c r="M192" s="82"/>
      <c r="N192" s="82"/>
    </row>
    <row r="193" spans="5:14">
      <c r="E193" s="82"/>
      <c r="F193" s="82"/>
      <c r="G193" s="82"/>
      <c r="H193" s="82"/>
      <c r="I193" s="82"/>
      <c r="J193" s="82"/>
      <c r="K193" s="82"/>
      <c r="L193" s="82"/>
      <c r="M193" s="82"/>
      <c r="N193" s="82"/>
    </row>
    <row r="194" spans="5:14">
      <c r="E194" s="82"/>
      <c r="F194" s="82"/>
      <c r="G194" s="82"/>
      <c r="H194" s="82"/>
      <c r="I194" s="82"/>
      <c r="J194" s="82"/>
      <c r="K194" s="82"/>
      <c r="L194" s="82"/>
      <c r="M194" s="82"/>
      <c r="N194" s="82"/>
    </row>
    <row r="195" spans="5:14">
      <c r="E195" s="82"/>
      <c r="F195" s="82"/>
      <c r="G195" s="82"/>
      <c r="H195" s="82"/>
      <c r="I195" s="82"/>
      <c r="J195" s="82"/>
      <c r="K195" s="82"/>
      <c r="L195" s="82"/>
      <c r="M195" s="82"/>
      <c r="N195" s="82"/>
    </row>
    <row r="196" spans="5:14">
      <c r="E196" s="82"/>
      <c r="F196" s="82"/>
      <c r="G196" s="82"/>
      <c r="H196" s="82"/>
      <c r="I196" s="82"/>
      <c r="J196" s="82"/>
      <c r="K196" s="82"/>
      <c r="L196" s="82"/>
      <c r="M196" s="82"/>
      <c r="N196" s="82"/>
    </row>
    <row r="197" spans="5:14">
      <c r="E197" s="82"/>
      <c r="F197" s="82"/>
      <c r="G197" s="82"/>
      <c r="H197" s="82"/>
      <c r="I197" s="82"/>
      <c r="J197" s="82"/>
      <c r="K197" s="82"/>
      <c r="L197" s="82"/>
      <c r="M197" s="82"/>
      <c r="N197" s="82"/>
    </row>
    <row r="198" spans="5:14">
      <c r="E198" s="82"/>
      <c r="F198" s="82"/>
      <c r="G198" s="82"/>
      <c r="H198" s="82"/>
      <c r="I198" s="82"/>
      <c r="J198" s="82"/>
      <c r="K198" s="82"/>
      <c r="L198" s="82"/>
      <c r="M198" s="82"/>
      <c r="N198" s="82"/>
    </row>
    <row r="199" spans="5:14">
      <c r="E199" s="82"/>
      <c r="F199" s="82"/>
      <c r="G199" s="82"/>
      <c r="H199" s="82"/>
      <c r="I199" s="82"/>
      <c r="J199" s="82"/>
      <c r="K199" s="82"/>
      <c r="L199" s="82"/>
      <c r="M199" s="82"/>
      <c r="N199" s="82"/>
    </row>
    <row r="200" spans="5:14">
      <c r="E200" s="82"/>
      <c r="F200" s="82"/>
      <c r="G200" s="82"/>
      <c r="H200" s="82"/>
      <c r="I200" s="82"/>
      <c r="J200" s="82"/>
      <c r="K200" s="82"/>
      <c r="L200" s="82"/>
      <c r="M200" s="82"/>
      <c r="N200" s="82"/>
    </row>
    <row r="201" spans="5:14">
      <c r="E201" s="82"/>
      <c r="F201" s="82"/>
      <c r="G201" s="82"/>
      <c r="H201" s="82"/>
      <c r="I201" s="82"/>
      <c r="J201" s="82"/>
      <c r="K201" s="82"/>
      <c r="L201" s="82"/>
      <c r="M201" s="82"/>
      <c r="N201" s="82"/>
    </row>
    <row r="202" spans="5:14">
      <c r="E202" s="82"/>
      <c r="F202" s="82"/>
      <c r="G202" s="82"/>
      <c r="H202" s="82"/>
      <c r="I202" s="82"/>
      <c r="J202" s="82"/>
      <c r="K202" s="82"/>
      <c r="L202" s="82"/>
      <c r="M202" s="82"/>
      <c r="N202" s="82"/>
    </row>
    <row r="203" spans="5:14">
      <c r="E203" s="82"/>
      <c r="F203" s="82"/>
      <c r="G203" s="82"/>
      <c r="H203" s="82"/>
      <c r="I203" s="82"/>
      <c r="J203" s="82"/>
      <c r="K203" s="82"/>
      <c r="L203" s="82"/>
      <c r="M203" s="82"/>
      <c r="N203" s="82"/>
    </row>
    <row r="204" spans="5:14">
      <c r="E204" s="82"/>
      <c r="F204" s="82"/>
      <c r="G204" s="82"/>
      <c r="H204" s="82"/>
      <c r="I204" s="82"/>
      <c r="J204" s="82"/>
      <c r="K204" s="82"/>
      <c r="L204" s="82"/>
      <c r="M204" s="82"/>
      <c r="N204" s="82"/>
    </row>
    <row r="205" spans="5:14">
      <c r="E205" s="82"/>
      <c r="F205" s="82"/>
      <c r="G205" s="82"/>
      <c r="H205" s="82"/>
      <c r="I205" s="82"/>
      <c r="J205" s="82"/>
      <c r="K205" s="82"/>
      <c r="L205" s="82"/>
      <c r="M205" s="82"/>
      <c r="N205" s="82"/>
    </row>
    <row r="206" spans="5:14">
      <c r="E206" s="82"/>
      <c r="F206" s="82"/>
      <c r="G206" s="82"/>
      <c r="H206" s="82"/>
      <c r="I206" s="82"/>
      <c r="J206" s="82"/>
      <c r="K206" s="82"/>
      <c r="L206" s="82"/>
      <c r="M206" s="82"/>
      <c r="N206" s="82"/>
    </row>
    <row r="207" spans="5:14">
      <c r="E207" s="82"/>
      <c r="F207" s="82"/>
      <c r="G207" s="82"/>
      <c r="H207" s="82"/>
      <c r="I207" s="82"/>
      <c r="J207" s="82"/>
      <c r="K207" s="82"/>
      <c r="L207" s="82"/>
      <c r="M207" s="82"/>
      <c r="N207" s="82"/>
    </row>
    <row r="208" spans="5:14">
      <c r="E208" s="82"/>
      <c r="F208" s="82"/>
      <c r="G208" s="82"/>
      <c r="H208" s="82"/>
      <c r="I208" s="82"/>
      <c r="J208" s="82"/>
      <c r="K208" s="82"/>
      <c r="L208" s="82"/>
      <c r="M208" s="82"/>
      <c r="N208" s="82"/>
    </row>
    <row r="209" spans="5:14">
      <c r="E209" s="82"/>
      <c r="F209" s="82"/>
      <c r="G209" s="82"/>
      <c r="H209" s="82"/>
      <c r="I209" s="82"/>
      <c r="J209" s="82"/>
      <c r="K209" s="82"/>
      <c r="L209" s="82"/>
      <c r="M209" s="82"/>
      <c r="N209" s="82"/>
    </row>
    <row r="210" spans="5:14">
      <c r="E210" s="82"/>
      <c r="F210" s="82"/>
      <c r="G210" s="82"/>
      <c r="H210" s="82"/>
      <c r="I210" s="82"/>
      <c r="J210" s="82"/>
      <c r="K210" s="82"/>
      <c r="L210" s="82"/>
      <c r="M210" s="82"/>
      <c r="N210" s="82"/>
    </row>
    <row r="211" spans="5:14">
      <c r="E211" s="82"/>
      <c r="F211" s="82"/>
      <c r="G211" s="82"/>
      <c r="H211" s="82"/>
      <c r="I211" s="82"/>
      <c r="J211" s="82"/>
      <c r="K211" s="82"/>
      <c r="L211" s="82"/>
      <c r="M211" s="82"/>
      <c r="N211" s="82"/>
    </row>
    <row r="212" spans="5:14">
      <c r="E212" s="82"/>
      <c r="F212" s="82"/>
      <c r="G212" s="82"/>
      <c r="H212" s="82"/>
      <c r="I212" s="82"/>
      <c r="J212" s="82"/>
      <c r="K212" s="82"/>
      <c r="L212" s="82"/>
      <c r="M212" s="82"/>
      <c r="N212" s="82"/>
    </row>
    <row r="213" spans="5:14">
      <c r="E213" s="82"/>
      <c r="F213" s="82"/>
      <c r="G213" s="82"/>
      <c r="H213" s="82"/>
      <c r="I213" s="82"/>
      <c r="J213" s="82"/>
      <c r="K213" s="82"/>
      <c r="L213" s="82"/>
      <c r="M213" s="82"/>
      <c r="N213" s="82"/>
    </row>
    <row r="214" spans="5:14">
      <c r="E214" s="82"/>
      <c r="F214" s="82"/>
      <c r="G214" s="82"/>
      <c r="H214" s="82"/>
      <c r="I214" s="82"/>
      <c r="J214" s="82"/>
      <c r="K214" s="82"/>
      <c r="L214" s="82"/>
      <c r="M214" s="82"/>
      <c r="N214" s="82"/>
    </row>
    <row r="215" spans="5:14">
      <c r="E215" s="82"/>
      <c r="F215" s="82"/>
      <c r="G215" s="82"/>
      <c r="H215" s="82"/>
      <c r="I215" s="82"/>
      <c r="J215" s="82"/>
      <c r="K215" s="82"/>
      <c r="L215" s="82"/>
      <c r="M215" s="82"/>
      <c r="N215" s="82"/>
    </row>
    <row r="216" spans="5:14">
      <c r="E216" s="82"/>
      <c r="F216" s="82"/>
      <c r="G216" s="82"/>
      <c r="H216" s="82"/>
      <c r="I216" s="82"/>
      <c r="J216" s="82"/>
      <c r="K216" s="82"/>
      <c r="L216" s="82"/>
      <c r="M216" s="82"/>
      <c r="N216" s="82"/>
    </row>
    <row r="217" spans="5:14">
      <c r="E217" s="82"/>
      <c r="F217" s="82"/>
      <c r="G217" s="82"/>
      <c r="H217" s="82"/>
      <c r="I217" s="82"/>
      <c r="J217" s="82"/>
      <c r="K217" s="82"/>
      <c r="L217" s="82"/>
      <c r="M217" s="82"/>
      <c r="N217" s="82"/>
    </row>
    <row r="218" spans="5:14">
      <c r="E218" s="82"/>
      <c r="F218" s="82"/>
      <c r="G218" s="82"/>
      <c r="H218" s="82"/>
      <c r="I218" s="82"/>
      <c r="J218" s="82"/>
      <c r="K218" s="82"/>
      <c r="L218" s="82"/>
      <c r="M218" s="82"/>
      <c r="N218" s="82"/>
    </row>
    <row r="219" spans="5:14">
      <c r="E219" s="82"/>
      <c r="F219" s="82"/>
      <c r="G219" s="82"/>
      <c r="H219" s="82"/>
      <c r="I219" s="82"/>
      <c r="J219" s="82"/>
      <c r="K219" s="82"/>
      <c r="L219" s="82"/>
      <c r="M219" s="82"/>
      <c r="N219" s="82"/>
    </row>
    <row r="220" spans="5:14">
      <c r="E220" s="82"/>
      <c r="F220" s="82"/>
      <c r="G220" s="82"/>
      <c r="H220" s="82"/>
      <c r="I220" s="82"/>
      <c r="J220" s="82"/>
      <c r="K220" s="82"/>
      <c r="L220" s="82"/>
      <c r="M220" s="82"/>
      <c r="N220" s="82"/>
    </row>
    <row r="221" spans="5:14">
      <c r="E221" s="82"/>
      <c r="F221" s="82"/>
      <c r="G221" s="82"/>
      <c r="H221" s="82"/>
      <c r="I221" s="82"/>
      <c r="J221" s="82"/>
      <c r="K221" s="82"/>
      <c r="L221" s="82"/>
      <c r="M221" s="82"/>
      <c r="N221" s="82"/>
    </row>
    <row r="222" spans="5:14">
      <c r="E222" s="82"/>
      <c r="F222" s="82"/>
      <c r="G222" s="82"/>
      <c r="H222" s="82"/>
      <c r="I222" s="82"/>
      <c r="J222" s="82"/>
      <c r="K222" s="82"/>
      <c r="L222" s="82"/>
      <c r="M222" s="82"/>
      <c r="N222" s="82"/>
    </row>
    <row r="223" spans="5:14">
      <c r="E223" s="82"/>
      <c r="F223" s="82"/>
      <c r="G223" s="82"/>
      <c r="H223" s="82"/>
      <c r="I223" s="82"/>
      <c r="J223" s="82"/>
      <c r="K223" s="82"/>
      <c r="L223" s="82"/>
      <c r="M223" s="82"/>
      <c r="N223" s="82"/>
    </row>
    <row r="224" spans="5:14">
      <c r="E224" s="82"/>
      <c r="F224" s="82"/>
      <c r="G224" s="82"/>
      <c r="H224" s="82"/>
      <c r="I224" s="82"/>
      <c r="J224" s="82"/>
      <c r="K224" s="82"/>
      <c r="L224" s="82"/>
      <c r="M224" s="82"/>
      <c r="N224" s="82"/>
    </row>
    <row r="225" spans="5:14">
      <c r="E225" s="82"/>
      <c r="F225" s="82"/>
      <c r="G225" s="82"/>
      <c r="H225" s="82"/>
      <c r="I225" s="82"/>
      <c r="J225" s="82"/>
      <c r="K225" s="82"/>
      <c r="L225" s="82"/>
      <c r="M225" s="82"/>
      <c r="N225" s="82"/>
    </row>
    <row r="226" spans="5:14">
      <c r="E226" s="82"/>
      <c r="F226" s="82"/>
      <c r="G226" s="82"/>
      <c r="H226" s="82"/>
      <c r="I226" s="82"/>
      <c r="J226" s="82"/>
      <c r="K226" s="82"/>
      <c r="L226" s="82"/>
      <c r="M226" s="82"/>
      <c r="N226" s="82"/>
    </row>
    <row r="227" spans="5:14">
      <c r="E227" s="82"/>
      <c r="F227" s="82"/>
      <c r="G227" s="82"/>
      <c r="H227" s="82"/>
      <c r="I227" s="82"/>
      <c r="J227" s="82"/>
      <c r="K227" s="82"/>
      <c r="L227" s="82"/>
      <c r="M227" s="82"/>
      <c r="N227" s="82"/>
    </row>
    <row r="228" spans="5:14">
      <c r="E228" s="82"/>
      <c r="F228" s="82"/>
      <c r="G228" s="82"/>
      <c r="H228" s="82"/>
      <c r="I228" s="82"/>
      <c r="J228" s="82"/>
      <c r="K228" s="82"/>
      <c r="L228" s="82"/>
      <c r="M228" s="82"/>
      <c r="N228" s="82"/>
    </row>
    <row r="229" spans="5:14">
      <c r="E229" s="82"/>
      <c r="F229" s="82"/>
      <c r="G229" s="82"/>
      <c r="H229" s="82"/>
      <c r="I229" s="82"/>
      <c r="J229" s="82"/>
      <c r="K229" s="82"/>
      <c r="L229" s="82"/>
      <c r="M229" s="82"/>
      <c r="N229" s="82"/>
    </row>
    <row r="230" spans="5:14">
      <c r="E230" s="82"/>
      <c r="F230" s="82"/>
      <c r="G230" s="82"/>
      <c r="H230" s="82"/>
      <c r="I230" s="82"/>
      <c r="J230" s="82"/>
      <c r="K230" s="82"/>
      <c r="L230" s="82"/>
      <c r="M230" s="82"/>
      <c r="N230" s="82"/>
    </row>
    <row r="231" spans="5:14">
      <c r="E231" s="82"/>
      <c r="F231" s="82"/>
      <c r="G231" s="82"/>
      <c r="H231" s="82"/>
      <c r="I231" s="82"/>
      <c r="J231" s="82"/>
      <c r="K231" s="82"/>
      <c r="L231" s="82"/>
      <c r="M231" s="82"/>
      <c r="N231" s="82"/>
    </row>
    <row r="232" spans="5:14">
      <c r="E232" s="82"/>
      <c r="F232" s="82"/>
      <c r="G232" s="82"/>
      <c r="H232" s="82"/>
      <c r="I232" s="82"/>
      <c r="J232" s="82"/>
      <c r="K232" s="82"/>
      <c r="L232" s="82"/>
      <c r="M232" s="82"/>
      <c r="N232" s="82"/>
    </row>
    <row r="233" spans="5:14">
      <c r="E233" s="82"/>
      <c r="F233" s="82"/>
      <c r="G233" s="82"/>
      <c r="H233" s="82"/>
      <c r="I233" s="82"/>
      <c r="J233" s="82"/>
      <c r="K233" s="82"/>
      <c r="L233" s="82"/>
      <c r="M233" s="82"/>
      <c r="N233" s="82"/>
    </row>
    <row r="234" spans="5:14">
      <c r="E234" s="82"/>
      <c r="F234" s="82"/>
      <c r="G234" s="82"/>
      <c r="H234" s="82"/>
      <c r="I234" s="82"/>
      <c r="J234" s="82"/>
      <c r="K234" s="82"/>
      <c r="L234" s="82"/>
      <c r="M234" s="82"/>
      <c r="N234" s="82"/>
    </row>
    <row r="235" spans="5:14">
      <c r="E235" s="82"/>
      <c r="F235" s="82"/>
      <c r="G235" s="82"/>
      <c r="H235" s="82"/>
      <c r="I235" s="82"/>
      <c r="J235" s="82"/>
      <c r="K235" s="82"/>
      <c r="L235" s="82"/>
      <c r="M235" s="82"/>
      <c r="N235" s="82"/>
    </row>
    <row r="236" spans="5:14">
      <c r="E236" s="82"/>
      <c r="F236" s="82"/>
      <c r="G236" s="82"/>
      <c r="H236" s="82"/>
      <c r="I236" s="82"/>
      <c r="J236" s="82"/>
      <c r="K236" s="82"/>
      <c r="L236" s="82"/>
      <c r="M236" s="82"/>
      <c r="N236" s="82"/>
    </row>
    <row r="237" spans="5:14">
      <c r="E237" s="82"/>
      <c r="F237" s="82"/>
      <c r="G237" s="82"/>
      <c r="H237" s="82"/>
      <c r="I237" s="82"/>
      <c r="J237" s="82"/>
      <c r="K237" s="82"/>
      <c r="L237" s="82"/>
      <c r="M237" s="82"/>
      <c r="N237" s="82"/>
    </row>
    <row r="238" spans="5:14">
      <c r="E238" s="82"/>
      <c r="F238" s="82"/>
      <c r="G238" s="82"/>
      <c r="H238" s="82"/>
      <c r="I238" s="82"/>
      <c r="J238" s="82"/>
      <c r="K238" s="82"/>
      <c r="L238" s="82"/>
      <c r="M238" s="82"/>
      <c r="N238" s="82"/>
    </row>
    <row r="239" spans="5:14">
      <c r="E239" s="82"/>
      <c r="F239" s="82"/>
      <c r="G239" s="82"/>
      <c r="H239" s="82"/>
      <c r="I239" s="82"/>
      <c r="J239" s="82"/>
      <c r="K239" s="82"/>
      <c r="L239" s="82"/>
      <c r="M239" s="82"/>
      <c r="N239" s="82"/>
    </row>
    <row r="240" spans="5:14">
      <c r="E240" s="82"/>
      <c r="F240" s="82"/>
      <c r="G240" s="82"/>
      <c r="H240" s="82"/>
      <c r="I240" s="82"/>
      <c r="J240" s="82"/>
      <c r="K240" s="82"/>
      <c r="L240" s="82"/>
      <c r="M240" s="82"/>
      <c r="N240" s="82"/>
    </row>
    <row r="241" spans="5:14">
      <c r="E241" s="82"/>
      <c r="F241" s="82"/>
      <c r="G241" s="82"/>
      <c r="H241" s="82"/>
      <c r="I241" s="82"/>
      <c r="J241" s="82"/>
      <c r="K241" s="82"/>
      <c r="L241" s="82"/>
      <c r="M241" s="82"/>
      <c r="N241" s="82"/>
    </row>
    <row r="242" spans="5:14">
      <c r="E242" s="82"/>
      <c r="F242" s="82"/>
      <c r="G242" s="82"/>
      <c r="H242" s="82"/>
      <c r="I242" s="82"/>
      <c r="J242" s="82"/>
      <c r="K242" s="82"/>
      <c r="L242" s="82"/>
      <c r="M242" s="82"/>
      <c r="N242" s="82"/>
    </row>
    <row r="243" spans="5:14">
      <c r="E243" s="82"/>
      <c r="F243" s="82"/>
      <c r="G243" s="82"/>
      <c r="H243" s="82"/>
      <c r="I243" s="82"/>
      <c r="J243" s="82"/>
      <c r="K243" s="82"/>
      <c r="L243" s="82"/>
      <c r="M243" s="82"/>
      <c r="N243" s="82"/>
    </row>
    <row r="244" spans="5:14">
      <c r="E244" s="82"/>
      <c r="F244" s="82"/>
      <c r="G244" s="82"/>
      <c r="H244" s="82"/>
      <c r="I244" s="82"/>
      <c r="J244" s="82"/>
      <c r="K244" s="82"/>
      <c r="L244" s="82"/>
      <c r="M244" s="82"/>
      <c r="N244" s="82"/>
    </row>
    <row r="245" spans="5:14">
      <c r="E245" s="82"/>
      <c r="F245" s="82"/>
      <c r="G245" s="82"/>
      <c r="H245" s="82"/>
      <c r="I245" s="82"/>
      <c r="J245" s="82"/>
      <c r="K245" s="82"/>
      <c r="L245" s="82"/>
      <c r="M245" s="82"/>
      <c r="N245" s="82"/>
    </row>
    <row r="246" spans="5:14">
      <c r="E246" s="82"/>
      <c r="F246" s="82"/>
      <c r="G246" s="82"/>
      <c r="H246" s="82"/>
      <c r="I246" s="82"/>
      <c r="J246" s="82"/>
      <c r="K246" s="82"/>
      <c r="L246" s="82"/>
      <c r="M246" s="82"/>
      <c r="N246" s="82"/>
    </row>
    <row r="247" spans="5:14">
      <c r="E247" s="82"/>
      <c r="F247" s="82"/>
      <c r="G247" s="82"/>
      <c r="H247" s="82"/>
      <c r="I247" s="82"/>
      <c r="J247" s="82"/>
      <c r="K247" s="82"/>
      <c r="L247" s="82"/>
      <c r="M247" s="82"/>
      <c r="N247" s="82"/>
    </row>
    <row r="248" spans="5:14">
      <c r="E248" s="82"/>
      <c r="F248" s="82"/>
      <c r="G248" s="82"/>
      <c r="H248" s="82"/>
      <c r="I248" s="82"/>
      <c r="J248" s="82"/>
      <c r="K248" s="82"/>
      <c r="L248" s="82"/>
      <c r="M248" s="82"/>
      <c r="N248" s="82"/>
    </row>
    <row r="249" spans="5:14">
      <c r="E249" s="82"/>
      <c r="F249" s="82"/>
      <c r="G249" s="82"/>
      <c r="H249" s="82"/>
      <c r="I249" s="82"/>
      <c r="J249" s="82"/>
      <c r="K249" s="82"/>
      <c r="L249" s="82"/>
      <c r="M249" s="82"/>
      <c r="N249" s="82"/>
    </row>
    <row r="250" spans="5:14">
      <c r="E250" s="82"/>
      <c r="F250" s="82"/>
      <c r="G250" s="82"/>
      <c r="H250" s="82"/>
      <c r="I250" s="82"/>
      <c r="J250" s="82"/>
      <c r="K250" s="82"/>
      <c r="L250" s="82"/>
      <c r="M250" s="82"/>
      <c r="N250" s="82"/>
    </row>
    <row r="251" spans="5:14">
      <c r="E251" s="82"/>
      <c r="F251" s="82"/>
      <c r="G251" s="82"/>
      <c r="H251" s="82"/>
      <c r="I251" s="82"/>
      <c r="J251" s="82"/>
      <c r="K251" s="82"/>
      <c r="L251" s="82"/>
      <c r="M251" s="82"/>
      <c r="N251" s="82"/>
    </row>
    <row r="252" spans="5:14">
      <c r="E252" s="82"/>
      <c r="F252" s="82"/>
      <c r="G252" s="82"/>
      <c r="H252" s="82"/>
      <c r="I252" s="82"/>
      <c r="J252" s="82"/>
      <c r="K252" s="82"/>
      <c r="L252" s="82"/>
      <c r="M252" s="82"/>
      <c r="N252" s="82"/>
    </row>
    <row r="253" spans="5:14">
      <c r="E253" s="82"/>
      <c r="F253" s="82"/>
      <c r="G253" s="82"/>
      <c r="H253" s="82"/>
      <c r="I253" s="82"/>
      <c r="J253" s="82"/>
      <c r="K253" s="82"/>
      <c r="L253" s="82"/>
      <c r="M253" s="82"/>
      <c r="N253" s="82"/>
    </row>
    <row r="254" spans="5:14">
      <c r="E254" s="82"/>
      <c r="F254" s="82"/>
      <c r="G254" s="82"/>
      <c r="H254" s="82"/>
      <c r="I254" s="82"/>
      <c r="J254" s="82"/>
      <c r="K254" s="82"/>
      <c r="L254" s="82"/>
      <c r="M254" s="82"/>
      <c r="N254" s="82"/>
    </row>
    <row r="255" spans="5:14">
      <c r="E255" s="82"/>
      <c r="F255" s="82"/>
      <c r="G255" s="82"/>
      <c r="H255" s="82"/>
      <c r="I255" s="82"/>
      <c r="J255" s="82"/>
      <c r="K255" s="82"/>
      <c r="L255" s="82"/>
      <c r="M255" s="82"/>
      <c r="N255" s="82"/>
    </row>
    <row r="256" spans="5:14">
      <c r="E256" s="82"/>
      <c r="F256" s="82"/>
      <c r="G256" s="82"/>
      <c r="H256" s="82"/>
      <c r="I256" s="82"/>
      <c r="J256" s="82"/>
      <c r="K256" s="82"/>
      <c r="L256" s="82"/>
      <c r="M256" s="82"/>
      <c r="N256" s="82"/>
    </row>
    <row r="257" spans="5:14">
      <c r="E257" s="82"/>
      <c r="F257" s="82"/>
      <c r="G257" s="82"/>
      <c r="H257" s="82"/>
      <c r="I257" s="82"/>
      <c r="J257" s="82"/>
      <c r="K257" s="82"/>
      <c r="L257" s="82"/>
      <c r="M257" s="82"/>
      <c r="N257" s="82"/>
    </row>
    <row r="258" spans="5:14">
      <c r="E258" s="82"/>
      <c r="F258" s="82"/>
      <c r="G258" s="82"/>
      <c r="H258" s="82"/>
      <c r="I258" s="82"/>
      <c r="J258" s="82"/>
      <c r="K258" s="82"/>
      <c r="L258" s="82"/>
      <c r="M258" s="82"/>
      <c r="N258" s="82"/>
    </row>
    <row r="259" spans="5:14">
      <c r="E259" s="82"/>
      <c r="F259" s="82"/>
      <c r="G259" s="82"/>
      <c r="H259" s="82"/>
      <c r="I259" s="82"/>
      <c r="J259" s="82"/>
      <c r="K259" s="82"/>
      <c r="L259" s="82"/>
      <c r="M259" s="82"/>
      <c r="N259" s="82"/>
    </row>
    <row r="260" spans="5:14">
      <c r="E260" s="82"/>
      <c r="F260" s="82"/>
      <c r="G260" s="82"/>
      <c r="H260" s="82"/>
      <c r="I260" s="82"/>
      <c r="J260" s="82"/>
      <c r="K260" s="82"/>
      <c r="L260" s="82"/>
      <c r="M260" s="82"/>
      <c r="N260" s="82"/>
    </row>
    <row r="261" spans="5:14">
      <c r="E261" s="82"/>
      <c r="F261" s="82"/>
      <c r="G261" s="82"/>
      <c r="H261" s="82"/>
      <c r="I261" s="82"/>
      <c r="J261" s="82"/>
      <c r="K261" s="82"/>
      <c r="L261" s="82"/>
      <c r="M261" s="82"/>
      <c r="N261" s="82"/>
    </row>
    <row r="262" spans="5:14">
      <c r="E262" s="82"/>
      <c r="F262" s="82"/>
      <c r="G262" s="82"/>
      <c r="H262" s="82"/>
      <c r="I262" s="82"/>
      <c r="J262" s="82"/>
      <c r="K262" s="82"/>
      <c r="L262" s="82"/>
      <c r="M262" s="82"/>
      <c r="N262" s="82"/>
    </row>
    <row r="263" spans="5:14">
      <c r="E263" s="82"/>
      <c r="F263" s="82"/>
      <c r="G263" s="82"/>
      <c r="H263" s="82"/>
      <c r="I263" s="82"/>
      <c r="J263" s="82"/>
      <c r="K263" s="82"/>
      <c r="L263" s="82"/>
      <c r="M263" s="82"/>
      <c r="N263" s="82"/>
    </row>
    <row r="264" spans="5:14">
      <c r="E264" s="82"/>
      <c r="F264" s="82"/>
      <c r="G264" s="82"/>
      <c r="H264" s="82"/>
      <c r="I264" s="82"/>
      <c r="J264" s="82"/>
      <c r="K264" s="82"/>
      <c r="L264" s="82"/>
      <c r="M264" s="82"/>
      <c r="N264" s="82"/>
    </row>
    <row r="265" spans="5:14">
      <c r="E265" s="82"/>
      <c r="F265" s="82"/>
      <c r="G265" s="82"/>
      <c r="H265" s="82"/>
      <c r="I265" s="82"/>
      <c r="J265" s="82"/>
      <c r="K265" s="82"/>
      <c r="L265" s="82"/>
      <c r="M265" s="82"/>
      <c r="N265" s="82"/>
    </row>
    <row r="266" spans="5:14">
      <c r="E266" s="82"/>
      <c r="F266" s="82"/>
      <c r="G266" s="82"/>
      <c r="H266" s="82"/>
      <c r="I266" s="82"/>
      <c r="J266" s="82"/>
      <c r="K266" s="82"/>
      <c r="L266" s="82"/>
      <c r="M266" s="82"/>
      <c r="N266" s="82"/>
    </row>
    <row r="267" spans="5:14">
      <c r="E267" s="82"/>
      <c r="F267" s="82"/>
      <c r="G267" s="82"/>
      <c r="H267" s="82"/>
      <c r="I267" s="82"/>
      <c r="J267" s="82"/>
      <c r="K267" s="82"/>
      <c r="L267" s="82"/>
      <c r="M267" s="82"/>
      <c r="N267" s="82"/>
    </row>
    <row r="268" spans="5:14">
      <c r="E268" s="82"/>
      <c r="F268" s="82"/>
      <c r="G268" s="82"/>
      <c r="H268" s="82"/>
      <c r="I268" s="82"/>
      <c r="J268" s="82"/>
      <c r="K268" s="82"/>
      <c r="L268" s="82"/>
      <c r="M268" s="82"/>
      <c r="N268" s="82"/>
    </row>
    <row r="269" spans="5:14">
      <c r="E269" s="82"/>
      <c r="F269" s="82"/>
      <c r="G269" s="82"/>
      <c r="H269" s="82"/>
      <c r="I269" s="82"/>
      <c r="J269" s="82"/>
      <c r="K269" s="82"/>
      <c r="L269" s="82"/>
      <c r="M269" s="82"/>
      <c r="N269" s="82"/>
    </row>
    <row r="270" spans="5:14">
      <c r="E270" s="82"/>
      <c r="F270" s="82"/>
      <c r="G270" s="82"/>
      <c r="H270" s="82"/>
      <c r="I270" s="82"/>
      <c r="J270" s="82"/>
      <c r="K270" s="82"/>
      <c r="L270" s="82"/>
      <c r="M270" s="82"/>
      <c r="N270" s="82"/>
    </row>
    <row r="271" spans="5:14">
      <c r="E271" s="82"/>
      <c r="F271" s="82"/>
      <c r="G271" s="82"/>
      <c r="H271" s="82"/>
      <c r="I271" s="82"/>
      <c r="J271" s="82"/>
      <c r="K271" s="82"/>
      <c r="L271" s="82"/>
      <c r="M271" s="82"/>
      <c r="N271" s="82"/>
    </row>
    <row r="272" spans="5:14">
      <c r="E272" s="82"/>
      <c r="F272" s="82"/>
      <c r="G272" s="82"/>
      <c r="H272" s="82"/>
      <c r="I272" s="82"/>
      <c r="J272" s="82"/>
      <c r="K272" s="82"/>
      <c r="L272" s="82"/>
      <c r="M272" s="82"/>
      <c r="N272" s="82"/>
    </row>
    <row r="273" spans="5:14">
      <c r="E273" s="82"/>
      <c r="F273" s="82"/>
      <c r="G273" s="82"/>
      <c r="H273" s="82"/>
      <c r="I273" s="82"/>
      <c r="J273" s="82"/>
      <c r="K273" s="82"/>
      <c r="L273" s="82"/>
      <c r="M273" s="82"/>
      <c r="N273" s="82"/>
    </row>
    <row r="274" spans="5:14">
      <c r="E274" s="82"/>
      <c r="F274" s="82"/>
      <c r="G274" s="82"/>
      <c r="H274" s="82"/>
      <c r="I274" s="82"/>
      <c r="J274" s="82"/>
      <c r="K274" s="82"/>
      <c r="L274" s="82"/>
      <c r="M274" s="82"/>
      <c r="N274" s="82"/>
    </row>
    <row r="275" spans="5:14">
      <c r="E275" s="82"/>
      <c r="F275" s="82"/>
      <c r="G275" s="82"/>
      <c r="H275" s="82"/>
      <c r="I275" s="82"/>
      <c r="J275" s="82"/>
      <c r="K275" s="82"/>
      <c r="L275" s="82"/>
      <c r="M275" s="82"/>
      <c r="N275" s="82"/>
    </row>
    <row r="276" spans="5:14">
      <c r="E276" s="82"/>
      <c r="F276" s="82"/>
      <c r="G276" s="82"/>
      <c r="H276" s="82"/>
      <c r="I276" s="82"/>
      <c r="J276" s="82"/>
      <c r="K276" s="82"/>
      <c r="L276" s="82"/>
      <c r="M276" s="82"/>
      <c r="N276" s="82"/>
    </row>
    <row r="277" spans="5:14">
      <c r="E277" s="82"/>
      <c r="F277" s="82"/>
      <c r="G277" s="82"/>
      <c r="H277" s="82"/>
      <c r="I277" s="82"/>
      <c r="J277" s="82"/>
      <c r="K277" s="82"/>
      <c r="L277" s="82"/>
      <c r="M277" s="82"/>
      <c r="N277" s="82"/>
    </row>
    <row r="278" spans="5:14">
      <c r="E278" s="82"/>
      <c r="F278" s="82"/>
      <c r="G278" s="82"/>
      <c r="H278" s="82"/>
      <c r="I278" s="82"/>
      <c r="J278" s="82"/>
      <c r="K278" s="82"/>
      <c r="L278" s="82"/>
      <c r="M278" s="82"/>
      <c r="N278" s="82"/>
    </row>
    <row r="279" spans="5:14">
      <c r="E279" s="82"/>
      <c r="F279" s="82"/>
      <c r="G279" s="82"/>
      <c r="H279" s="82"/>
      <c r="I279" s="82"/>
      <c r="J279" s="82"/>
      <c r="K279" s="82"/>
      <c r="L279" s="82"/>
      <c r="M279" s="82"/>
      <c r="N279" s="82"/>
    </row>
    <row r="280" spans="5:14">
      <c r="E280" s="82"/>
      <c r="F280" s="82"/>
      <c r="G280" s="82"/>
      <c r="H280" s="82"/>
      <c r="I280" s="82"/>
      <c r="J280" s="82"/>
      <c r="K280" s="82"/>
      <c r="L280" s="82"/>
      <c r="M280" s="82"/>
      <c r="N280" s="82"/>
    </row>
    <row r="281" spans="5:14">
      <c r="E281" s="82"/>
      <c r="F281" s="82"/>
      <c r="G281" s="82"/>
      <c r="H281" s="82"/>
      <c r="I281" s="82"/>
      <c r="J281" s="82"/>
      <c r="K281" s="82"/>
      <c r="L281" s="82"/>
      <c r="M281" s="82"/>
      <c r="N281" s="82"/>
    </row>
    <row r="282" spans="5:14">
      <c r="E282" s="82"/>
      <c r="F282" s="82"/>
      <c r="G282" s="82"/>
      <c r="H282" s="82"/>
      <c r="I282" s="82"/>
      <c r="J282" s="82"/>
      <c r="K282" s="82"/>
      <c r="L282" s="82"/>
      <c r="M282" s="82"/>
      <c r="N282" s="82"/>
    </row>
    <row r="283" spans="5:14">
      <c r="E283" s="82"/>
      <c r="F283" s="82"/>
      <c r="G283" s="82"/>
      <c r="H283" s="82"/>
      <c r="I283" s="82"/>
      <c r="J283" s="82"/>
      <c r="K283" s="82"/>
      <c r="L283" s="82"/>
      <c r="M283" s="82"/>
      <c r="N283" s="82"/>
    </row>
    <row r="284" spans="5:14">
      <c r="E284" s="82"/>
      <c r="F284" s="82"/>
      <c r="G284" s="82"/>
      <c r="H284" s="82"/>
      <c r="I284" s="82"/>
      <c r="J284" s="82"/>
      <c r="K284" s="82"/>
      <c r="L284" s="82"/>
      <c r="M284" s="82"/>
      <c r="N284" s="82"/>
    </row>
    <row r="285" spans="5:14">
      <c r="E285" s="82"/>
      <c r="F285" s="82"/>
      <c r="G285" s="82"/>
      <c r="H285" s="82"/>
      <c r="I285" s="82"/>
      <c r="J285" s="82"/>
      <c r="K285" s="82"/>
      <c r="L285" s="82"/>
      <c r="M285" s="82"/>
      <c r="N285" s="82"/>
    </row>
    <row r="286" spans="5:14">
      <c r="E286" s="82"/>
      <c r="F286" s="82"/>
      <c r="G286" s="82"/>
      <c r="H286" s="82"/>
      <c r="I286" s="82"/>
      <c r="J286" s="82"/>
      <c r="K286" s="82"/>
      <c r="L286" s="82"/>
      <c r="M286" s="82"/>
      <c r="N286" s="82"/>
    </row>
    <row r="287" spans="5:14">
      <c r="E287" s="82"/>
      <c r="F287" s="82"/>
      <c r="G287" s="82"/>
      <c r="H287" s="82"/>
      <c r="I287" s="82"/>
      <c r="J287" s="82"/>
      <c r="K287" s="82"/>
      <c r="L287" s="82"/>
      <c r="M287" s="82"/>
      <c r="N287" s="82"/>
    </row>
    <row r="288" spans="5:14">
      <c r="E288" s="82"/>
      <c r="F288" s="82"/>
      <c r="G288" s="82"/>
      <c r="H288" s="82"/>
      <c r="I288" s="82"/>
      <c r="J288" s="82"/>
      <c r="K288" s="82"/>
      <c r="L288" s="82"/>
      <c r="M288" s="82"/>
      <c r="N288" s="82"/>
    </row>
    <row r="289" spans="5:14">
      <c r="E289" s="82"/>
      <c r="F289" s="82"/>
      <c r="G289" s="82"/>
      <c r="H289" s="82"/>
      <c r="I289" s="82"/>
      <c r="J289" s="82"/>
      <c r="K289" s="82"/>
      <c r="L289" s="82"/>
      <c r="M289" s="82"/>
      <c r="N289" s="82"/>
    </row>
    <row r="290" spans="5:14">
      <c r="E290" s="82"/>
      <c r="F290" s="82"/>
      <c r="G290" s="82"/>
      <c r="H290" s="82"/>
      <c r="I290" s="82"/>
      <c r="J290" s="82"/>
      <c r="K290" s="82"/>
      <c r="L290" s="82"/>
      <c r="M290" s="82"/>
      <c r="N290" s="82"/>
    </row>
    <row r="291" spans="5:14">
      <c r="E291" s="82"/>
      <c r="F291" s="82"/>
      <c r="G291" s="82"/>
      <c r="H291" s="82"/>
      <c r="I291" s="82"/>
      <c r="J291" s="82"/>
      <c r="K291" s="82"/>
      <c r="L291" s="82"/>
      <c r="M291" s="82"/>
      <c r="N291" s="82"/>
    </row>
    <row r="292" spans="5:14">
      <c r="E292" s="82"/>
      <c r="F292" s="82"/>
      <c r="G292" s="82"/>
      <c r="H292" s="82"/>
      <c r="I292" s="82"/>
      <c r="J292" s="82"/>
      <c r="K292" s="82"/>
      <c r="L292" s="82"/>
      <c r="M292" s="82"/>
      <c r="N292" s="82"/>
    </row>
    <row r="293" spans="5:14">
      <c r="E293" s="82"/>
      <c r="F293" s="82"/>
      <c r="G293" s="82"/>
      <c r="H293" s="82"/>
      <c r="I293" s="82"/>
      <c r="J293" s="82"/>
      <c r="K293" s="82"/>
      <c r="L293" s="82"/>
      <c r="M293" s="82"/>
      <c r="N293" s="82"/>
    </row>
    <row r="294" spans="5:14">
      <c r="E294" s="82"/>
      <c r="F294" s="82"/>
      <c r="G294" s="82"/>
      <c r="H294" s="82"/>
      <c r="I294" s="82"/>
      <c r="J294" s="82"/>
      <c r="K294" s="82"/>
      <c r="L294" s="82"/>
      <c r="M294" s="82"/>
      <c r="N294" s="82"/>
    </row>
    <row r="295" spans="5:14">
      <c r="E295" s="82"/>
      <c r="F295" s="82"/>
      <c r="G295" s="82"/>
      <c r="H295" s="82"/>
      <c r="I295" s="82"/>
      <c r="J295" s="82"/>
      <c r="K295" s="82"/>
      <c r="L295" s="82"/>
      <c r="M295" s="82"/>
      <c r="N295" s="82"/>
    </row>
    <row r="296" spans="5:14">
      <c r="E296" s="82"/>
      <c r="F296" s="82"/>
      <c r="G296" s="82"/>
      <c r="H296" s="82"/>
      <c r="I296" s="82"/>
      <c r="J296" s="82"/>
      <c r="K296" s="82"/>
      <c r="L296" s="82"/>
      <c r="M296" s="82"/>
      <c r="N296" s="82"/>
    </row>
    <row r="297" spans="5:14">
      <c r="E297" s="82"/>
      <c r="F297" s="82"/>
      <c r="G297" s="82"/>
      <c r="H297" s="82"/>
      <c r="I297" s="82"/>
      <c r="J297" s="82"/>
      <c r="K297" s="82"/>
      <c r="L297" s="82"/>
      <c r="M297" s="82"/>
      <c r="N297" s="82"/>
    </row>
    <row r="298" spans="5:14">
      <c r="E298" s="82"/>
      <c r="F298" s="82"/>
      <c r="G298" s="82"/>
      <c r="H298" s="82"/>
      <c r="I298" s="82"/>
      <c r="J298" s="82"/>
      <c r="K298" s="82"/>
      <c r="L298" s="82"/>
      <c r="M298" s="82"/>
      <c r="N298" s="82"/>
    </row>
    <row r="299" spans="5:14">
      <c r="E299" s="82"/>
      <c r="F299" s="82"/>
      <c r="G299" s="82"/>
      <c r="H299" s="82"/>
      <c r="I299" s="82"/>
      <c r="J299" s="82"/>
      <c r="K299" s="82"/>
      <c r="L299" s="82"/>
      <c r="M299" s="82"/>
      <c r="N299" s="82"/>
    </row>
    <row r="300" spans="5:14">
      <c r="E300" s="82"/>
      <c r="F300" s="82"/>
      <c r="G300" s="82"/>
      <c r="H300" s="82"/>
      <c r="I300" s="82"/>
      <c r="J300" s="82"/>
      <c r="K300" s="82"/>
      <c r="L300" s="82"/>
      <c r="M300" s="82"/>
      <c r="N300" s="82"/>
    </row>
    <row r="301" spans="5:14">
      <c r="E301" s="82"/>
      <c r="F301" s="82"/>
      <c r="G301" s="82"/>
      <c r="H301" s="82"/>
      <c r="I301" s="82"/>
      <c r="J301" s="82"/>
      <c r="K301" s="82"/>
      <c r="L301" s="82"/>
      <c r="M301" s="82"/>
      <c r="N301" s="82"/>
    </row>
    <row r="302" spans="5:14">
      <c r="E302" s="82"/>
      <c r="F302" s="82"/>
      <c r="G302" s="82"/>
      <c r="H302" s="82"/>
      <c r="I302" s="82"/>
      <c r="J302" s="82"/>
      <c r="K302" s="82"/>
      <c r="L302" s="82"/>
      <c r="M302" s="82"/>
      <c r="N302" s="82"/>
    </row>
    <row r="303" spans="5:14">
      <c r="E303" s="82"/>
      <c r="F303" s="82"/>
      <c r="G303" s="82"/>
      <c r="H303" s="82"/>
      <c r="I303" s="82"/>
      <c r="J303" s="82"/>
      <c r="K303" s="82"/>
      <c r="L303" s="82"/>
      <c r="M303" s="82"/>
      <c r="N303" s="82"/>
    </row>
    <row r="304" spans="5:14">
      <c r="E304" s="82"/>
      <c r="F304" s="82"/>
      <c r="G304" s="82"/>
      <c r="H304" s="82"/>
      <c r="I304" s="82"/>
      <c r="J304" s="82"/>
      <c r="K304" s="82"/>
      <c r="L304" s="82"/>
      <c r="M304" s="82"/>
      <c r="N304" s="82"/>
    </row>
    <row r="305" spans="5:14">
      <c r="E305" s="82"/>
      <c r="F305" s="82"/>
      <c r="G305" s="82"/>
      <c r="H305" s="82"/>
      <c r="I305" s="82"/>
      <c r="J305" s="82"/>
      <c r="K305" s="82"/>
      <c r="L305" s="82"/>
      <c r="M305" s="82"/>
      <c r="N305" s="82"/>
    </row>
    <row r="306" spans="5:14">
      <c r="E306" s="82"/>
      <c r="F306" s="82"/>
      <c r="G306" s="82"/>
      <c r="H306" s="82"/>
      <c r="I306" s="82"/>
      <c r="J306" s="82"/>
      <c r="K306" s="82"/>
      <c r="L306" s="82"/>
      <c r="M306" s="82"/>
      <c r="N306" s="82"/>
    </row>
    <row r="307" spans="5:14">
      <c r="E307" s="82"/>
      <c r="F307" s="82"/>
      <c r="G307" s="82"/>
      <c r="H307" s="82"/>
      <c r="I307" s="82"/>
      <c r="J307" s="82"/>
      <c r="K307" s="82"/>
      <c r="L307" s="82"/>
      <c r="M307" s="82"/>
      <c r="N307" s="82"/>
    </row>
    <row r="308" spans="5:14">
      <c r="E308" s="82"/>
      <c r="F308" s="82"/>
      <c r="G308" s="82"/>
      <c r="H308" s="82"/>
      <c r="I308" s="82"/>
      <c r="J308" s="82"/>
      <c r="K308" s="82"/>
      <c r="L308" s="82"/>
      <c r="M308" s="82"/>
      <c r="N308" s="82"/>
    </row>
    <row r="309" spans="5:14">
      <c r="E309" s="82"/>
      <c r="F309" s="82"/>
      <c r="G309" s="82"/>
      <c r="H309" s="82"/>
      <c r="I309" s="82"/>
      <c r="J309" s="82"/>
      <c r="K309" s="82"/>
      <c r="L309" s="82"/>
      <c r="M309" s="82"/>
      <c r="N309" s="82"/>
    </row>
    <row r="310" spans="5:14">
      <c r="E310" s="82"/>
      <c r="F310" s="82"/>
      <c r="G310" s="82"/>
      <c r="H310" s="82"/>
      <c r="I310" s="82"/>
      <c r="J310" s="82"/>
      <c r="K310" s="82"/>
      <c r="L310" s="82"/>
      <c r="M310" s="82"/>
      <c r="N310" s="82"/>
    </row>
    <row r="311" spans="5:14">
      <c r="E311" s="82"/>
      <c r="F311" s="82"/>
      <c r="G311" s="82"/>
      <c r="H311" s="82"/>
      <c r="I311" s="82"/>
      <c r="J311" s="82"/>
      <c r="K311" s="82"/>
      <c r="L311" s="82"/>
      <c r="M311" s="82"/>
      <c r="N311" s="82"/>
    </row>
    <row r="312" spans="5:14">
      <c r="E312" s="82"/>
      <c r="F312" s="82"/>
      <c r="G312" s="82"/>
      <c r="H312" s="82"/>
      <c r="I312" s="82"/>
      <c r="J312" s="82"/>
      <c r="K312" s="82"/>
      <c r="L312" s="82"/>
      <c r="M312" s="82"/>
      <c r="N312" s="82"/>
    </row>
    <row r="313" spans="5:14">
      <c r="E313" s="82"/>
      <c r="F313" s="82"/>
      <c r="G313" s="82"/>
      <c r="H313" s="82"/>
      <c r="I313" s="82"/>
      <c r="J313" s="82"/>
      <c r="K313" s="82"/>
      <c r="L313" s="82"/>
      <c r="M313" s="82"/>
      <c r="N313" s="82"/>
    </row>
    <row r="314" spans="5:14">
      <c r="E314" s="82"/>
      <c r="F314" s="82"/>
      <c r="G314" s="82"/>
      <c r="H314" s="82"/>
      <c r="I314" s="82"/>
      <c r="J314" s="82"/>
      <c r="K314" s="82"/>
      <c r="L314" s="82"/>
      <c r="M314" s="82"/>
      <c r="N314" s="82"/>
    </row>
    <row r="315" spans="5:14">
      <c r="E315" s="82"/>
      <c r="F315" s="82"/>
      <c r="G315" s="82"/>
      <c r="H315" s="82"/>
      <c r="I315" s="82"/>
      <c r="J315" s="82"/>
      <c r="K315" s="82"/>
      <c r="L315" s="82"/>
      <c r="M315" s="82"/>
      <c r="N315" s="82"/>
    </row>
    <row r="316" spans="5:14">
      <c r="E316" s="82"/>
      <c r="F316" s="82"/>
      <c r="G316" s="82"/>
      <c r="H316" s="82"/>
      <c r="I316" s="82"/>
      <c r="J316" s="82"/>
      <c r="K316" s="82"/>
      <c r="L316" s="82"/>
      <c r="M316" s="82"/>
      <c r="N316" s="82"/>
    </row>
    <row r="317" spans="5:14">
      <c r="E317" s="82"/>
      <c r="F317" s="82"/>
      <c r="G317" s="82"/>
      <c r="H317" s="82"/>
      <c r="I317" s="82"/>
      <c r="J317" s="82"/>
      <c r="K317" s="82"/>
      <c r="L317" s="82"/>
      <c r="M317" s="82"/>
      <c r="N317" s="82"/>
    </row>
    <row r="318" spans="5:14">
      <c r="E318" s="82"/>
      <c r="F318" s="82"/>
      <c r="G318" s="82"/>
      <c r="H318" s="82"/>
      <c r="I318" s="82"/>
      <c r="J318" s="82"/>
      <c r="K318" s="82"/>
      <c r="L318" s="82"/>
      <c r="M318" s="82"/>
      <c r="N318" s="82"/>
    </row>
    <row r="319" spans="5:14">
      <c r="E319" s="82"/>
      <c r="F319" s="82"/>
      <c r="G319" s="82"/>
      <c r="H319" s="82"/>
      <c r="I319" s="82"/>
      <c r="J319" s="82"/>
      <c r="K319" s="82"/>
      <c r="L319" s="82"/>
      <c r="M319" s="82"/>
      <c r="N319" s="82"/>
    </row>
    <row r="320" spans="5:14">
      <c r="E320" s="82"/>
      <c r="F320" s="82"/>
      <c r="G320" s="82"/>
      <c r="H320" s="82"/>
      <c r="I320" s="82"/>
      <c r="J320" s="82"/>
      <c r="K320" s="82"/>
      <c r="L320" s="82"/>
      <c r="M320" s="82"/>
      <c r="N320" s="82"/>
    </row>
    <row r="321" spans="5:14">
      <c r="E321" s="82"/>
      <c r="F321" s="82"/>
      <c r="G321" s="82"/>
      <c r="H321" s="82"/>
      <c r="I321" s="82"/>
      <c r="J321" s="82"/>
      <c r="K321" s="82"/>
      <c r="L321" s="82"/>
      <c r="M321" s="82"/>
      <c r="N321" s="82"/>
    </row>
    <row r="322" spans="5:14">
      <c r="E322" s="82"/>
      <c r="F322" s="82"/>
      <c r="G322" s="82"/>
      <c r="H322" s="82"/>
      <c r="I322" s="82"/>
      <c r="J322" s="82"/>
      <c r="K322" s="82"/>
      <c r="L322" s="82"/>
      <c r="M322" s="82"/>
      <c r="N322" s="82"/>
    </row>
    <row r="323" spans="5:14">
      <c r="E323" s="82"/>
      <c r="F323" s="82"/>
      <c r="G323" s="82"/>
      <c r="H323" s="82"/>
      <c r="I323" s="82"/>
      <c r="J323" s="82"/>
      <c r="K323" s="82"/>
      <c r="L323" s="82"/>
      <c r="M323" s="82"/>
      <c r="N323" s="82"/>
    </row>
    <row r="324" spans="5:14">
      <c r="E324" s="82"/>
      <c r="F324" s="82"/>
      <c r="G324" s="82"/>
      <c r="H324" s="82"/>
      <c r="I324" s="82"/>
      <c r="J324" s="82"/>
      <c r="K324" s="82"/>
      <c r="L324" s="82"/>
      <c r="M324" s="82"/>
      <c r="N324" s="82"/>
    </row>
    <row r="325" spans="5:14">
      <c r="E325" s="82"/>
      <c r="F325" s="82"/>
      <c r="G325" s="82"/>
      <c r="H325" s="82"/>
      <c r="I325" s="82"/>
      <c r="J325" s="82"/>
      <c r="K325" s="82"/>
      <c r="L325" s="82"/>
      <c r="M325" s="82"/>
      <c r="N325" s="82"/>
    </row>
    <row r="326" spans="5:14">
      <c r="E326" s="82"/>
      <c r="F326" s="82"/>
      <c r="G326" s="82"/>
      <c r="H326" s="82"/>
      <c r="I326" s="82"/>
      <c r="J326" s="82"/>
      <c r="K326" s="82"/>
      <c r="L326" s="82"/>
      <c r="M326" s="82"/>
      <c r="N326" s="82"/>
    </row>
    <row r="327" spans="5:14">
      <c r="E327" s="82"/>
      <c r="F327" s="82"/>
      <c r="G327" s="82"/>
      <c r="H327" s="82"/>
      <c r="I327" s="82"/>
      <c r="J327" s="82"/>
      <c r="K327" s="82"/>
      <c r="L327" s="82"/>
      <c r="M327" s="82"/>
      <c r="N327" s="82"/>
    </row>
    <row r="328" spans="5:14">
      <c r="E328" s="82"/>
      <c r="F328" s="82"/>
      <c r="G328" s="82"/>
      <c r="H328" s="82"/>
      <c r="I328" s="82"/>
      <c r="J328" s="82"/>
      <c r="K328" s="82"/>
      <c r="L328" s="82"/>
      <c r="M328" s="82"/>
      <c r="N328" s="82"/>
    </row>
    <row r="329" spans="5:14">
      <c r="E329" s="82"/>
      <c r="F329" s="82"/>
      <c r="G329" s="82"/>
      <c r="H329" s="82"/>
      <c r="I329" s="82"/>
      <c r="J329" s="82"/>
      <c r="K329" s="82"/>
      <c r="L329" s="82"/>
      <c r="M329" s="82"/>
      <c r="N329" s="82"/>
    </row>
    <row r="330" spans="5:14">
      <c r="E330" s="82"/>
      <c r="F330" s="82"/>
      <c r="G330" s="82"/>
      <c r="H330" s="82"/>
      <c r="I330" s="82"/>
      <c r="J330" s="82"/>
      <c r="K330" s="82"/>
      <c r="L330" s="82"/>
      <c r="M330" s="82"/>
      <c r="N330" s="82"/>
    </row>
    <row r="331" spans="5:14">
      <c r="E331" s="82"/>
      <c r="F331" s="82"/>
      <c r="G331" s="82"/>
      <c r="H331" s="82"/>
      <c r="I331" s="82"/>
      <c r="J331" s="82"/>
      <c r="K331" s="82"/>
      <c r="L331" s="82"/>
      <c r="M331" s="82"/>
      <c r="N331" s="82"/>
    </row>
    <row r="332" spans="5:14">
      <c r="E332" s="82"/>
      <c r="F332" s="82"/>
      <c r="G332" s="82"/>
      <c r="H332" s="82"/>
      <c r="I332" s="82"/>
      <c r="J332" s="82"/>
      <c r="K332" s="82"/>
      <c r="L332" s="82"/>
      <c r="M332" s="82"/>
      <c r="N332" s="82"/>
    </row>
    <row r="333" spans="5:14">
      <c r="E333" s="82"/>
      <c r="F333" s="82"/>
      <c r="G333" s="82"/>
      <c r="H333" s="82"/>
      <c r="I333" s="82"/>
      <c r="J333" s="82"/>
      <c r="K333" s="82"/>
      <c r="L333" s="82"/>
      <c r="M333" s="82"/>
      <c r="N333" s="82"/>
    </row>
    <row r="334" spans="5:14">
      <c r="E334" s="82"/>
      <c r="F334" s="82"/>
      <c r="G334" s="82"/>
      <c r="H334" s="82"/>
      <c r="I334" s="82"/>
      <c r="J334" s="82"/>
      <c r="K334" s="82"/>
      <c r="L334" s="82"/>
      <c r="M334" s="82"/>
      <c r="N334" s="82"/>
    </row>
    <row r="335" spans="5:14">
      <c r="E335" s="82"/>
      <c r="F335" s="82"/>
      <c r="G335" s="82"/>
      <c r="H335" s="82"/>
      <c r="I335" s="82"/>
      <c r="J335" s="82"/>
      <c r="K335" s="82"/>
      <c r="L335" s="82"/>
      <c r="M335" s="82"/>
      <c r="N335" s="82"/>
    </row>
    <row r="336" spans="5:14">
      <c r="E336" s="82"/>
      <c r="F336" s="82"/>
      <c r="G336" s="82"/>
      <c r="H336" s="82"/>
      <c r="I336" s="82"/>
      <c r="J336" s="82"/>
      <c r="K336" s="82"/>
      <c r="L336" s="82"/>
      <c r="M336" s="82"/>
      <c r="N336" s="82"/>
    </row>
    <row r="337" spans="5:14">
      <c r="E337" s="82"/>
      <c r="F337" s="82"/>
      <c r="G337" s="82"/>
      <c r="H337" s="82"/>
      <c r="I337" s="82"/>
      <c r="J337" s="82"/>
      <c r="K337" s="82"/>
      <c r="L337" s="82"/>
      <c r="M337" s="82"/>
      <c r="N337" s="82"/>
    </row>
    <row r="338" spans="5:14">
      <c r="E338" s="82"/>
      <c r="F338" s="82"/>
      <c r="G338" s="82"/>
      <c r="H338" s="82"/>
      <c r="I338" s="82"/>
      <c r="J338" s="82"/>
      <c r="K338" s="82"/>
      <c r="L338" s="82"/>
      <c r="M338" s="82"/>
      <c r="N338" s="82"/>
    </row>
    <row r="339" spans="5:14">
      <c r="E339" s="82"/>
      <c r="F339" s="82"/>
      <c r="G339" s="82"/>
      <c r="H339" s="82"/>
      <c r="I339" s="82"/>
      <c r="J339" s="82"/>
      <c r="K339" s="82"/>
      <c r="L339" s="82"/>
      <c r="M339" s="82"/>
      <c r="N339" s="82"/>
    </row>
    <row r="340" spans="5:14">
      <c r="E340" s="82"/>
      <c r="F340" s="82"/>
      <c r="G340" s="82"/>
      <c r="H340" s="82"/>
      <c r="I340" s="82"/>
      <c r="J340" s="82"/>
      <c r="K340" s="82"/>
      <c r="L340" s="82"/>
      <c r="M340" s="82"/>
      <c r="N340" s="82"/>
    </row>
    <row r="341" spans="5:14">
      <c r="E341" s="82"/>
      <c r="F341" s="82"/>
      <c r="G341" s="82"/>
      <c r="H341" s="82"/>
      <c r="I341" s="82"/>
      <c r="J341" s="82"/>
      <c r="K341" s="82"/>
      <c r="L341" s="82"/>
      <c r="M341" s="82"/>
      <c r="N341" s="82"/>
    </row>
    <row r="342" spans="5:14">
      <c r="E342" s="82"/>
      <c r="F342" s="82"/>
      <c r="G342" s="82"/>
      <c r="H342" s="82"/>
      <c r="I342" s="82"/>
      <c r="J342" s="82"/>
      <c r="K342" s="82"/>
      <c r="L342" s="82"/>
      <c r="M342" s="82"/>
      <c r="N342" s="82"/>
    </row>
    <row r="343" spans="5:14">
      <c r="E343" s="82"/>
      <c r="F343" s="82"/>
      <c r="G343" s="82"/>
      <c r="H343" s="82"/>
      <c r="I343" s="82"/>
      <c r="J343" s="82"/>
      <c r="K343" s="82"/>
      <c r="L343" s="82"/>
      <c r="M343" s="82"/>
      <c r="N343" s="82"/>
    </row>
    <row r="344" spans="5:14">
      <c r="E344" s="82"/>
      <c r="F344" s="82"/>
      <c r="G344" s="82"/>
      <c r="H344" s="82"/>
      <c r="I344" s="82"/>
      <c r="J344" s="82"/>
      <c r="K344" s="82"/>
      <c r="L344" s="82"/>
      <c r="M344" s="82"/>
      <c r="N344" s="82"/>
    </row>
    <row r="345" spans="5:14">
      <c r="E345" s="82"/>
      <c r="F345" s="82"/>
      <c r="G345" s="82"/>
      <c r="H345" s="82"/>
      <c r="I345" s="82"/>
      <c r="J345" s="82"/>
      <c r="K345" s="82"/>
      <c r="L345" s="82"/>
      <c r="M345" s="82"/>
      <c r="N345" s="82"/>
    </row>
    <row r="346" spans="5:14">
      <c r="E346" s="82"/>
      <c r="F346" s="82"/>
      <c r="G346" s="82"/>
      <c r="H346" s="82"/>
      <c r="I346" s="82"/>
      <c r="J346" s="82"/>
      <c r="K346" s="82"/>
      <c r="L346" s="82"/>
      <c r="M346" s="82"/>
      <c r="N346" s="82"/>
    </row>
    <row r="347" spans="5:14">
      <c r="E347" s="82"/>
      <c r="F347" s="82"/>
      <c r="G347" s="82"/>
      <c r="H347" s="82"/>
      <c r="I347" s="82"/>
      <c r="J347" s="82"/>
      <c r="K347" s="82"/>
      <c r="L347" s="82"/>
      <c r="M347" s="82"/>
      <c r="N347" s="82"/>
    </row>
    <row r="348" spans="5:14">
      <c r="E348" s="82"/>
      <c r="F348" s="82"/>
      <c r="G348" s="82"/>
      <c r="H348" s="82"/>
      <c r="I348" s="82"/>
      <c r="J348" s="82"/>
      <c r="K348" s="82"/>
      <c r="L348" s="82"/>
      <c r="M348" s="82"/>
      <c r="N348" s="82"/>
    </row>
    <row r="349" spans="5:14">
      <c r="E349" s="82"/>
      <c r="F349" s="82"/>
      <c r="G349" s="82"/>
      <c r="H349" s="82"/>
      <c r="I349" s="82"/>
      <c r="J349" s="82"/>
      <c r="K349" s="82"/>
      <c r="L349" s="82"/>
      <c r="M349" s="82"/>
      <c r="N349" s="82"/>
    </row>
    <row r="350" spans="5:14">
      <c r="E350" s="82"/>
      <c r="F350" s="82"/>
      <c r="G350" s="82"/>
      <c r="H350" s="82"/>
      <c r="I350" s="82"/>
      <c r="J350" s="82"/>
      <c r="K350" s="82"/>
      <c r="L350" s="82"/>
      <c r="M350" s="82"/>
      <c r="N350" s="82"/>
    </row>
    <row r="351" spans="5:14">
      <c r="E351" s="82"/>
      <c r="F351" s="82"/>
      <c r="G351" s="82"/>
      <c r="H351" s="82"/>
      <c r="I351" s="82"/>
      <c r="J351" s="82"/>
      <c r="K351" s="82"/>
      <c r="L351" s="82"/>
      <c r="M351" s="82"/>
      <c r="N351" s="82"/>
    </row>
    <row r="352" spans="5:14">
      <c r="E352" s="82"/>
      <c r="F352" s="82"/>
      <c r="G352" s="82"/>
      <c r="H352" s="82"/>
      <c r="I352" s="82"/>
      <c r="J352" s="82"/>
      <c r="K352" s="82"/>
      <c r="L352" s="82"/>
      <c r="M352" s="82"/>
      <c r="N352" s="82"/>
    </row>
    <row r="353" spans="5:14">
      <c r="E353" s="82"/>
      <c r="F353" s="82"/>
      <c r="G353" s="82"/>
      <c r="H353" s="82"/>
      <c r="I353" s="82"/>
      <c r="J353" s="82"/>
      <c r="K353" s="82"/>
      <c r="L353" s="82"/>
      <c r="M353" s="82"/>
      <c r="N353" s="82"/>
    </row>
    <row r="354" spans="5:14">
      <c r="E354" s="82"/>
      <c r="F354" s="82"/>
      <c r="G354" s="82"/>
      <c r="H354" s="82"/>
      <c r="I354" s="82"/>
      <c r="J354" s="82"/>
      <c r="K354" s="82"/>
      <c r="L354" s="82"/>
      <c r="M354" s="82"/>
      <c r="N354" s="82"/>
    </row>
    <row r="355" spans="5:14">
      <c r="E355" s="82"/>
      <c r="F355" s="82"/>
      <c r="G355" s="82"/>
      <c r="H355" s="82"/>
      <c r="I355" s="82"/>
      <c r="J355" s="82"/>
      <c r="K355" s="82"/>
      <c r="L355" s="82"/>
      <c r="M355" s="82"/>
      <c r="N355" s="82"/>
    </row>
    <row r="356" spans="5:14">
      <c r="E356" s="82"/>
      <c r="F356" s="82"/>
      <c r="G356" s="82"/>
      <c r="H356" s="82"/>
      <c r="I356" s="82"/>
      <c r="J356" s="82"/>
      <c r="K356" s="82"/>
      <c r="L356" s="82"/>
      <c r="M356" s="82"/>
      <c r="N356" s="82"/>
    </row>
    <row r="357" spans="5:14">
      <c r="E357" s="82"/>
      <c r="F357" s="82"/>
      <c r="G357" s="82"/>
      <c r="H357" s="82"/>
      <c r="I357" s="82"/>
      <c r="J357" s="82"/>
      <c r="K357" s="82"/>
      <c r="L357" s="82"/>
      <c r="M357" s="82"/>
      <c r="N357" s="82"/>
    </row>
    <row r="358" spans="5:14">
      <c r="E358" s="82"/>
      <c r="F358" s="82"/>
      <c r="G358" s="82"/>
      <c r="H358" s="82"/>
      <c r="I358" s="82"/>
      <c r="J358" s="82"/>
      <c r="K358" s="82"/>
      <c r="L358" s="82"/>
      <c r="M358" s="82"/>
      <c r="N358" s="82"/>
    </row>
    <row r="359" spans="5:14">
      <c r="E359" s="82"/>
      <c r="F359" s="82"/>
      <c r="G359" s="82"/>
      <c r="H359" s="82"/>
      <c r="I359" s="82"/>
      <c r="J359" s="82"/>
      <c r="K359" s="82"/>
      <c r="L359" s="82"/>
      <c r="M359" s="82"/>
      <c r="N359" s="82"/>
    </row>
    <row r="360" spans="5:14">
      <c r="E360" s="82"/>
      <c r="F360" s="82"/>
      <c r="G360" s="82"/>
      <c r="H360" s="82"/>
      <c r="I360" s="82"/>
      <c r="J360" s="82"/>
      <c r="K360" s="82"/>
      <c r="L360" s="82"/>
      <c r="M360" s="82"/>
      <c r="N360" s="82"/>
    </row>
    <row r="361" spans="5:14">
      <c r="E361" s="82"/>
      <c r="F361" s="82"/>
      <c r="G361" s="82"/>
      <c r="H361" s="82"/>
      <c r="I361" s="82"/>
      <c r="J361" s="82"/>
      <c r="K361" s="82"/>
      <c r="L361" s="82"/>
      <c r="M361" s="82"/>
      <c r="N361" s="82"/>
    </row>
    <row r="362" spans="5:14">
      <c r="E362" s="82"/>
      <c r="F362" s="82"/>
      <c r="G362" s="82"/>
      <c r="H362" s="82"/>
      <c r="I362" s="82"/>
      <c r="J362" s="82"/>
      <c r="K362" s="82"/>
      <c r="L362" s="82"/>
      <c r="M362" s="82"/>
      <c r="N362" s="82"/>
    </row>
    <row r="363" spans="5:14">
      <c r="E363" s="82"/>
      <c r="F363" s="82"/>
      <c r="G363" s="82"/>
      <c r="H363" s="82"/>
      <c r="I363" s="82"/>
      <c r="J363" s="82"/>
      <c r="K363" s="82"/>
      <c r="L363" s="82"/>
      <c r="M363" s="82"/>
      <c r="N363" s="82"/>
    </row>
    <row r="364" spans="5:14">
      <c r="E364" s="82"/>
      <c r="F364" s="82"/>
      <c r="G364" s="82"/>
      <c r="H364" s="82"/>
      <c r="I364" s="82"/>
      <c r="J364" s="82"/>
      <c r="K364" s="82"/>
      <c r="L364" s="82"/>
      <c r="M364" s="82"/>
      <c r="N364" s="82"/>
    </row>
    <row r="365" spans="5:14">
      <c r="E365" s="82"/>
      <c r="F365" s="82"/>
      <c r="G365" s="82"/>
      <c r="H365" s="82"/>
      <c r="I365" s="82"/>
      <c r="J365" s="82"/>
      <c r="K365" s="82"/>
      <c r="L365" s="82"/>
      <c r="M365" s="82"/>
      <c r="N365" s="82"/>
    </row>
    <row r="366" spans="5:14">
      <c r="E366" s="82"/>
      <c r="F366" s="82"/>
      <c r="G366" s="82"/>
      <c r="H366" s="82"/>
      <c r="I366" s="82"/>
      <c r="J366" s="82"/>
      <c r="K366" s="82"/>
      <c r="L366" s="82"/>
      <c r="M366" s="82"/>
      <c r="N366" s="82"/>
    </row>
    <row r="367" spans="5:14">
      <c r="E367" s="82"/>
      <c r="F367" s="82"/>
      <c r="G367" s="82"/>
      <c r="H367" s="82"/>
      <c r="I367" s="82"/>
      <c r="J367" s="82"/>
      <c r="K367" s="82"/>
      <c r="L367" s="82"/>
      <c r="M367" s="82"/>
      <c r="N367" s="82"/>
    </row>
    <row r="368" spans="5:14">
      <c r="E368" s="82"/>
      <c r="F368" s="82"/>
      <c r="G368" s="82"/>
      <c r="H368" s="82"/>
      <c r="I368" s="82"/>
      <c r="J368" s="82"/>
      <c r="K368" s="82"/>
      <c r="L368" s="82"/>
      <c r="M368" s="82"/>
      <c r="N368" s="82"/>
    </row>
    <row r="369" spans="5:14">
      <c r="E369" s="82"/>
      <c r="F369" s="82"/>
      <c r="G369" s="82"/>
      <c r="H369" s="82"/>
      <c r="I369" s="82"/>
      <c r="J369" s="82"/>
      <c r="K369" s="82"/>
      <c r="L369" s="82"/>
      <c r="M369" s="82"/>
      <c r="N369" s="82"/>
    </row>
    <row r="370" spans="5:14">
      <c r="E370" s="82"/>
      <c r="F370" s="82"/>
      <c r="G370" s="82"/>
      <c r="H370" s="82"/>
      <c r="I370" s="82"/>
      <c r="J370" s="82"/>
      <c r="K370" s="82"/>
      <c r="L370" s="82"/>
      <c r="M370" s="82"/>
      <c r="N370" s="82"/>
    </row>
    <row r="371" spans="5:14">
      <c r="E371" s="82"/>
      <c r="F371" s="82"/>
      <c r="G371" s="82"/>
      <c r="H371" s="82"/>
      <c r="I371" s="82"/>
      <c r="J371" s="82"/>
      <c r="K371" s="82"/>
      <c r="L371" s="82"/>
      <c r="M371" s="82"/>
      <c r="N371" s="82"/>
    </row>
    <row r="372" spans="5:14">
      <c r="E372" s="82"/>
      <c r="F372" s="82"/>
      <c r="G372" s="82"/>
      <c r="H372" s="82"/>
      <c r="I372" s="82"/>
      <c r="J372" s="82"/>
      <c r="K372" s="82"/>
      <c r="L372" s="82"/>
      <c r="M372" s="82"/>
      <c r="N372" s="82"/>
    </row>
    <row r="373" spans="5:14">
      <c r="E373" s="82"/>
      <c r="F373" s="82"/>
      <c r="G373" s="82"/>
      <c r="H373" s="82"/>
      <c r="I373" s="82"/>
      <c r="J373" s="82"/>
      <c r="K373" s="82"/>
      <c r="L373" s="82"/>
      <c r="M373" s="82"/>
      <c r="N373" s="82"/>
    </row>
    <row r="374" spans="5:14">
      <c r="E374" s="82"/>
      <c r="F374" s="82"/>
      <c r="G374" s="82"/>
      <c r="H374" s="82"/>
      <c r="I374" s="82"/>
      <c r="J374" s="82"/>
      <c r="K374" s="82"/>
      <c r="L374" s="82"/>
      <c r="M374" s="82"/>
      <c r="N374" s="82"/>
    </row>
    <row r="375" spans="5:14">
      <c r="E375" s="82"/>
      <c r="F375" s="82"/>
      <c r="G375" s="82"/>
      <c r="H375" s="82"/>
      <c r="I375" s="82"/>
      <c r="J375" s="82"/>
      <c r="K375" s="82"/>
      <c r="L375" s="82"/>
      <c r="M375" s="82"/>
      <c r="N375" s="82"/>
    </row>
    <row r="376" spans="5:14">
      <c r="E376" s="82"/>
      <c r="F376" s="82"/>
      <c r="G376" s="82"/>
      <c r="H376" s="82"/>
      <c r="I376" s="82"/>
      <c r="J376" s="82"/>
      <c r="K376" s="82"/>
      <c r="L376" s="82"/>
      <c r="M376" s="82"/>
      <c r="N376" s="82"/>
    </row>
    <row r="377" spans="5:14">
      <c r="E377" s="82"/>
      <c r="F377" s="82"/>
      <c r="G377" s="82"/>
      <c r="H377" s="82"/>
      <c r="I377" s="82"/>
      <c r="J377" s="82"/>
      <c r="K377" s="82"/>
      <c r="L377" s="82"/>
      <c r="M377" s="82"/>
      <c r="N377" s="82"/>
    </row>
    <row r="378" spans="5:14">
      <c r="E378" s="82"/>
      <c r="F378" s="82"/>
      <c r="G378" s="82"/>
      <c r="H378" s="82"/>
      <c r="I378" s="82"/>
      <c r="J378" s="82"/>
      <c r="K378" s="82"/>
      <c r="L378" s="82"/>
      <c r="M378" s="82"/>
      <c r="N378" s="82"/>
    </row>
    <row r="379" spans="5:14">
      <c r="E379" s="82"/>
      <c r="F379" s="82"/>
      <c r="G379" s="82"/>
      <c r="H379" s="82"/>
      <c r="I379" s="82"/>
      <c r="J379" s="82"/>
      <c r="K379" s="82"/>
      <c r="L379" s="82"/>
      <c r="M379" s="82"/>
      <c r="N379" s="82"/>
    </row>
    <row r="380" spans="5:14">
      <c r="E380" s="82"/>
      <c r="F380" s="82"/>
      <c r="G380" s="82"/>
      <c r="H380" s="82"/>
      <c r="I380" s="82"/>
      <c r="J380" s="82"/>
      <c r="K380" s="82"/>
      <c r="L380" s="82"/>
      <c r="M380" s="82"/>
      <c r="N380" s="82"/>
    </row>
    <row r="381" spans="5:14">
      <c r="E381" s="82"/>
      <c r="F381" s="82"/>
      <c r="G381" s="82"/>
      <c r="H381" s="82"/>
      <c r="I381" s="82"/>
      <c r="J381" s="82"/>
      <c r="K381" s="82"/>
      <c r="L381" s="82"/>
      <c r="M381" s="82"/>
      <c r="N381" s="82"/>
    </row>
    <row r="382" spans="5:14">
      <c r="E382" s="82"/>
      <c r="F382" s="82"/>
      <c r="G382" s="82"/>
      <c r="H382" s="82"/>
      <c r="I382" s="82"/>
      <c r="J382" s="82"/>
      <c r="K382" s="82"/>
      <c r="L382" s="82"/>
      <c r="M382" s="82"/>
      <c r="N382" s="82"/>
    </row>
    <row r="383" spans="5:14">
      <c r="E383" s="82"/>
      <c r="F383" s="82"/>
      <c r="G383" s="82"/>
      <c r="H383" s="82"/>
      <c r="I383" s="82"/>
      <c r="J383" s="82"/>
      <c r="K383" s="82"/>
      <c r="L383" s="82"/>
      <c r="M383" s="82"/>
      <c r="N383" s="82"/>
    </row>
    <row r="384" spans="5:14">
      <c r="E384" s="82"/>
      <c r="F384" s="82"/>
      <c r="G384" s="82"/>
      <c r="H384" s="82"/>
      <c r="I384" s="82"/>
      <c r="J384" s="82"/>
      <c r="K384" s="82"/>
      <c r="L384" s="82"/>
      <c r="M384" s="82"/>
      <c r="N384" s="82"/>
    </row>
    <row r="385" spans="5:14">
      <c r="E385" s="82"/>
      <c r="F385" s="82"/>
      <c r="G385" s="82"/>
      <c r="H385" s="82"/>
      <c r="I385" s="82"/>
      <c r="J385" s="82"/>
      <c r="K385" s="82"/>
      <c r="L385" s="82"/>
      <c r="M385" s="82"/>
      <c r="N385" s="82"/>
    </row>
    <row r="386" spans="5:14">
      <c r="E386" s="82"/>
      <c r="F386" s="82"/>
      <c r="G386" s="82"/>
      <c r="H386" s="82"/>
      <c r="I386" s="82"/>
      <c r="J386" s="82"/>
      <c r="K386" s="82"/>
      <c r="L386" s="82"/>
      <c r="M386" s="82"/>
      <c r="N386" s="82"/>
    </row>
    <row r="387" spans="5:14">
      <c r="E387" s="82"/>
      <c r="F387" s="82"/>
      <c r="G387" s="82"/>
      <c r="H387" s="82"/>
      <c r="I387" s="82"/>
      <c r="J387" s="82"/>
      <c r="K387" s="82"/>
      <c r="L387" s="82"/>
      <c r="M387" s="82"/>
      <c r="N387" s="82"/>
    </row>
    <row r="388" spans="5:14">
      <c r="E388" s="82"/>
      <c r="F388" s="82"/>
      <c r="G388" s="82"/>
      <c r="H388" s="82"/>
      <c r="I388" s="82"/>
      <c r="J388" s="82"/>
      <c r="K388" s="82"/>
      <c r="L388" s="82"/>
      <c r="M388" s="82"/>
      <c r="N388" s="82"/>
    </row>
    <row r="389" spans="5:14">
      <c r="E389" s="82"/>
      <c r="F389" s="82"/>
      <c r="G389" s="82"/>
      <c r="H389" s="82"/>
      <c r="I389" s="82"/>
      <c r="J389" s="82"/>
      <c r="K389" s="82"/>
      <c r="L389" s="82"/>
      <c r="M389" s="82"/>
      <c r="N389" s="82"/>
    </row>
    <row r="390" spans="5:14">
      <c r="E390" s="82"/>
      <c r="F390" s="82"/>
      <c r="G390" s="82"/>
      <c r="H390" s="82"/>
      <c r="I390" s="82"/>
      <c r="J390" s="82"/>
      <c r="K390" s="82"/>
      <c r="L390" s="82"/>
      <c r="M390" s="82"/>
      <c r="N390" s="82"/>
    </row>
    <row r="391" spans="5:14">
      <c r="E391" s="82"/>
      <c r="F391" s="82"/>
      <c r="G391" s="82"/>
      <c r="H391" s="82"/>
      <c r="I391" s="82"/>
      <c r="J391" s="82"/>
      <c r="K391" s="82"/>
      <c r="L391" s="82"/>
      <c r="M391" s="82"/>
      <c r="N391" s="82"/>
    </row>
    <row r="392" spans="5:14">
      <c r="E392" s="82"/>
      <c r="F392" s="82"/>
      <c r="G392" s="82"/>
      <c r="H392" s="82"/>
      <c r="I392" s="82"/>
      <c r="J392" s="82"/>
      <c r="K392" s="82"/>
      <c r="L392" s="82"/>
      <c r="M392" s="82"/>
      <c r="N392" s="82"/>
    </row>
    <row r="393" spans="5:14">
      <c r="E393" s="82"/>
      <c r="F393" s="82"/>
      <c r="G393" s="82"/>
      <c r="H393" s="82"/>
      <c r="I393" s="82"/>
      <c r="J393" s="82"/>
      <c r="K393" s="82"/>
      <c r="L393" s="82"/>
      <c r="M393" s="82"/>
      <c r="N393" s="82"/>
    </row>
    <row r="394" spans="5:14">
      <c r="E394" s="82"/>
      <c r="F394" s="82"/>
      <c r="G394" s="82"/>
      <c r="H394" s="82"/>
      <c r="I394" s="82"/>
      <c r="J394" s="82"/>
      <c r="K394" s="82"/>
      <c r="L394" s="82"/>
      <c r="M394" s="82"/>
      <c r="N394" s="82"/>
    </row>
    <row r="395" spans="5:14">
      <c r="E395" s="82"/>
      <c r="F395" s="82"/>
      <c r="G395" s="82"/>
      <c r="H395" s="82"/>
      <c r="I395" s="82"/>
      <c r="J395" s="82"/>
      <c r="K395" s="82"/>
      <c r="L395" s="82"/>
      <c r="M395" s="82"/>
      <c r="N395" s="82"/>
    </row>
    <row r="396" spans="5:14">
      <c r="E396" s="82"/>
      <c r="F396" s="82"/>
      <c r="G396" s="82"/>
      <c r="H396" s="82"/>
      <c r="I396" s="82"/>
      <c r="J396" s="82"/>
      <c r="K396" s="82"/>
      <c r="L396" s="82"/>
      <c r="M396" s="82"/>
      <c r="N396" s="82"/>
    </row>
    <row r="397" spans="5:14">
      <c r="E397" s="82"/>
      <c r="F397" s="82"/>
      <c r="G397" s="82"/>
      <c r="H397" s="82"/>
      <c r="I397" s="82"/>
      <c r="J397" s="82"/>
      <c r="K397" s="82"/>
      <c r="L397" s="82"/>
      <c r="M397" s="82"/>
      <c r="N397" s="82"/>
    </row>
    <row r="398" spans="5:14">
      <c r="E398" s="82"/>
      <c r="F398" s="82"/>
      <c r="G398" s="82"/>
      <c r="H398" s="82"/>
      <c r="I398" s="82"/>
      <c r="J398" s="82"/>
      <c r="K398" s="82"/>
      <c r="L398" s="82"/>
      <c r="M398" s="82"/>
      <c r="N398" s="82"/>
    </row>
    <row r="399" spans="5:14">
      <c r="E399" s="82"/>
      <c r="F399" s="82"/>
      <c r="G399" s="82"/>
      <c r="H399" s="82"/>
      <c r="I399" s="82"/>
      <c r="J399" s="82"/>
      <c r="K399" s="82"/>
      <c r="L399" s="82"/>
      <c r="M399" s="82"/>
      <c r="N399" s="82"/>
    </row>
    <row r="400" spans="5:14">
      <c r="E400" s="82"/>
      <c r="F400" s="82"/>
      <c r="G400" s="82"/>
      <c r="H400" s="82"/>
      <c r="I400" s="82"/>
      <c r="J400" s="82"/>
      <c r="K400" s="82"/>
      <c r="L400" s="82"/>
      <c r="M400" s="82"/>
      <c r="N400" s="82"/>
    </row>
    <row r="401" spans="5:14">
      <c r="E401" s="82"/>
      <c r="F401" s="82"/>
      <c r="G401" s="82"/>
      <c r="H401" s="82"/>
      <c r="I401" s="82"/>
      <c r="J401" s="82"/>
      <c r="K401" s="82"/>
      <c r="L401" s="82"/>
      <c r="M401" s="82"/>
      <c r="N401" s="82"/>
    </row>
    <row r="402" spans="5:14">
      <c r="E402" s="82"/>
      <c r="F402" s="82"/>
      <c r="G402" s="82"/>
      <c r="H402" s="82"/>
      <c r="I402" s="82"/>
      <c r="J402" s="82"/>
      <c r="K402" s="82"/>
      <c r="L402" s="82"/>
      <c r="M402" s="82"/>
      <c r="N402" s="82"/>
    </row>
    <row r="403" spans="5:14">
      <c r="E403" s="82"/>
      <c r="F403" s="82"/>
      <c r="G403" s="82"/>
      <c r="H403" s="82"/>
      <c r="I403" s="82"/>
      <c r="J403" s="82"/>
      <c r="K403" s="82"/>
      <c r="L403" s="82"/>
      <c r="M403" s="82"/>
      <c r="N403" s="82"/>
    </row>
    <row r="404" spans="5:14">
      <c r="E404" s="82"/>
      <c r="F404" s="82"/>
      <c r="G404" s="82"/>
      <c r="H404" s="82"/>
      <c r="I404" s="82"/>
      <c r="J404" s="82"/>
      <c r="K404" s="82"/>
      <c r="L404" s="82"/>
      <c r="M404" s="82"/>
      <c r="N404" s="82"/>
    </row>
    <row r="405" spans="5:14">
      <c r="E405" s="82"/>
      <c r="F405" s="82"/>
      <c r="G405" s="82"/>
      <c r="H405" s="82"/>
      <c r="I405" s="82"/>
      <c r="J405" s="82"/>
      <c r="K405" s="82"/>
      <c r="L405" s="82"/>
      <c r="M405" s="82"/>
      <c r="N405" s="82"/>
    </row>
    <row r="406" spans="5:14">
      <c r="E406" s="82"/>
      <c r="F406" s="82"/>
      <c r="G406" s="82"/>
      <c r="H406" s="82"/>
      <c r="I406" s="82"/>
      <c r="J406" s="82"/>
      <c r="K406" s="82"/>
      <c r="L406" s="82"/>
      <c r="M406" s="82"/>
      <c r="N406" s="82"/>
    </row>
    <row r="407" spans="5:14">
      <c r="E407" s="82"/>
      <c r="F407" s="82"/>
      <c r="G407" s="82"/>
      <c r="H407" s="82"/>
      <c r="I407" s="82"/>
      <c r="J407" s="82"/>
      <c r="K407" s="82"/>
      <c r="L407" s="82"/>
      <c r="M407" s="82"/>
      <c r="N407" s="82"/>
    </row>
    <row r="408" spans="5:14">
      <c r="E408" s="82"/>
      <c r="F408" s="82"/>
      <c r="G408" s="82"/>
      <c r="H408" s="82"/>
      <c r="I408" s="82"/>
      <c r="J408" s="82"/>
      <c r="K408" s="82"/>
      <c r="L408" s="82"/>
      <c r="M408" s="82"/>
      <c r="N408" s="82"/>
    </row>
    <row r="409" spans="5:14">
      <c r="E409" s="82"/>
      <c r="F409" s="82"/>
      <c r="G409" s="82"/>
      <c r="H409" s="82"/>
      <c r="I409" s="82"/>
      <c r="J409" s="82"/>
      <c r="K409" s="82"/>
      <c r="L409" s="82"/>
      <c r="M409" s="82"/>
      <c r="N409" s="82"/>
    </row>
    <row r="410" spans="5:14">
      <c r="E410" s="82"/>
      <c r="F410" s="82"/>
      <c r="G410" s="82"/>
      <c r="H410" s="82"/>
      <c r="I410" s="82"/>
      <c r="J410" s="82"/>
      <c r="K410" s="82"/>
      <c r="L410" s="82"/>
      <c r="M410" s="82"/>
      <c r="N410" s="82"/>
    </row>
    <row r="411" spans="5:14">
      <c r="E411" s="82"/>
      <c r="F411" s="82"/>
      <c r="G411" s="82"/>
      <c r="H411" s="82"/>
      <c r="I411" s="82"/>
      <c r="J411" s="82"/>
      <c r="K411" s="82"/>
      <c r="L411" s="82"/>
      <c r="M411" s="82"/>
      <c r="N411" s="82"/>
    </row>
    <row r="412" spans="5:14">
      <c r="E412" s="82"/>
      <c r="F412" s="82"/>
      <c r="G412" s="82"/>
      <c r="H412" s="82"/>
      <c r="I412" s="82"/>
      <c r="J412" s="82"/>
      <c r="K412" s="82"/>
      <c r="L412" s="82"/>
      <c r="M412" s="82"/>
      <c r="N412" s="82"/>
    </row>
    <row r="413" spans="5:14">
      <c r="E413" s="82"/>
      <c r="F413" s="82"/>
      <c r="G413" s="82"/>
      <c r="H413" s="82"/>
      <c r="I413" s="82"/>
      <c r="J413" s="82"/>
      <c r="K413" s="82"/>
      <c r="L413" s="82"/>
      <c r="M413" s="82"/>
      <c r="N413" s="82"/>
    </row>
    <row r="414" spans="5:14">
      <c r="E414" s="82"/>
      <c r="F414" s="82"/>
      <c r="G414" s="82"/>
      <c r="H414" s="82"/>
      <c r="I414" s="82"/>
      <c r="J414" s="82"/>
      <c r="K414" s="82"/>
      <c r="L414" s="82"/>
      <c r="M414" s="82"/>
      <c r="N414" s="82"/>
    </row>
    <row r="415" spans="5:14">
      <c r="E415" s="82"/>
      <c r="F415" s="82"/>
      <c r="G415" s="82"/>
      <c r="H415" s="82"/>
      <c r="I415" s="82"/>
      <c r="J415" s="82"/>
      <c r="K415" s="82"/>
      <c r="L415" s="82"/>
      <c r="M415" s="82"/>
      <c r="N415" s="82"/>
    </row>
    <row r="416" spans="5:14">
      <c r="E416" s="82"/>
      <c r="F416" s="82"/>
      <c r="G416" s="82"/>
      <c r="H416" s="82"/>
      <c r="I416" s="82"/>
      <c r="J416" s="82"/>
      <c r="K416" s="82"/>
      <c r="L416" s="82"/>
      <c r="M416" s="82"/>
      <c r="N416" s="82"/>
    </row>
    <row r="417" spans="5:14">
      <c r="E417" s="82"/>
      <c r="F417" s="82"/>
      <c r="G417" s="82"/>
      <c r="H417" s="82"/>
      <c r="I417" s="82"/>
      <c r="J417" s="82"/>
      <c r="K417" s="82"/>
      <c r="L417" s="82"/>
      <c r="M417" s="82"/>
      <c r="N417" s="82"/>
    </row>
    <row r="418" spans="5:14">
      <c r="E418" s="82"/>
      <c r="F418" s="82"/>
      <c r="G418" s="82"/>
      <c r="H418" s="82"/>
      <c r="I418" s="82"/>
      <c r="J418" s="82"/>
      <c r="K418" s="82"/>
      <c r="L418" s="82"/>
      <c r="M418" s="82"/>
      <c r="N418" s="82"/>
    </row>
    <row r="419" spans="5:14">
      <c r="E419" s="82"/>
      <c r="F419" s="82"/>
      <c r="G419" s="82"/>
      <c r="H419" s="82"/>
      <c r="I419" s="82"/>
      <c r="J419" s="82"/>
      <c r="K419" s="82"/>
      <c r="L419" s="82"/>
      <c r="M419" s="82"/>
      <c r="N419" s="82"/>
    </row>
    <row r="420" spans="5:14">
      <c r="E420" s="82"/>
      <c r="F420" s="82"/>
      <c r="G420" s="82"/>
      <c r="H420" s="82"/>
      <c r="I420" s="82"/>
      <c r="J420" s="82"/>
      <c r="K420" s="82"/>
      <c r="L420" s="82"/>
      <c r="M420" s="82"/>
      <c r="N420" s="82"/>
    </row>
    <row r="421" spans="5:14">
      <c r="E421" s="82"/>
      <c r="F421" s="82"/>
      <c r="G421" s="82"/>
      <c r="H421" s="82"/>
      <c r="I421" s="82"/>
      <c r="J421" s="82"/>
      <c r="K421" s="82"/>
      <c r="L421" s="82"/>
      <c r="M421" s="82"/>
      <c r="N421" s="82"/>
    </row>
    <row r="422" spans="5:14">
      <c r="E422" s="82"/>
      <c r="F422" s="82"/>
      <c r="G422" s="82"/>
      <c r="H422" s="82"/>
      <c r="I422" s="82"/>
      <c r="J422" s="82"/>
      <c r="K422" s="82"/>
      <c r="L422" s="82"/>
      <c r="M422" s="82"/>
      <c r="N422" s="82"/>
    </row>
    <row r="423" spans="5:14">
      <c r="E423" s="82"/>
      <c r="F423" s="82"/>
      <c r="G423" s="82"/>
      <c r="H423" s="82"/>
      <c r="I423" s="82"/>
      <c r="J423" s="82"/>
      <c r="K423" s="82"/>
      <c r="L423" s="82"/>
      <c r="M423" s="82"/>
      <c r="N423" s="82"/>
    </row>
    <row r="424" spans="5:14">
      <c r="E424" s="82"/>
      <c r="F424" s="82"/>
      <c r="G424" s="82"/>
      <c r="H424" s="82"/>
      <c r="I424" s="82"/>
      <c r="J424" s="82"/>
      <c r="K424" s="82"/>
      <c r="L424" s="82"/>
      <c r="M424" s="82"/>
      <c r="N424" s="82"/>
    </row>
    <row r="425" spans="5:14">
      <c r="E425" s="82"/>
      <c r="F425" s="82"/>
      <c r="G425" s="82"/>
      <c r="H425" s="82"/>
      <c r="I425" s="82"/>
      <c r="J425" s="82"/>
      <c r="K425" s="82"/>
      <c r="L425" s="82"/>
      <c r="M425" s="82"/>
      <c r="N425" s="82"/>
    </row>
    <row r="426" spans="5:14">
      <c r="E426" s="82"/>
      <c r="F426" s="82"/>
      <c r="G426" s="82"/>
      <c r="H426" s="82"/>
      <c r="I426" s="82"/>
      <c r="J426" s="82"/>
      <c r="K426" s="82"/>
      <c r="L426" s="82"/>
      <c r="M426" s="82"/>
      <c r="N426" s="82"/>
    </row>
    <row r="427" spans="5:14">
      <c r="E427" s="82"/>
      <c r="F427" s="82"/>
      <c r="G427" s="82"/>
      <c r="H427" s="82"/>
      <c r="I427" s="82"/>
      <c r="J427" s="82"/>
      <c r="K427" s="82"/>
      <c r="L427" s="82"/>
      <c r="M427" s="82"/>
      <c r="N427" s="82"/>
    </row>
    <row r="428" spans="5:14">
      <c r="E428" s="82"/>
      <c r="F428" s="82"/>
      <c r="G428" s="82"/>
      <c r="H428" s="82"/>
      <c r="I428" s="82"/>
      <c r="J428" s="82"/>
      <c r="K428" s="82"/>
      <c r="L428" s="82"/>
      <c r="M428" s="82"/>
      <c r="N428" s="82"/>
    </row>
    <row r="429" spans="5:14">
      <c r="E429" s="82"/>
      <c r="F429" s="82"/>
      <c r="G429" s="82"/>
      <c r="H429" s="82"/>
      <c r="I429" s="82"/>
      <c r="J429" s="82"/>
      <c r="K429" s="82"/>
      <c r="L429" s="82"/>
      <c r="M429" s="82"/>
      <c r="N429" s="82"/>
    </row>
    <row r="430" spans="5:14">
      <c r="E430" s="82"/>
      <c r="F430" s="82"/>
      <c r="G430" s="82"/>
      <c r="H430" s="82"/>
      <c r="I430" s="82"/>
      <c r="J430" s="82"/>
      <c r="K430" s="82"/>
      <c r="L430" s="82"/>
      <c r="M430" s="82"/>
      <c r="N430" s="82"/>
    </row>
    <row r="431" spans="5:14">
      <c r="E431" s="82"/>
      <c r="F431" s="82"/>
      <c r="G431" s="82"/>
      <c r="H431" s="82"/>
      <c r="I431" s="82"/>
      <c r="J431" s="82"/>
      <c r="K431" s="82"/>
      <c r="L431" s="82"/>
      <c r="M431" s="82"/>
      <c r="N431" s="82"/>
    </row>
    <row r="432" spans="5:14">
      <c r="E432" s="82"/>
      <c r="F432" s="82"/>
      <c r="G432" s="82"/>
      <c r="H432" s="82"/>
      <c r="I432" s="82"/>
      <c r="J432" s="82"/>
      <c r="K432" s="82"/>
      <c r="L432" s="82"/>
      <c r="M432" s="82"/>
      <c r="N432" s="82"/>
    </row>
    <row r="433" spans="5:14">
      <c r="E433" s="82"/>
      <c r="F433" s="82"/>
      <c r="G433" s="82"/>
      <c r="H433" s="82"/>
      <c r="I433" s="82"/>
      <c r="J433" s="82"/>
      <c r="K433" s="82"/>
      <c r="L433" s="82"/>
      <c r="M433" s="82"/>
      <c r="N433" s="82"/>
    </row>
    <row r="434" spans="5:14">
      <c r="E434" s="82"/>
      <c r="F434" s="82"/>
      <c r="G434" s="82"/>
      <c r="H434" s="82"/>
      <c r="I434" s="82"/>
      <c r="J434" s="82"/>
      <c r="K434" s="82"/>
      <c r="L434" s="82"/>
      <c r="M434" s="82"/>
      <c r="N434" s="82"/>
    </row>
    <row r="435" spans="5:14">
      <c r="E435" s="82"/>
      <c r="F435" s="82"/>
      <c r="G435" s="82"/>
      <c r="H435" s="82"/>
      <c r="I435" s="82"/>
      <c r="J435" s="82"/>
      <c r="K435" s="82"/>
      <c r="L435" s="82"/>
      <c r="M435" s="82"/>
      <c r="N435" s="82"/>
    </row>
    <row r="436" spans="5:14">
      <c r="E436" s="82"/>
      <c r="F436" s="82"/>
      <c r="G436" s="82"/>
      <c r="H436" s="82"/>
      <c r="I436" s="82"/>
      <c r="J436" s="82"/>
      <c r="K436" s="82"/>
      <c r="L436" s="82"/>
      <c r="M436" s="82"/>
      <c r="N436" s="82"/>
    </row>
    <row r="437" spans="5:14">
      <c r="E437" s="82"/>
      <c r="F437" s="82"/>
      <c r="G437" s="82"/>
      <c r="H437" s="82"/>
      <c r="I437" s="82"/>
      <c r="J437" s="82"/>
      <c r="K437" s="82"/>
      <c r="L437" s="82"/>
      <c r="M437" s="82"/>
      <c r="N437" s="82"/>
    </row>
    <row r="438" spans="5:14">
      <c r="E438" s="82"/>
      <c r="F438" s="82"/>
      <c r="G438" s="82"/>
      <c r="H438" s="82"/>
      <c r="I438" s="82"/>
      <c r="J438" s="82"/>
      <c r="K438" s="82"/>
      <c r="L438" s="82"/>
      <c r="M438" s="82"/>
      <c r="N438" s="82"/>
    </row>
    <row r="439" spans="5:14">
      <c r="E439" s="82"/>
      <c r="F439" s="82"/>
      <c r="G439" s="82"/>
      <c r="H439" s="82"/>
      <c r="I439" s="82"/>
      <c r="J439" s="82"/>
      <c r="K439" s="82"/>
      <c r="L439" s="82"/>
      <c r="M439" s="82"/>
      <c r="N439" s="82"/>
    </row>
    <row r="440" spans="5:14">
      <c r="E440" s="82"/>
      <c r="F440" s="82"/>
      <c r="G440" s="82"/>
      <c r="H440" s="82"/>
      <c r="I440" s="82"/>
      <c r="J440" s="82"/>
      <c r="K440" s="82"/>
      <c r="L440" s="82"/>
      <c r="M440" s="82"/>
      <c r="N440" s="82"/>
    </row>
    <row r="441" spans="5:14">
      <c r="E441" s="82"/>
      <c r="F441" s="82"/>
      <c r="G441" s="82"/>
      <c r="H441" s="82"/>
      <c r="I441" s="82"/>
      <c r="J441" s="82"/>
      <c r="K441" s="82"/>
      <c r="L441" s="82"/>
      <c r="M441" s="82"/>
      <c r="N441" s="82"/>
    </row>
    <row r="442" spans="5:14">
      <c r="E442" s="82"/>
      <c r="F442" s="82"/>
      <c r="G442" s="82"/>
      <c r="H442" s="82"/>
      <c r="I442" s="82"/>
      <c r="J442" s="82"/>
      <c r="K442" s="82"/>
      <c r="L442" s="82"/>
      <c r="M442" s="82"/>
      <c r="N442" s="82"/>
    </row>
    <row r="443" spans="5:14">
      <c r="E443" s="82"/>
      <c r="F443" s="82"/>
      <c r="G443" s="82"/>
      <c r="H443" s="82"/>
      <c r="I443" s="82"/>
      <c r="J443" s="82"/>
      <c r="K443" s="82"/>
      <c r="L443" s="82"/>
      <c r="M443" s="82"/>
      <c r="N443" s="82"/>
    </row>
    <row r="444" spans="5:14">
      <c r="E444" s="82"/>
      <c r="F444" s="82"/>
      <c r="G444" s="82"/>
      <c r="H444" s="82"/>
      <c r="I444" s="82"/>
      <c r="J444" s="82"/>
      <c r="K444" s="82"/>
      <c r="L444" s="82"/>
      <c r="M444" s="82"/>
      <c r="N444" s="82"/>
    </row>
    <row r="445" spans="5:14">
      <c r="E445" s="82"/>
      <c r="F445" s="82"/>
      <c r="G445" s="82"/>
      <c r="H445" s="82"/>
      <c r="I445" s="82"/>
      <c r="J445" s="82"/>
      <c r="K445" s="82"/>
      <c r="L445" s="82"/>
      <c r="M445" s="82"/>
      <c r="N445" s="82"/>
    </row>
    <row r="446" spans="5:14">
      <c r="E446" s="82"/>
      <c r="F446" s="82"/>
      <c r="G446" s="82"/>
      <c r="H446" s="82"/>
      <c r="I446" s="82"/>
      <c r="J446" s="82"/>
      <c r="K446" s="82"/>
      <c r="L446" s="82"/>
      <c r="M446" s="82"/>
      <c r="N446" s="82"/>
    </row>
    <row r="447" spans="5:14">
      <c r="E447" s="82"/>
      <c r="F447" s="82"/>
      <c r="G447" s="82"/>
      <c r="H447" s="82"/>
      <c r="I447" s="82"/>
      <c r="J447" s="82"/>
      <c r="K447" s="82"/>
      <c r="L447" s="82"/>
      <c r="M447" s="82"/>
      <c r="N447" s="82"/>
    </row>
    <row r="448" spans="5:14">
      <c r="E448" s="82"/>
      <c r="F448" s="82"/>
      <c r="G448" s="82"/>
      <c r="H448" s="82"/>
      <c r="I448" s="82"/>
      <c r="J448" s="82"/>
      <c r="K448" s="82"/>
      <c r="L448" s="82"/>
      <c r="M448" s="82"/>
      <c r="N448" s="82"/>
    </row>
    <row r="449" spans="5:14">
      <c r="E449" s="82"/>
      <c r="F449" s="82"/>
      <c r="G449" s="82"/>
      <c r="H449" s="82"/>
      <c r="I449" s="82"/>
      <c r="J449" s="82"/>
      <c r="K449" s="82"/>
      <c r="L449" s="82"/>
      <c r="M449" s="82"/>
      <c r="N449" s="82"/>
    </row>
    <row r="450" spans="5:14">
      <c r="E450" s="82"/>
      <c r="F450" s="82"/>
      <c r="G450" s="82"/>
      <c r="H450" s="82"/>
      <c r="I450" s="82"/>
      <c r="J450" s="82"/>
      <c r="K450" s="82"/>
      <c r="L450" s="82"/>
      <c r="M450" s="82"/>
      <c r="N450" s="82"/>
    </row>
    <row r="451" spans="5:14">
      <c r="E451" s="82"/>
      <c r="F451" s="82"/>
      <c r="G451" s="82"/>
      <c r="H451" s="82"/>
      <c r="I451" s="82"/>
      <c r="J451" s="82"/>
      <c r="K451" s="82"/>
      <c r="L451" s="82"/>
      <c r="M451" s="82"/>
      <c r="N451" s="82"/>
    </row>
    <row r="452" spans="5:14">
      <c r="E452" s="82"/>
      <c r="F452" s="82"/>
      <c r="G452" s="82"/>
      <c r="H452" s="82"/>
      <c r="I452" s="82"/>
      <c r="J452" s="82"/>
      <c r="K452" s="82"/>
      <c r="L452" s="82"/>
      <c r="M452" s="82"/>
      <c r="N452" s="82"/>
    </row>
    <row r="453" spans="5:14">
      <c r="E453" s="82"/>
      <c r="F453" s="82"/>
      <c r="G453" s="82"/>
      <c r="H453" s="82"/>
      <c r="I453" s="82"/>
      <c r="J453" s="82"/>
      <c r="K453" s="82"/>
      <c r="L453" s="82"/>
      <c r="M453" s="82"/>
      <c r="N453" s="82"/>
    </row>
    <row r="454" spans="5:14">
      <c r="E454" s="82"/>
      <c r="F454" s="82"/>
      <c r="G454" s="82"/>
      <c r="H454" s="82"/>
      <c r="I454" s="82"/>
      <c r="J454" s="82"/>
      <c r="K454" s="82"/>
      <c r="L454" s="82"/>
      <c r="M454" s="82"/>
      <c r="N454" s="82"/>
    </row>
    <row r="455" spans="5:14">
      <c r="E455" s="82"/>
      <c r="F455" s="82"/>
      <c r="G455" s="82"/>
      <c r="H455" s="82"/>
      <c r="I455" s="82"/>
      <c r="J455" s="82"/>
      <c r="K455" s="82"/>
      <c r="L455" s="82"/>
      <c r="M455" s="82"/>
      <c r="N455" s="82"/>
    </row>
    <row r="456" spans="5:14">
      <c r="E456" s="82"/>
      <c r="F456" s="82"/>
      <c r="G456" s="82"/>
      <c r="H456" s="82"/>
      <c r="I456" s="82"/>
      <c r="J456" s="82"/>
      <c r="K456" s="82"/>
      <c r="L456" s="82"/>
      <c r="M456" s="82"/>
      <c r="N456" s="82"/>
    </row>
    <row r="457" spans="5:14">
      <c r="E457" s="82"/>
      <c r="F457" s="82"/>
      <c r="G457" s="82"/>
      <c r="H457" s="82"/>
      <c r="I457" s="82"/>
      <c r="J457" s="82"/>
      <c r="K457" s="82"/>
      <c r="L457" s="82"/>
      <c r="M457" s="82"/>
      <c r="N457" s="82"/>
    </row>
    <row r="458" spans="5:14">
      <c r="E458" s="82"/>
      <c r="F458" s="82"/>
      <c r="G458" s="82"/>
      <c r="H458" s="82"/>
      <c r="I458" s="82"/>
      <c r="J458" s="82"/>
      <c r="K458" s="82"/>
      <c r="L458" s="82"/>
      <c r="M458" s="82"/>
      <c r="N458" s="82"/>
    </row>
    <row r="459" spans="5:14">
      <c r="E459" s="82"/>
      <c r="F459" s="82"/>
      <c r="G459" s="82"/>
      <c r="H459" s="82"/>
      <c r="I459" s="82"/>
      <c r="J459" s="82"/>
      <c r="K459" s="82"/>
      <c r="L459" s="82"/>
      <c r="M459" s="82"/>
      <c r="N459" s="82"/>
    </row>
    <row r="460" spans="5:14">
      <c r="E460" s="82"/>
      <c r="F460" s="82"/>
      <c r="G460" s="82"/>
      <c r="H460" s="82"/>
      <c r="I460" s="82"/>
      <c r="J460" s="82"/>
      <c r="K460" s="82"/>
      <c r="L460" s="82"/>
      <c r="M460" s="82"/>
      <c r="N460" s="82"/>
    </row>
    <row r="461" spans="5:14">
      <c r="E461" s="82"/>
      <c r="F461" s="82"/>
      <c r="G461" s="82"/>
      <c r="H461" s="82"/>
      <c r="I461" s="82"/>
      <c r="J461" s="82"/>
      <c r="K461" s="82"/>
      <c r="L461" s="82"/>
      <c r="M461" s="82"/>
      <c r="N461" s="82"/>
    </row>
    <row r="462" spans="5:14">
      <c r="E462" s="82"/>
      <c r="F462" s="82"/>
      <c r="G462" s="82"/>
      <c r="H462" s="82"/>
      <c r="I462" s="82"/>
      <c r="J462" s="82"/>
      <c r="K462" s="82"/>
      <c r="L462" s="82"/>
      <c r="M462" s="82"/>
      <c r="N462" s="82"/>
    </row>
    <row r="463" spans="5:14">
      <c r="E463" s="82"/>
      <c r="F463" s="82"/>
      <c r="G463" s="82"/>
      <c r="H463" s="82"/>
      <c r="I463" s="82"/>
      <c r="J463" s="82"/>
      <c r="K463" s="82"/>
      <c r="L463" s="82"/>
      <c r="M463" s="82"/>
      <c r="N463" s="82"/>
    </row>
    <row r="464" spans="5:14">
      <c r="E464" s="82"/>
      <c r="F464" s="82"/>
      <c r="G464" s="82"/>
      <c r="H464" s="82"/>
      <c r="I464" s="82"/>
      <c r="J464" s="82"/>
      <c r="K464" s="82"/>
      <c r="L464" s="82"/>
      <c r="M464" s="82"/>
      <c r="N464" s="82"/>
    </row>
    <row r="465" spans="5:14">
      <c r="E465" s="82"/>
      <c r="F465" s="82"/>
      <c r="G465" s="82"/>
      <c r="H465" s="82"/>
      <c r="I465" s="82"/>
      <c r="J465" s="82"/>
      <c r="K465" s="82"/>
      <c r="L465" s="82"/>
      <c r="M465" s="82"/>
      <c r="N465" s="82"/>
    </row>
    <row r="466" spans="5:14">
      <c r="E466" s="82"/>
      <c r="F466" s="82"/>
      <c r="G466" s="82"/>
      <c r="H466" s="82"/>
      <c r="I466" s="82"/>
      <c r="J466" s="82"/>
      <c r="K466" s="82"/>
      <c r="L466" s="82"/>
      <c r="M466" s="82"/>
      <c r="N466" s="82"/>
    </row>
    <row r="467" spans="5:14">
      <c r="E467" s="82"/>
      <c r="F467" s="82"/>
      <c r="G467" s="82"/>
      <c r="H467" s="82"/>
      <c r="I467" s="82"/>
      <c r="J467" s="82"/>
      <c r="K467" s="82"/>
      <c r="L467" s="82"/>
      <c r="M467" s="82"/>
      <c r="N467" s="82"/>
    </row>
    <row r="468" spans="5:14">
      <c r="E468" s="82"/>
      <c r="F468" s="82"/>
      <c r="G468" s="82"/>
      <c r="H468" s="82"/>
      <c r="I468" s="82"/>
      <c r="J468" s="82"/>
      <c r="K468" s="82"/>
      <c r="L468" s="82"/>
      <c r="M468" s="82"/>
      <c r="N468" s="82"/>
    </row>
    <row r="469" spans="5:14">
      <c r="E469" s="82"/>
      <c r="F469" s="82"/>
      <c r="G469" s="82"/>
      <c r="H469" s="82"/>
      <c r="I469" s="82"/>
      <c r="J469" s="82"/>
      <c r="K469" s="82"/>
      <c r="L469" s="82"/>
      <c r="M469" s="82"/>
      <c r="N469" s="82"/>
    </row>
    <row r="470" spans="5:14">
      <c r="E470" s="82"/>
      <c r="F470" s="82"/>
      <c r="G470" s="82"/>
      <c r="H470" s="82"/>
      <c r="I470" s="82"/>
      <c r="J470" s="82"/>
      <c r="K470" s="82"/>
      <c r="L470" s="82"/>
      <c r="M470" s="82"/>
      <c r="N470" s="82"/>
    </row>
    <row r="471" spans="5:14">
      <c r="E471" s="82"/>
      <c r="F471" s="82"/>
      <c r="G471" s="82"/>
      <c r="H471" s="82"/>
      <c r="I471" s="82"/>
      <c r="J471" s="82"/>
      <c r="K471" s="82"/>
      <c r="L471" s="82"/>
      <c r="M471" s="82"/>
      <c r="N471" s="82"/>
    </row>
    <row r="472" spans="5:14">
      <c r="E472" s="82"/>
      <c r="F472" s="82"/>
      <c r="G472" s="82"/>
      <c r="H472" s="82"/>
      <c r="I472" s="82"/>
      <c r="J472" s="82"/>
      <c r="K472" s="82"/>
      <c r="L472" s="82"/>
      <c r="M472" s="82"/>
      <c r="N472" s="82"/>
    </row>
    <row r="473" spans="5:14">
      <c r="E473" s="82"/>
      <c r="F473" s="82"/>
      <c r="G473" s="82"/>
      <c r="H473" s="82"/>
      <c r="I473" s="82"/>
      <c r="J473" s="82"/>
      <c r="K473" s="82"/>
      <c r="L473" s="82"/>
      <c r="M473" s="82"/>
      <c r="N473" s="82"/>
    </row>
    <row r="474" spans="5:14">
      <c r="E474" s="82"/>
      <c r="F474" s="82"/>
      <c r="G474" s="82"/>
      <c r="H474" s="82"/>
      <c r="I474" s="82"/>
      <c r="J474" s="82"/>
      <c r="K474" s="82"/>
      <c r="L474" s="82"/>
      <c r="M474" s="82"/>
      <c r="N474" s="82"/>
    </row>
    <row r="475" spans="5:14">
      <c r="E475" s="82"/>
      <c r="F475" s="82"/>
      <c r="G475" s="82"/>
      <c r="H475" s="82"/>
      <c r="I475" s="82"/>
      <c r="J475" s="82"/>
      <c r="K475" s="82"/>
      <c r="L475" s="82"/>
      <c r="M475" s="82"/>
      <c r="N475" s="82"/>
    </row>
    <row r="476" spans="5:14">
      <c r="E476" s="82"/>
      <c r="F476" s="82"/>
      <c r="G476" s="82"/>
      <c r="H476" s="82"/>
      <c r="I476" s="82"/>
      <c r="J476" s="82"/>
      <c r="K476" s="82"/>
      <c r="L476" s="82"/>
      <c r="M476" s="82"/>
      <c r="N476" s="82"/>
    </row>
    <row r="477" spans="5:14">
      <c r="E477" s="82"/>
      <c r="F477" s="82"/>
      <c r="G477" s="82"/>
      <c r="H477" s="82"/>
      <c r="I477" s="82"/>
      <c r="J477" s="82"/>
      <c r="K477" s="82"/>
      <c r="L477" s="82"/>
      <c r="M477" s="82"/>
      <c r="N477" s="82"/>
    </row>
    <row r="478" spans="5:14">
      <c r="E478" s="82"/>
      <c r="F478" s="82"/>
      <c r="G478" s="82"/>
      <c r="H478" s="82"/>
      <c r="I478" s="82"/>
      <c r="J478" s="82"/>
      <c r="K478" s="82"/>
      <c r="L478" s="82"/>
      <c r="M478" s="82"/>
      <c r="N478" s="82"/>
    </row>
    <row r="479" spans="5:14">
      <c r="E479" s="82"/>
      <c r="F479" s="82"/>
      <c r="G479" s="82"/>
      <c r="H479" s="82"/>
      <c r="I479" s="82"/>
      <c r="J479" s="82"/>
      <c r="K479" s="82"/>
      <c r="L479" s="82"/>
      <c r="M479" s="82"/>
      <c r="N479" s="82"/>
    </row>
    <row r="480" spans="5:14">
      <c r="E480" s="82"/>
      <c r="F480" s="82"/>
      <c r="G480" s="82"/>
      <c r="H480" s="82"/>
      <c r="I480" s="82"/>
      <c r="J480" s="82"/>
      <c r="K480" s="82"/>
      <c r="L480" s="82"/>
      <c r="M480" s="82"/>
      <c r="N480" s="82"/>
    </row>
    <row r="481" spans="5:14">
      <c r="E481" s="82"/>
      <c r="F481" s="82"/>
      <c r="G481" s="82"/>
      <c r="H481" s="82"/>
      <c r="I481" s="82"/>
      <c r="J481" s="82"/>
      <c r="K481" s="82"/>
      <c r="L481" s="82"/>
      <c r="M481" s="82"/>
      <c r="N481" s="82"/>
    </row>
    <row r="482" spans="5:14">
      <c r="E482" s="82"/>
      <c r="F482" s="82"/>
      <c r="G482" s="82"/>
      <c r="H482" s="82"/>
      <c r="I482" s="82"/>
      <c r="J482" s="82"/>
      <c r="K482" s="82"/>
      <c r="L482" s="82"/>
      <c r="M482" s="82"/>
      <c r="N482" s="82"/>
    </row>
    <row r="483" spans="5:14">
      <c r="E483" s="82"/>
      <c r="F483" s="82"/>
      <c r="G483" s="82"/>
      <c r="H483" s="82"/>
      <c r="I483" s="82"/>
      <c r="J483" s="82"/>
      <c r="K483" s="82"/>
      <c r="L483" s="82"/>
      <c r="M483" s="82"/>
      <c r="N483" s="82"/>
    </row>
    <row r="484" spans="5:14">
      <c r="E484" s="82"/>
      <c r="F484" s="82"/>
      <c r="G484" s="82"/>
      <c r="H484" s="82"/>
      <c r="I484" s="82"/>
      <c r="J484" s="82"/>
      <c r="K484" s="82"/>
      <c r="L484" s="82"/>
      <c r="M484" s="82"/>
      <c r="N484" s="82"/>
    </row>
    <row r="485" spans="5:14">
      <c r="E485" s="82"/>
      <c r="F485" s="82"/>
      <c r="G485" s="82"/>
      <c r="H485" s="82"/>
      <c r="I485" s="82"/>
      <c r="J485" s="82"/>
      <c r="K485" s="82"/>
      <c r="L485" s="82"/>
      <c r="M485" s="82"/>
      <c r="N485" s="82"/>
    </row>
    <row r="486" spans="5:14">
      <c r="E486" s="82"/>
      <c r="F486" s="82"/>
      <c r="G486" s="82"/>
      <c r="H486" s="82"/>
      <c r="I486" s="82"/>
      <c r="J486" s="82"/>
      <c r="K486" s="82"/>
      <c r="L486" s="82"/>
      <c r="M486" s="82"/>
      <c r="N486" s="82"/>
    </row>
    <row r="487" spans="5:14">
      <c r="E487" s="82"/>
      <c r="F487" s="82"/>
      <c r="G487" s="82"/>
      <c r="H487" s="82"/>
      <c r="I487" s="82"/>
      <c r="J487" s="82"/>
      <c r="K487" s="82"/>
      <c r="L487" s="82"/>
      <c r="M487" s="82"/>
      <c r="N487" s="82"/>
    </row>
    <row r="488" spans="5:14">
      <c r="E488" s="82"/>
      <c r="F488" s="82"/>
      <c r="G488" s="82"/>
      <c r="H488" s="82"/>
      <c r="I488" s="82"/>
      <c r="J488" s="82"/>
      <c r="K488" s="82"/>
      <c r="L488" s="82"/>
      <c r="M488" s="82"/>
      <c r="N488" s="82"/>
    </row>
    <row r="489" spans="5:14">
      <c r="E489" s="82"/>
      <c r="F489" s="82"/>
      <c r="G489" s="82"/>
      <c r="H489" s="82"/>
      <c r="I489" s="82"/>
      <c r="J489" s="82"/>
      <c r="K489" s="82"/>
      <c r="L489" s="82"/>
      <c r="M489" s="82"/>
      <c r="N489" s="82"/>
    </row>
    <row r="490" spans="5:14">
      <c r="E490" s="82"/>
      <c r="F490" s="82"/>
      <c r="G490" s="82"/>
      <c r="H490" s="82"/>
      <c r="I490" s="82"/>
      <c r="J490" s="82"/>
      <c r="K490" s="82"/>
      <c r="L490" s="82"/>
      <c r="M490" s="82"/>
      <c r="N490" s="82"/>
    </row>
    <row r="491" spans="5:14">
      <c r="E491" s="82"/>
      <c r="F491" s="82"/>
      <c r="G491" s="82"/>
      <c r="H491" s="82"/>
      <c r="I491" s="82"/>
      <c r="J491" s="82"/>
      <c r="K491" s="82"/>
      <c r="L491" s="82"/>
      <c r="M491" s="82"/>
      <c r="N491" s="82"/>
    </row>
    <row r="492" spans="5:14">
      <c r="E492" s="82"/>
      <c r="F492" s="82"/>
      <c r="G492" s="82"/>
      <c r="H492" s="82"/>
      <c r="I492" s="82"/>
      <c r="J492" s="82"/>
      <c r="K492" s="82"/>
      <c r="L492" s="82"/>
      <c r="M492" s="82"/>
      <c r="N492" s="82"/>
    </row>
    <row r="493" spans="5:14">
      <c r="E493" s="82"/>
      <c r="F493" s="82"/>
      <c r="G493" s="82"/>
      <c r="H493" s="82"/>
      <c r="I493" s="82"/>
      <c r="J493" s="82"/>
      <c r="K493" s="82"/>
      <c r="L493" s="82"/>
      <c r="M493" s="82"/>
      <c r="N493" s="82"/>
    </row>
    <row r="494" spans="5:14">
      <c r="E494" s="82"/>
      <c r="F494" s="82"/>
      <c r="G494" s="82"/>
      <c r="H494" s="82"/>
      <c r="I494" s="82"/>
      <c r="J494" s="82"/>
      <c r="K494" s="82"/>
      <c r="L494" s="82"/>
      <c r="M494" s="82"/>
      <c r="N494" s="82"/>
    </row>
    <row r="495" spans="5:14">
      <c r="E495" s="82"/>
      <c r="F495" s="82"/>
      <c r="G495" s="82"/>
      <c r="H495" s="82"/>
      <c r="I495" s="82"/>
      <c r="J495" s="82"/>
      <c r="K495" s="82"/>
      <c r="L495" s="82"/>
      <c r="M495" s="82"/>
      <c r="N495" s="82"/>
    </row>
    <row r="496" spans="5:14">
      <c r="E496" s="82"/>
      <c r="F496" s="82"/>
      <c r="G496" s="82"/>
      <c r="H496" s="82"/>
      <c r="I496" s="82"/>
      <c r="J496" s="82"/>
      <c r="K496" s="82"/>
      <c r="L496" s="82"/>
      <c r="M496" s="82"/>
      <c r="N496" s="82"/>
    </row>
    <row r="497" spans="5:14">
      <c r="E497" s="82"/>
      <c r="F497" s="82"/>
      <c r="G497" s="82"/>
      <c r="H497" s="82"/>
      <c r="I497" s="82"/>
      <c r="J497" s="82"/>
      <c r="K497" s="82"/>
      <c r="L497" s="82"/>
      <c r="M497" s="82"/>
      <c r="N497" s="82"/>
    </row>
    <row r="498" spans="5:14">
      <c r="E498" s="82"/>
      <c r="F498" s="82"/>
      <c r="G498" s="82"/>
      <c r="H498" s="82"/>
      <c r="I498" s="82"/>
      <c r="J498" s="82"/>
      <c r="K498" s="82"/>
      <c r="L498" s="82"/>
      <c r="M498" s="82"/>
      <c r="N498" s="82"/>
    </row>
    <row r="499" spans="5:14">
      <c r="E499" s="82"/>
      <c r="F499" s="82"/>
      <c r="G499" s="82"/>
      <c r="H499" s="82"/>
      <c r="I499" s="82"/>
      <c r="J499" s="82"/>
      <c r="K499" s="82"/>
      <c r="L499" s="82"/>
      <c r="M499" s="82"/>
      <c r="N499" s="82"/>
    </row>
    <row r="500" spans="5:14">
      <c r="E500" s="82"/>
      <c r="F500" s="82"/>
      <c r="G500" s="82"/>
      <c r="H500" s="82"/>
      <c r="I500" s="82"/>
      <c r="J500" s="82"/>
      <c r="K500" s="82"/>
      <c r="L500" s="82"/>
      <c r="M500" s="82"/>
      <c r="N500" s="82"/>
    </row>
    <row r="501" spans="5:14">
      <c r="E501" s="82"/>
      <c r="F501" s="82"/>
      <c r="G501" s="82"/>
      <c r="H501" s="82"/>
      <c r="I501" s="82"/>
      <c r="J501" s="82"/>
      <c r="K501" s="82"/>
      <c r="L501" s="82"/>
      <c r="M501" s="82"/>
      <c r="N501" s="82"/>
    </row>
    <row r="502" spans="5:14">
      <c r="E502" s="82"/>
      <c r="F502" s="82"/>
      <c r="G502" s="82"/>
      <c r="H502" s="82"/>
      <c r="I502" s="82"/>
      <c r="J502" s="82"/>
      <c r="K502" s="82"/>
      <c r="L502" s="82"/>
      <c r="M502" s="82"/>
      <c r="N502" s="82"/>
    </row>
    <row r="503" spans="5:14">
      <c r="E503" s="82"/>
      <c r="F503" s="82"/>
      <c r="G503" s="82"/>
      <c r="H503" s="82"/>
      <c r="I503" s="82"/>
      <c r="J503" s="82"/>
      <c r="K503" s="82"/>
      <c r="L503" s="82"/>
      <c r="M503" s="82"/>
      <c r="N503" s="82"/>
    </row>
    <row r="504" spans="5:14">
      <c r="E504" s="82"/>
      <c r="F504" s="82"/>
      <c r="G504" s="82"/>
      <c r="H504" s="82"/>
      <c r="I504" s="82"/>
      <c r="J504" s="82"/>
      <c r="K504" s="82"/>
      <c r="L504" s="82"/>
      <c r="M504" s="82"/>
      <c r="N504" s="82"/>
    </row>
    <row r="505" spans="5:14">
      <c r="E505" s="82"/>
      <c r="F505" s="82"/>
      <c r="G505" s="82"/>
      <c r="H505" s="82"/>
      <c r="I505" s="82"/>
      <c r="J505" s="82"/>
      <c r="K505" s="82"/>
      <c r="L505" s="82"/>
      <c r="M505" s="82"/>
      <c r="N505" s="82"/>
    </row>
    <row r="506" spans="5:14">
      <c r="E506" s="82"/>
      <c r="F506" s="82"/>
      <c r="G506" s="82"/>
      <c r="H506" s="82"/>
      <c r="I506" s="82"/>
      <c r="J506" s="82"/>
      <c r="K506" s="82"/>
      <c r="L506" s="82"/>
      <c r="M506" s="82"/>
      <c r="N506" s="82"/>
    </row>
    <row r="507" spans="5:14">
      <c r="E507" s="82"/>
      <c r="F507" s="82"/>
      <c r="G507" s="82"/>
      <c r="H507" s="82"/>
      <c r="I507" s="82"/>
      <c r="J507" s="82"/>
      <c r="K507" s="82"/>
      <c r="L507" s="82"/>
      <c r="M507" s="82"/>
      <c r="N507" s="82"/>
    </row>
    <row r="508" spans="5:14">
      <c r="E508" s="82"/>
      <c r="F508" s="82"/>
      <c r="G508" s="82"/>
      <c r="H508" s="82"/>
      <c r="I508" s="82"/>
      <c r="J508" s="82"/>
      <c r="K508" s="82"/>
      <c r="L508" s="82"/>
      <c r="M508" s="82"/>
      <c r="N508" s="82"/>
    </row>
    <row r="509" spans="5:14">
      <c r="E509" s="82"/>
      <c r="F509" s="82"/>
      <c r="G509" s="82"/>
      <c r="H509" s="82"/>
      <c r="I509" s="82"/>
      <c r="J509" s="82"/>
      <c r="K509" s="82"/>
      <c r="L509" s="82"/>
      <c r="M509" s="82"/>
      <c r="N509" s="82"/>
    </row>
    <row r="510" spans="5:14">
      <c r="E510" s="82"/>
      <c r="F510" s="82"/>
      <c r="G510" s="82"/>
      <c r="H510" s="82"/>
      <c r="I510" s="82"/>
      <c r="J510" s="82"/>
      <c r="K510" s="82"/>
      <c r="L510" s="82"/>
      <c r="M510" s="82"/>
      <c r="N510" s="82"/>
    </row>
    <row r="511" spans="5:14">
      <c r="E511" s="82"/>
      <c r="F511" s="82"/>
      <c r="G511" s="82"/>
      <c r="H511" s="82"/>
      <c r="I511" s="82"/>
      <c r="J511" s="82"/>
      <c r="K511" s="82"/>
      <c r="L511" s="82"/>
      <c r="M511" s="82"/>
      <c r="N511" s="82"/>
    </row>
    <row r="512" spans="5:14">
      <c r="E512" s="82"/>
      <c r="F512" s="82"/>
      <c r="G512" s="82"/>
      <c r="H512" s="82"/>
      <c r="I512" s="82"/>
      <c r="J512" s="82"/>
      <c r="K512" s="82"/>
      <c r="L512" s="82"/>
      <c r="M512" s="82"/>
      <c r="N512" s="82"/>
    </row>
    <row r="513" spans="5:14">
      <c r="E513" s="82"/>
      <c r="F513" s="82"/>
      <c r="G513" s="82"/>
      <c r="H513" s="82"/>
      <c r="I513" s="82"/>
      <c r="J513" s="82"/>
      <c r="K513" s="82"/>
      <c r="L513" s="82"/>
      <c r="M513" s="82"/>
      <c r="N513" s="82"/>
    </row>
    <row r="514" spans="5:14">
      <c r="E514" s="82"/>
      <c r="F514" s="82"/>
      <c r="G514" s="82"/>
      <c r="H514" s="82"/>
      <c r="I514" s="82"/>
      <c r="J514" s="82"/>
      <c r="K514" s="82"/>
      <c r="L514" s="82"/>
      <c r="M514" s="82"/>
      <c r="N514" s="82"/>
    </row>
    <row r="515" spans="5:14">
      <c r="E515" s="82"/>
      <c r="F515" s="82"/>
      <c r="G515" s="82"/>
      <c r="H515" s="82"/>
      <c r="I515" s="82"/>
      <c r="J515" s="82"/>
      <c r="K515" s="82"/>
      <c r="L515" s="82"/>
      <c r="M515" s="82"/>
      <c r="N515" s="82"/>
    </row>
    <row r="516" spans="5:14">
      <c r="E516" s="82"/>
      <c r="F516" s="82"/>
      <c r="G516" s="82"/>
      <c r="H516" s="82"/>
      <c r="I516" s="82"/>
      <c r="J516" s="82"/>
      <c r="K516" s="82"/>
      <c r="L516" s="82"/>
      <c r="M516" s="82"/>
      <c r="N516" s="82"/>
    </row>
    <row r="517" spans="5:14">
      <c r="E517" s="82"/>
      <c r="F517" s="82"/>
      <c r="G517" s="82"/>
      <c r="H517" s="82"/>
      <c r="I517" s="82"/>
      <c r="J517" s="82"/>
      <c r="K517" s="82"/>
      <c r="L517" s="82"/>
      <c r="M517" s="82"/>
      <c r="N517" s="82"/>
    </row>
    <row r="518" spans="5:14">
      <c r="E518" s="82"/>
      <c r="F518" s="82"/>
      <c r="G518" s="82"/>
      <c r="H518" s="82"/>
      <c r="I518" s="82"/>
      <c r="J518" s="82"/>
      <c r="K518" s="82"/>
      <c r="L518" s="82"/>
      <c r="M518" s="82"/>
      <c r="N518" s="82"/>
    </row>
    <row r="519" spans="5:14">
      <c r="E519" s="82"/>
      <c r="F519" s="82"/>
      <c r="G519" s="82"/>
      <c r="H519" s="82"/>
      <c r="I519" s="82"/>
      <c r="J519" s="82"/>
      <c r="K519" s="82"/>
      <c r="L519" s="82"/>
      <c r="M519" s="82"/>
      <c r="N519" s="82"/>
    </row>
    <row r="520" spans="5:14">
      <c r="E520" s="82"/>
      <c r="F520" s="82"/>
      <c r="G520" s="82"/>
      <c r="H520" s="82"/>
      <c r="I520" s="82"/>
      <c r="J520" s="82"/>
      <c r="K520" s="82"/>
      <c r="L520" s="82"/>
      <c r="M520" s="82"/>
      <c r="N520" s="82"/>
    </row>
    <row r="521" spans="5:14">
      <c r="E521" s="82"/>
      <c r="F521" s="82"/>
      <c r="G521" s="82"/>
      <c r="H521" s="82"/>
      <c r="I521" s="82"/>
      <c r="J521" s="82"/>
      <c r="K521" s="82"/>
      <c r="L521" s="82"/>
      <c r="M521" s="82"/>
      <c r="N521" s="82"/>
    </row>
    <row r="522" spans="5:14">
      <c r="E522" s="82"/>
      <c r="F522" s="82"/>
      <c r="G522" s="82"/>
      <c r="H522" s="82"/>
      <c r="I522" s="82"/>
      <c r="J522" s="82"/>
      <c r="K522" s="82"/>
      <c r="L522" s="82"/>
      <c r="M522" s="82"/>
      <c r="N522" s="82"/>
    </row>
    <row r="523" spans="5:14">
      <c r="E523" s="82"/>
      <c r="F523" s="82"/>
      <c r="G523" s="82"/>
      <c r="H523" s="82"/>
      <c r="I523" s="82"/>
      <c r="J523" s="82"/>
      <c r="K523" s="82"/>
      <c r="L523" s="82"/>
      <c r="M523" s="82"/>
      <c r="N523" s="82"/>
    </row>
    <row r="524" spans="5:14">
      <c r="E524" s="82"/>
      <c r="F524" s="82"/>
      <c r="G524" s="82"/>
      <c r="H524" s="82"/>
      <c r="I524" s="82"/>
      <c r="J524" s="82"/>
      <c r="K524" s="82"/>
      <c r="L524" s="82"/>
      <c r="M524" s="82"/>
      <c r="N524" s="82"/>
    </row>
    <row r="525" spans="5:14">
      <c r="E525" s="82"/>
      <c r="F525" s="82"/>
      <c r="G525" s="82"/>
      <c r="H525" s="82"/>
      <c r="I525" s="82"/>
      <c r="J525" s="82"/>
      <c r="K525" s="82"/>
      <c r="L525" s="82"/>
      <c r="M525" s="82"/>
      <c r="N525" s="82"/>
    </row>
    <row r="526" spans="5:14">
      <c r="E526" s="82"/>
      <c r="F526" s="82"/>
      <c r="G526" s="82"/>
      <c r="H526" s="82"/>
      <c r="I526" s="82"/>
      <c r="J526" s="82"/>
      <c r="K526" s="82"/>
      <c r="L526" s="82"/>
      <c r="M526" s="82"/>
      <c r="N526" s="82"/>
    </row>
    <row r="527" spans="5:14">
      <c r="E527" s="82"/>
      <c r="F527" s="82"/>
      <c r="G527" s="82"/>
      <c r="H527" s="82"/>
      <c r="I527" s="82"/>
      <c r="J527" s="82"/>
      <c r="K527" s="82"/>
      <c r="L527" s="82"/>
      <c r="M527" s="82"/>
      <c r="N527" s="82"/>
    </row>
    <row r="528" spans="5:14">
      <c r="E528" s="82"/>
      <c r="F528" s="82"/>
      <c r="G528" s="82"/>
      <c r="H528" s="82"/>
      <c r="I528" s="82"/>
      <c r="J528" s="82"/>
      <c r="K528" s="82"/>
      <c r="L528" s="82"/>
      <c r="M528" s="82"/>
      <c r="N528" s="82"/>
    </row>
    <row r="529" spans="5:14">
      <c r="E529" s="82"/>
      <c r="F529" s="82"/>
      <c r="G529" s="82"/>
      <c r="H529" s="82"/>
      <c r="I529" s="82"/>
      <c r="J529" s="82"/>
      <c r="K529" s="82"/>
      <c r="L529" s="82"/>
      <c r="M529" s="82"/>
      <c r="N529" s="82"/>
    </row>
    <row r="530" spans="5:14">
      <c r="E530" s="82"/>
      <c r="F530" s="82"/>
      <c r="G530" s="82"/>
      <c r="H530" s="82"/>
      <c r="I530" s="82"/>
      <c r="J530" s="82"/>
      <c r="K530" s="82"/>
      <c r="L530" s="82"/>
      <c r="M530" s="82"/>
      <c r="N530" s="82"/>
    </row>
    <row r="531" spans="5:14">
      <c r="E531" s="82"/>
      <c r="F531" s="82"/>
      <c r="G531" s="82"/>
      <c r="H531" s="82"/>
      <c r="I531" s="82"/>
      <c r="J531" s="82"/>
      <c r="K531" s="82"/>
      <c r="L531" s="82"/>
      <c r="M531" s="82"/>
      <c r="N531" s="82"/>
    </row>
    <row r="532" spans="5:14">
      <c r="E532" s="82"/>
      <c r="F532" s="82"/>
      <c r="G532" s="82"/>
      <c r="H532" s="82"/>
      <c r="I532" s="82"/>
      <c r="J532" s="82"/>
      <c r="K532" s="82"/>
      <c r="L532" s="82"/>
      <c r="M532" s="82"/>
      <c r="N532" s="82"/>
    </row>
    <row r="533" spans="5:14">
      <c r="E533" s="82"/>
      <c r="F533" s="82"/>
      <c r="G533" s="82"/>
      <c r="H533" s="82"/>
      <c r="I533" s="82"/>
      <c r="J533" s="82"/>
      <c r="K533" s="82"/>
      <c r="L533" s="82"/>
      <c r="M533" s="82"/>
      <c r="N533" s="82"/>
    </row>
    <row r="534" spans="5:14">
      <c r="E534" s="82"/>
      <c r="F534" s="82"/>
      <c r="G534" s="82"/>
      <c r="H534" s="82"/>
      <c r="I534" s="82"/>
      <c r="J534" s="82"/>
      <c r="K534" s="82"/>
      <c r="L534" s="82"/>
      <c r="M534" s="82"/>
      <c r="N534" s="82"/>
    </row>
    <row r="535" spans="5:14">
      <c r="E535" s="82"/>
      <c r="F535" s="82"/>
      <c r="G535" s="82"/>
      <c r="H535" s="82"/>
      <c r="I535" s="82"/>
      <c r="J535" s="82"/>
      <c r="K535" s="82"/>
      <c r="L535" s="82"/>
      <c r="M535" s="82"/>
      <c r="N535" s="82"/>
    </row>
    <row r="536" spans="5:14">
      <c r="E536" s="82"/>
      <c r="F536" s="82"/>
      <c r="G536" s="82"/>
      <c r="H536" s="82"/>
      <c r="I536" s="82"/>
      <c r="J536" s="82"/>
      <c r="K536" s="82"/>
      <c r="L536" s="82"/>
      <c r="M536" s="82"/>
      <c r="N536" s="82"/>
    </row>
    <row r="537" spans="5:14">
      <c r="E537" s="82"/>
      <c r="F537" s="82"/>
      <c r="G537" s="82"/>
      <c r="H537" s="82"/>
      <c r="I537" s="82"/>
      <c r="J537" s="82"/>
      <c r="K537" s="82"/>
      <c r="L537" s="82"/>
      <c r="M537" s="82"/>
      <c r="N537" s="82"/>
    </row>
    <row r="538" spans="5:14">
      <c r="E538" s="82"/>
      <c r="F538" s="82"/>
      <c r="G538" s="82"/>
      <c r="H538" s="82"/>
      <c r="I538" s="82"/>
      <c r="J538" s="82"/>
      <c r="K538" s="82"/>
      <c r="L538" s="82"/>
      <c r="M538" s="82"/>
      <c r="N538" s="82"/>
    </row>
    <row r="539" spans="5:14">
      <c r="E539" s="82"/>
      <c r="F539" s="82"/>
      <c r="G539" s="82"/>
      <c r="H539" s="82"/>
      <c r="I539" s="82"/>
      <c r="J539" s="82"/>
      <c r="K539" s="82"/>
      <c r="L539" s="82"/>
      <c r="M539" s="82"/>
      <c r="N539" s="82"/>
    </row>
    <row r="540" spans="5:14">
      <c r="E540" s="82"/>
      <c r="F540" s="82"/>
      <c r="G540" s="82"/>
      <c r="H540" s="82"/>
      <c r="I540" s="82"/>
      <c r="J540" s="82"/>
      <c r="K540" s="82"/>
      <c r="L540" s="82"/>
      <c r="M540" s="82"/>
      <c r="N540" s="82"/>
    </row>
    <row r="541" spans="5:14">
      <c r="E541" s="82"/>
      <c r="F541" s="82"/>
      <c r="G541" s="82"/>
      <c r="H541" s="82"/>
      <c r="I541" s="82"/>
      <c r="J541" s="82"/>
      <c r="K541" s="82"/>
      <c r="L541" s="82"/>
      <c r="M541" s="82"/>
      <c r="N541" s="82"/>
    </row>
    <row r="542" spans="5:14">
      <c r="E542" s="82"/>
      <c r="F542" s="82"/>
      <c r="G542" s="82"/>
      <c r="H542" s="82"/>
      <c r="I542" s="82"/>
      <c r="J542" s="82"/>
      <c r="K542" s="82"/>
      <c r="L542" s="82"/>
      <c r="M542" s="82"/>
      <c r="N542" s="82"/>
    </row>
    <row r="543" spans="5:14">
      <c r="E543" s="82"/>
      <c r="F543" s="82"/>
      <c r="G543" s="82"/>
      <c r="H543" s="82"/>
      <c r="I543" s="82"/>
      <c r="J543" s="82"/>
      <c r="K543" s="82"/>
      <c r="L543" s="82"/>
      <c r="M543" s="82"/>
      <c r="N543" s="82"/>
    </row>
    <row r="544" spans="5:14">
      <c r="E544" s="82"/>
      <c r="F544" s="82"/>
      <c r="G544" s="82"/>
      <c r="H544" s="82"/>
      <c r="I544" s="82"/>
      <c r="J544" s="82"/>
      <c r="K544" s="82"/>
      <c r="L544" s="82"/>
      <c r="M544" s="82"/>
      <c r="N544" s="82"/>
    </row>
    <row r="545" spans="5:14">
      <c r="E545" s="82"/>
      <c r="F545" s="82"/>
      <c r="G545" s="82"/>
      <c r="H545" s="82"/>
      <c r="I545" s="82"/>
      <c r="J545" s="82"/>
      <c r="K545" s="82"/>
      <c r="L545" s="82"/>
      <c r="M545" s="82"/>
      <c r="N545" s="82"/>
    </row>
    <row r="546" spans="5:14">
      <c r="E546" s="82"/>
      <c r="F546" s="82"/>
      <c r="G546" s="82"/>
      <c r="H546" s="82"/>
      <c r="I546" s="82"/>
      <c r="J546" s="82"/>
      <c r="K546" s="82"/>
      <c r="L546" s="82"/>
      <c r="M546" s="82"/>
      <c r="N546" s="82"/>
    </row>
    <row r="547" spans="5:14">
      <c r="E547" s="82"/>
      <c r="F547" s="82"/>
      <c r="G547" s="82"/>
      <c r="H547" s="82"/>
      <c r="I547" s="82"/>
      <c r="J547" s="82"/>
      <c r="K547" s="82"/>
      <c r="L547" s="82"/>
      <c r="M547" s="82"/>
      <c r="N547" s="82"/>
    </row>
    <row r="548" spans="5:14">
      <c r="E548" s="82"/>
      <c r="F548" s="82"/>
      <c r="G548" s="82"/>
      <c r="H548" s="82"/>
      <c r="I548" s="82"/>
      <c r="J548" s="82"/>
      <c r="K548" s="82"/>
      <c r="L548" s="82"/>
      <c r="M548" s="82"/>
      <c r="N548" s="82"/>
    </row>
    <row r="549" spans="5:14">
      <c r="E549" s="82"/>
      <c r="F549" s="82"/>
      <c r="G549" s="82"/>
      <c r="H549" s="82"/>
      <c r="I549" s="82"/>
      <c r="J549" s="82"/>
      <c r="K549" s="82"/>
      <c r="L549" s="82"/>
      <c r="M549" s="82"/>
      <c r="N549" s="82"/>
    </row>
    <row r="550" spans="5:14">
      <c r="E550" s="82"/>
      <c r="F550" s="82"/>
      <c r="G550" s="82"/>
      <c r="H550" s="82"/>
      <c r="I550" s="82"/>
      <c r="J550" s="82"/>
      <c r="K550" s="82"/>
      <c r="L550" s="82"/>
      <c r="M550" s="82"/>
      <c r="N550" s="82"/>
    </row>
    <row r="551" spans="5:14">
      <c r="E551" s="82"/>
      <c r="F551" s="82"/>
      <c r="G551" s="82"/>
      <c r="H551" s="82"/>
      <c r="I551" s="82"/>
      <c r="J551" s="82"/>
      <c r="K551" s="82"/>
      <c r="L551" s="82"/>
      <c r="M551" s="82"/>
      <c r="N551" s="82"/>
    </row>
    <row r="552" spans="5:14">
      <c r="E552" s="82"/>
      <c r="F552" s="82"/>
      <c r="G552" s="82"/>
      <c r="H552" s="82"/>
      <c r="I552" s="82"/>
      <c r="J552" s="82"/>
      <c r="K552" s="82"/>
      <c r="L552" s="82"/>
      <c r="M552" s="82"/>
      <c r="N552" s="82"/>
    </row>
    <row r="553" spans="5:14">
      <c r="E553" s="82"/>
      <c r="F553" s="82"/>
      <c r="G553" s="82"/>
      <c r="H553" s="82"/>
      <c r="I553" s="82"/>
      <c r="J553" s="82"/>
      <c r="K553" s="82"/>
      <c r="L553" s="82"/>
      <c r="M553" s="82"/>
      <c r="N553" s="82"/>
    </row>
    <row r="554" spans="5:14">
      <c r="E554" s="82"/>
      <c r="F554" s="82"/>
      <c r="G554" s="82"/>
      <c r="H554" s="82"/>
      <c r="I554" s="82"/>
      <c r="J554" s="82"/>
      <c r="K554" s="82"/>
      <c r="L554" s="82"/>
      <c r="M554" s="82"/>
      <c r="N554" s="82"/>
    </row>
    <row r="555" spans="5:14">
      <c r="E555" s="82"/>
      <c r="F555" s="82"/>
      <c r="G555" s="82"/>
      <c r="H555" s="82"/>
      <c r="I555" s="82"/>
      <c r="J555" s="82"/>
      <c r="K555" s="82"/>
      <c r="L555" s="82"/>
      <c r="M555" s="82"/>
      <c r="N555" s="82"/>
    </row>
    <row r="556" spans="5:14">
      <c r="E556" s="82"/>
      <c r="F556" s="82"/>
      <c r="G556" s="82"/>
      <c r="H556" s="82"/>
      <c r="I556" s="82"/>
      <c r="J556" s="82"/>
      <c r="K556" s="82"/>
      <c r="L556" s="82"/>
      <c r="M556" s="82"/>
      <c r="N556" s="82"/>
    </row>
    <row r="557" spans="5:14">
      <c r="E557" s="82"/>
      <c r="F557" s="82"/>
      <c r="G557" s="82"/>
      <c r="H557" s="82"/>
      <c r="I557" s="82"/>
      <c r="J557" s="82"/>
      <c r="K557" s="82"/>
      <c r="L557" s="82"/>
      <c r="M557" s="82"/>
      <c r="N557" s="82"/>
    </row>
    <row r="558" spans="5:14">
      <c r="E558" s="82"/>
      <c r="F558" s="82"/>
      <c r="G558" s="82"/>
      <c r="H558" s="82"/>
      <c r="I558" s="82"/>
      <c r="J558" s="82"/>
      <c r="K558" s="82"/>
      <c r="L558" s="82"/>
      <c r="M558" s="82"/>
      <c r="N558" s="82"/>
    </row>
    <row r="559" spans="5:14">
      <c r="E559" s="82"/>
      <c r="F559" s="82"/>
      <c r="G559" s="82"/>
      <c r="H559" s="82"/>
      <c r="I559" s="82"/>
      <c r="J559" s="82"/>
      <c r="K559" s="82"/>
      <c r="L559" s="82"/>
      <c r="M559" s="82"/>
      <c r="N559" s="82"/>
    </row>
    <row r="560" spans="5:14">
      <c r="E560" s="82"/>
      <c r="F560" s="82"/>
      <c r="G560" s="82"/>
      <c r="H560" s="82"/>
      <c r="I560" s="82"/>
      <c r="J560" s="82"/>
      <c r="K560" s="82"/>
      <c r="L560" s="82"/>
      <c r="M560" s="82"/>
      <c r="N560" s="82"/>
    </row>
    <row r="561" spans="5:14">
      <c r="E561" s="82"/>
      <c r="F561" s="82"/>
      <c r="G561" s="82"/>
      <c r="H561" s="82"/>
      <c r="I561" s="82"/>
      <c r="J561" s="82"/>
      <c r="K561" s="82"/>
      <c r="L561" s="82"/>
      <c r="M561" s="82"/>
      <c r="N561" s="82"/>
    </row>
    <row r="562" spans="5:14">
      <c r="E562" s="82"/>
      <c r="F562" s="82"/>
      <c r="G562" s="82"/>
      <c r="H562" s="82"/>
      <c r="I562" s="82"/>
      <c r="J562" s="82"/>
      <c r="K562" s="82"/>
      <c r="L562" s="82"/>
      <c r="M562" s="82"/>
      <c r="N562" s="82"/>
    </row>
    <row r="563" spans="5:14">
      <c r="E563" s="82"/>
      <c r="F563" s="82"/>
      <c r="G563" s="82"/>
      <c r="H563" s="82"/>
      <c r="I563" s="82"/>
      <c r="J563" s="82"/>
      <c r="K563" s="82"/>
      <c r="L563" s="82"/>
      <c r="M563" s="82"/>
      <c r="N563" s="82"/>
    </row>
    <row r="564" spans="5:14">
      <c r="E564" s="82"/>
      <c r="F564" s="82"/>
      <c r="G564" s="82"/>
      <c r="H564" s="82"/>
      <c r="I564" s="82"/>
      <c r="J564" s="82"/>
      <c r="K564" s="82"/>
      <c r="L564" s="82"/>
      <c r="M564" s="82"/>
      <c r="N564" s="82"/>
    </row>
    <row r="565" spans="5:14">
      <c r="E565" s="82"/>
      <c r="F565" s="82"/>
      <c r="G565" s="82"/>
      <c r="H565" s="82"/>
      <c r="I565" s="82"/>
      <c r="J565" s="82"/>
      <c r="K565" s="82"/>
      <c r="L565" s="82"/>
      <c r="M565" s="82"/>
      <c r="N565" s="82"/>
    </row>
    <row r="566" spans="5:14">
      <c r="E566" s="82"/>
      <c r="F566" s="82"/>
      <c r="G566" s="82"/>
      <c r="H566" s="82"/>
      <c r="I566" s="82"/>
      <c r="J566" s="82"/>
      <c r="K566" s="82"/>
      <c r="L566" s="82"/>
      <c r="M566" s="82"/>
      <c r="N566" s="82"/>
    </row>
    <row r="567" spans="5:14">
      <c r="E567" s="82"/>
      <c r="F567" s="82"/>
      <c r="G567" s="82"/>
      <c r="H567" s="82"/>
      <c r="I567" s="82"/>
      <c r="J567" s="82"/>
      <c r="K567" s="82"/>
      <c r="L567" s="82"/>
      <c r="M567" s="82"/>
      <c r="N567" s="82"/>
    </row>
    <row r="568" spans="5:14">
      <c r="E568" s="82"/>
      <c r="F568" s="82"/>
      <c r="G568" s="82"/>
      <c r="H568" s="82"/>
      <c r="I568" s="82"/>
      <c r="J568" s="82"/>
      <c r="K568" s="82"/>
      <c r="L568" s="82"/>
      <c r="M568" s="82"/>
      <c r="N568" s="82"/>
    </row>
    <row r="569" spans="5:14">
      <c r="E569" s="82"/>
      <c r="F569" s="82"/>
      <c r="G569" s="82"/>
      <c r="H569" s="82"/>
      <c r="I569" s="82"/>
      <c r="J569" s="82"/>
      <c r="K569" s="82"/>
      <c r="L569" s="82"/>
      <c r="M569" s="82"/>
      <c r="N569" s="82"/>
    </row>
    <row r="570" spans="5:14">
      <c r="E570" s="82"/>
      <c r="F570" s="82"/>
      <c r="G570" s="82"/>
      <c r="H570" s="82"/>
      <c r="I570" s="82"/>
      <c r="J570" s="82"/>
      <c r="K570" s="82"/>
      <c r="L570" s="82"/>
      <c r="M570" s="82"/>
      <c r="N570" s="82"/>
    </row>
    <row r="571" spans="5:14">
      <c r="E571" s="82"/>
      <c r="F571" s="82"/>
      <c r="G571" s="82"/>
      <c r="H571" s="82"/>
      <c r="I571" s="82"/>
      <c r="J571" s="82"/>
      <c r="K571" s="82"/>
      <c r="L571" s="82"/>
      <c r="M571" s="82"/>
      <c r="N571" s="82"/>
    </row>
    <row r="572" spans="5:14">
      <c r="E572" s="82"/>
      <c r="F572" s="82"/>
      <c r="G572" s="82"/>
      <c r="H572" s="82"/>
      <c r="I572" s="82"/>
      <c r="J572" s="82"/>
      <c r="K572" s="82"/>
      <c r="L572" s="82"/>
      <c r="M572" s="82"/>
      <c r="N572" s="82"/>
    </row>
    <row r="573" spans="5:14">
      <c r="E573" s="82"/>
      <c r="F573" s="82"/>
      <c r="G573" s="82"/>
      <c r="H573" s="82"/>
      <c r="I573" s="82"/>
      <c r="J573" s="82"/>
      <c r="K573" s="82"/>
      <c r="L573" s="82"/>
      <c r="M573" s="82"/>
      <c r="N573" s="82"/>
    </row>
    <row r="574" spans="5:14">
      <c r="E574" s="82"/>
      <c r="F574" s="82"/>
      <c r="G574" s="82"/>
      <c r="H574" s="82"/>
      <c r="I574" s="82"/>
      <c r="J574" s="82"/>
      <c r="K574" s="82"/>
      <c r="L574" s="82"/>
      <c r="M574" s="82"/>
      <c r="N574" s="82"/>
    </row>
    <row r="575" spans="5:14">
      <c r="E575" s="82"/>
      <c r="F575" s="82"/>
      <c r="G575" s="82"/>
      <c r="H575" s="82"/>
      <c r="I575" s="82"/>
      <c r="J575" s="82"/>
      <c r="K575" s="82"/>
      <c r="L575" s="82"/>
      <c r="M575" s="82"/>
      <c r="N575" s="82"/>
    </row>
    <row r="576" spans="5:14">
      <c r="E576" s="82"/>
      <c r="F576" s="82"/>
      <c r="G576" s="82"/>
      <c r="H576" s="82"/>
      <c r="I576" s="82"/>
      <c r="J576" s="82"/>
      <c r="K576" s="82"/>
      <c r="L576" s="82"/>
      <c r="M576" s="82"/>
      <c r="N576" s="82"/>
    </row>
    <row r="577" spans="5:14">
      <c r="E577" s="82"/>
      <c r="F577" s="82"/>
      <c r="G577" s="82"/>
      <c r="H577" s="82"/>
      <c r="I577" s="82"/>
      <c r="J577" s="82"/>
      <c r="K577" s="82"/>
      <c r="L577" s="82"/>
      <c r="M577" s="82"/>
      <c r="N577" s="82"/>
    </row>
    <row r="578" spans="5:14">
      <c r="E578" s="82"/>
      <c r="F578" s="82"/>
      <c r="G578" s="82"/>
      <c r="H578" s="82"/>
      <c r="I578" s="82"/>
      <c r="J578" s="82"/>
      <c r="K578" s="82"/>
      <c r="L578" s="82"/>
      <c r="M578" s="82"/>
      <c r="N578" s="82"/>
    </row>
    <row r="579" spans="5:14">
      <c r="E579" s="82"/>
      <c r="F579" s="82"/>
      <c r="G579" s="82"/>
      <c r="H579" s="82"/>
      <c r="I579" s="82"/>
      <c r="J579" s="82"/>
      <c r="K579" s="82"/>
      <c r="L579" s="82"/>
      <c r="M579" s="82"/>
      <c r="N579" s="82"/>
    </row>
    <row r="580" spans="5:14">
      <c r="E580" s="82"/>
      <c r="F580" s="82"/>
      <c r="G580" s="82"/>
      <c r="H580" s="82"/>
      <c r="I580" s="82"/>
      <c r="J580" s="82"/>
      <c r="K580" s="82"/>
      <c r="L580" s="82"/>
      <c r="M580" s="82"/>
      <c r="N580" s="82"/>
    </row>
    <row r="581" spans="5:14">
      <c r="E581" s="82"/>
      <c r="F581" s="82"/>
      <c r="G581" s="82"/>
      <c r="H581" s="82"/>
      <c r="I581" s="82"/>
      <c r="J581" s="82"/>
      <c r="K581" s="82"/>
      <c r="L581" s="82"/>
      <c r="M581" s="82"/>
      <c r="N581" s="82"/>
    </row>
    <row r="582" spans="5:14">
      <c r="E582" s="82"/>
      <c r="F582" s="82"/>
      <c r="G582" s="82"/>
      <c r="H582" s="82"/>
      <c r="I582" s="82"/>
      <c r="J582" s="82"/>
      <c r="K582" s="82"/>
      <c r="L582" s="82"/>
      <c r="M582" s="82"/>
      <c r="N582" s="82"/>
    </row>
    <row r="583" spans="5:14">
      <c r="E583" s="82"/>
      <c r="F583" s="82"/>
      <c r="G583" s="82"/>
      <c r="H583" s="82"/>
      <c r="I583" s="82"/>
      <c r="J583" s="82"/>
      <c r="K583" s="82"/>
      <c r="L583" s="82"/>
      <c r="M583" s="82"/>
      <c r="N583" s="82"/>
    </row>
    <row r="584" spans="5:14">
      <c r="E584" s="82"/>
      <c r="F584" s="82"/>
      <c r="G584" s="82"/>
      <c r="H584" s="82"/>
      <c r="I584" s="82"/>
      <c r="J584" s="82"/>
      <c r="K584" s="82"/>
      <c r="L584" s="82"/>
      <c r="M584" s="82"/>
      <c r="N584" s="82"/>
    </row>
    <row r="585" spans="5:14">
      <c r="E585" s="82"/>
      <c r="F585" s="82"/>
      <c r="G585" s="82"/>
      <c r="H585" s="82"/>
      <c r="I585" s="82"/>
      <c r="J585" s="82"/>
      <c r="K585" s="82"/>
      <c r="L585" s="82"/>
      <c r="M585" s="82"/>
      <c r="N585" s="82"/>
    </row>
    <row r="586" spans="5:14">
      <c r="E586" s="82"/>
      <c r="F586" s="82"/>
      <c r="G586" s="82"/>
      <c r="H586" s="82"/>
      <c r="I586" s="82"/>
      <c r="J586" s="82"/>
      <c r="K586" s="82"/>
      <c r="L586" s="82"/>
      <c r="M586" s="82"/>
      <c r="N586" s="82"/>
    </row>
    <row r="587" spans="5:14">
      <c r="E587" s="82"/>
      <c r="F587" s="82"/>
      <c r="G587" s="82"/>
      <c r="H587" s="82"/>
      <c r="I587" s="82"/>
      <c r="J587" s="82"/>
      <c r="K587" s="82"/>
      <c r="L587" s="82"/>
      <c r="M587" s="82"/>
      <c r="N587" s="82"/>
    </row>
    <row r="588" spans="5:14">
      <c r="E588" s="82"/>
      <c r="F588" s="82"/>
      <c r="G588" s="82"/>
      <c r="H588" s="82"/>
      <c r="I588" s="82"/>
      <c r="J588" s="82"/>
      <c r="K588" s="82"/>
      <c r="L588" s="82"/>
      <c r="M588" s="82"/>
      <c r="N588" s="82"/>
    </row>
    <row r="589" spans="5:14">
      <c r="E589" s="82"/>
      <c r="F589" s="82"/>
      <c r="G589" s="82"/>
      <c r="H589" s="82"/>
      <c r="I589" s="82"/>
      <c r="J589" s="82"/>
      <c r="K589" s="82"/>
      <c r="L589" s="82"/>
      <c r="M589" s="82"/>
      <c r="N589" s="82"/>
    </row>
    <row r="590" spans="5:14">
      <c r="E590" s="82"/>
      <c r="F590" s="82"/>
      <c r="G590" s="82"/>
      <c r="H590" s="82"/>
      <c r="I590" s="82"/>
      <c r="J590" s="82"/>
      <c r="K590" s="82"/>
      <c r="L590" s="82"/>
      <c r="M590" s="82"/>
      <c r="N590" s="82"/>
    </row>
    <row r="591" spans="5:14">
      <c r="E591" s="82"/>
      <c r="F591" s="82"/>
      <c r="G591" s="82"/>
      <c r="H591" s="82"/>
      <c r="I591" s="82"/>
      <c r="J591" s="82"/>
      <c r="K591" s="82"/>
      <c r="L591" s="82"/>
      <c r="M591" s="82"/>
      <c r="N591" s="82"/>
    </row>
    <row r="592" spans="5:14">
      <c r="E592" s="82"/>
      <c r="F592" s="82"/>
      <c r="G592" s="82"/>
      <c r="H592" s="82"/>
      <c r="I592" s="82"/>
      <c r="J592" s="82"/>
      <c r="K592" s="82"/>
      <c r="L592" s="82"/>
      <c r="M592" s="82"/>
      <c r="N592" s="82"/>
    </row>
    <row r="593" spans="5:14">
      <c r="E593" s="82"/>
      <c r="F593" s="82"/>
      <c r="G593" s="82"/>
      <c r="H593" s="82"/>
      <c r="I593" s="82"/>
      <c r="J593" s="82"/>
      <c r="K593" s="82"/>
      <c r="L593" s="82"/>
      <c r="M593" s="82"/>
      <c r="N593" s="82"/>
    </row>
    <row r="594" spans="5:14">
      <c r="E594" s="82"/>
      <c r="F594" s="82"/>
      <c r="G594" s="82"/>
      <c r="H594" s="82"/>
      <c r="I594" s="82"/>
      <c r="J594" s="82"/>
      <c r="K594" s="82"/>
      <c r="L594" s="82"/>
      <c r="M594" s="82"/>
      <c r="N594" s="82"/>
    </row>
    <row r="595" spans="5:14">
      <c r="E595" s="82"/>
      <c r="F595" s="82"/>
      <c r="G595" s="82"/>
      <c r="H595" s="82"/>
      <c r="I595" s="82"/>
      <c r="J595" s="82"/>
      <c r="K595" s="82"/>
      <c r="L595" s="82"/>
      <c r="M595" s="82"/>
      <c r="N595" s="82"/>
    </row>
    <row r="596" spans="5:14">
      <c r="E596" s="82"/>
      <c r="F596" s="82"/>
      <c r="G596" s="82"/>
      <c r="H596" s="82"/>
      <c r="I596" s="82"/>
      <c r="J596" s="82"/>
      <c r="K596" s="82"/>
      <c r="L596" s="82"/>
      <c r="M596" s="82"/>
      <c r="N596" s="82"/>
    </row>
    <row r="597" spans="5:14">
      <c r="E597" s="82"/>
      <c r="F597" s="82"/>
      <c r="G597" s="82"/>
      <c r="H597" s="82"/>
      <c r="I597" s="82"/>
      <c r="J597" s="82"/>
      <c r="K597" s="82"/>
      <c r="L597" s="82"/>
      <c r="M597" s="82"/>
      <c r="N597" s="82"/>
    </row>
    <row r="598" spans="5:14">
      <c r="E598" s="82"/>
      <c r="F598" s="82"/>
      <c r="G598" s="82"/>
      <c r="H598" s="82"/>
      <c r="I598" s="82"/>
      <c r="J598" s="82"/>
      <c r="K598" s="82"/>
      <c r="L598" s="82"/>
      <c r="M598" s="82"/>
      <c r="N598" s="82"/>
    </row>
    <row r="599" spans="5:14">
      <c r="E599" s="82"/>
      <c r="F599" s="82"/>
      <c r="G599" s="82"/>
      <c r="H599" s="82"/>
      <c r="I599" s="82"/>
      <c r="J599" s="82"/>
      <c r="K599" s="82"/>
      <c r="L599" s="82"/>
      <c r="M599" s="82"/>
      <c r="N599" s="82"/>
    </row>
    <row r="600" spans="5:14">
      <c r="E600" s="82"/>
      <c r="F600" s="82"/>
      <c r="G600" s="82"/>
      <c r="H600" s="82"/>
      <c r="I600" s="82"/>
      <c r="J600" s="82"/>
      <c r="K600" s="82"/>
      <c r="L600" s="82"/>
      <c r="M600" s="82"/>
      <c r="N600" s="82"/>
    </row>
    <row r="601" spans="5:14">
      <c r="E601" s="82"/>
      <c r="F601" s="82"/>
      <c r="G601" s="82"/>
      <c r="H601" s="82"/>
      <c r="I601" s="82"/>
      <c r="J601" s="82"/>
      <c r="K601" s="82"/>
      <c r="L601" s="82"/>
      <c r="M601" s="82"/>
      <c r="N601" s="82"/>
    </row>
    <row r="602" spans="5:14">
      <c r="E602" s="82"/>
      <c r="F602" s="82"/>
      <c r="G602" s="82"/>
      <c r="H602" s="82"/>
      <c r="I602" s="82"/>
      <c r="J602" s="82"/>
      <c r="K602" s="82"/>
      <c r="L602" s="82"/>
      <c r="M602" s="82"/>
      <c r="N602" s="82"/>
    </row>
    <row r="603" spans="5:14">
      <c r="E603" s="82"/>
      <c r="F603" s="82"/>
      <c r="G603" s="82"/>
      <c r="H603" s="82"/>
      <c r="I603" s="82"/>
      <c r="J603" s="82"/>
      <c r="K603" s="82"/>
      <c r="L603" s="82"/>
      <c r="M603" s="82"/>
      <c r="N603" s="82"/>
    </row>
    <row r="604" spans="5:14">
      <c r="E604" s="82"/>
      <c r="F604" s="82"/>
      <c r="G604" s="82"/>
      <c r="H604" s="82"/>
      <c r="I604" s="82"/>
      <c r="J604" s="82"/>
      <c r="K604" s="82"/>
      <c r="L604" s="82"/>
      <c r="M604" s="82"/>
      <c r="N604" s="82"/>
    </row>
    <row r="605" spans="5:14">
      <c r="E605" s="82"/>
      <c r="F605" s="82"/>
      <c r="G605" s="82"/>
      <c r="H605" s="82"/>
      <c r="I605" s="82"/>
      <c r="J605" s="82"/>
      <c r="K605" s="82"/>
      <c r="L605" s="82"/>
      <c r="M605" s="82"/>
      <c r="N605" s="82"/>
    </row>
    <row r="606" spans="5:14">
      <c r="E606" s="82"/>
      <c r="F606" s="82"/>
      <c r="G606" s="82"/>
      <c r="H606" s="82"/>
      <c r="I606" s="82"/>
      <c r="J606" s="82"/>
      <c r="K606" s="82"/>
      <c r="L606" s="82"/>
      <c r="M606" s="82"/>
      <c r="N606" s="82"/>
    </row>
    <row r="607" spans="5:14">
      <c r="E607" s="82"/>
      <c r="F607" s="82"/>
      <c r="G607" s="82"/>
      <c r="H607" s="82"/>
      <c r="I607" s="82"/>
      <c r="J607" s="82"/>
      <c r="K607" s="82"/>
      <c r="L607" s="82"/>
      <c r="M607" s="82"/>
      <c r="N607" s="82"/>
    </row>
    <row r="608" spans="5:14">
      <c r="E608" s="82"/>
      <c r="F608" s="82"/>
      <c r="G608" s="82"/>
      <c r="H608" s="82"/>
      <c r="I608" s="82"/>
      <c r="J608" s="82"/>
      <c r="K608" s="82"/>
      <c r="L608" s="82"/>
      <c r="M608" s="82"/>
      <c r="N608" s="82"/>
    </row>
    <row r="609" spans="5:14">
      <c r="E609" s="82"/>
      <c r="F609" s="82"/>
      <c r="G609" s="82"/>
      <c r="H609" s="82"/>
      <c r="I609" s="82"/>
      <c r="J609" s="82"/>
      <c r="K609" s="82"/>
      <c r="L609" s="82"/>
      <c r="M609" s="82"/>
      <c r="N609" s="82"/>
    </row>
    <row r="610" spans="5:14">
      <c r="E610" s="82"/>
      <c r="F610" s="82"/>
      <c r="G610" s="82"/>
      <c r="H610" s="82"/>
      <c r="I610" s="82"/>
      <c r="J610" s="82"/>
      <c r="K610" s="82"/>
      <c r="L610" s="82"/>
      <c r="M610" s="82"/>
      <c r="N610" s="82"/>
    </row>
    <row r="611" spans="5:14">
      <c r="E611" s="82"/>
      <c r="F611" s="82"/>
      <c r="G611" s="82"/>
      <c r="H611" s="82"/>
      <c r="I611" s="82"/>
      <c r="J611" s="82"/>
      <c r="K611" s="82"/>
      <c r="L611" s="82"/>
      <c r="M611" s="82"/>
      <c r="N611" s="82"/>
    </row>
    <row r="612" spans="5:14">
      <c r="E612" s="82"/>
      <c r="F612" s="82"/>
      <c r="G612" s="82"/>
      <c r="H612" s="82"/>
      <c r="I612" s="82"/>
      <c r="J612" s="82"/>
      <c r="K612" s="82"/>
      <c r="L612" s="82"/>
      <c r="M612" s="82"/>
      <c r="N612" s="82"/>
    </row>
    <row r="613" spans="5:14">
      <c r="E613" s="82"/>
      <c r="F613" s="82"/>
      <c r="G613" s="82"/>
      <c r="H613" s="82"/>
      <c r="I613" s="82"/>
      <c r="J613" s="82"/>
      <c r="K613" s="82"/>
      <c r="L613" s="82"/>
      <c r="M613" s="82"/>
      <c r="N613" s="82"/>
    </row>
    <row r="614" spans="5:14">
      <c r="E614" s="82"/>
      <c r="F614" s="82"/>
      <c r="G614" s="82"/>
      <c r="H614" s="82"/>
      <c r="I614" s="82"/>
      <c r="J614" s="82"/>
      <c r="K614" s="82"/>
      <c r="L614" s="82"/>
      <c r="M614" s="82"/>
      <c r="N614" s="82"/>
    </row>
    <row r="615" spans="5:14">
      <c r="E615" s="82"/>
      <c r="F615" s="82"/>
      <c r="G615" s="82"/>
      <c r="H615" s="82"/>
      <c r="I615" s="82"/>
      <c r="J615" s="82"/>
      <c r="K615" s="82"/>
      <c r="L615" s="82"/>
      <c r="M615" s="82"/>
      <c r="N615" s="82"/>
    </row>
    <row r="616" spans="5:14">
      <c r="E616" s="82"/>
      <c r="F616" s="82"/>
      <c r="G616" s="82"/>
      <c r="H616" s="82"/>
      <c r="I616" s="82"/>
      <c r="J616" s="82"/>
      <c r="K616" s="82"/>
      <c r="L616" s="82"/>
      <c r="M616" s="82"/>
      <c r="N616" s="82"/>
    </row>
    <row r="617" spans="5:14">
      <c r="E617" s="82"/>
      <c r="F617" s="82"/>
      <c r="G617" s="82"/>
      <c r="H617" s="82"/>
      <c r="I617" s="82"/>
      <c r="J617" s="82"/>
      <c r="K617" s="82"/>
      <c r="L617" s="82"/>
      <c r="M617" s="82"/>
      <c r="N617" s="82"/>
    </row>
    <row r="618" spans="5:14">
      <c r="E618" s="82"/>
      <c r="F618" s="82"/>
      <c r="G618" s="82"/>
      <c r="H618" s="82"/>
      <c r="I618" s="82"/>
      <c r="J618" s="82"/>
      <c r="K618" s="82"/>
      <c r="L618" s="82"/>
      <c r="M618" s="82"/>
      <c r="N618" s="82"/>
    </row>
    <row r="619" spans="5:14">
      <c r="E619" s="82"/>
      <c r="F619" s="82"/>
      <c r="G619" s="82"/>
      <c r="H619" s="82"/>
      <c r="I619" s="82"/>
      <c r="J619" s="82"/>
      <c r="K619" s="82"/>
      <c r="L619" s="82"/>
      <c r="M619" s="82"/>
      <c r="N619" s="82"/>
    </row>
    <row r="620" spans="5:14">
      <c r="E620" s="82"/>
      <c r="F620" s="82"/>
      <c r="G620" s="82"/>
      <c r="H620" s="82"/>
      <c r="I620" s="82"/>
      <c r="J620" s="82"/>
      <c r="K620" s="82"/>
      <c r="L620" s="82"/>
      <c r="M620" s="82"/>
      <c r="N620" s="82"/>
    </row>
    <row r="621" spans="5:14">
      <c r="E621" s="82"/>
      <c r="F621" s="82"/>
      <c r="G621" s="82"/>
      <c r="H621" s="82"/>
      <c r="I621" s="82"/>
      <c r="J621" s="82"/>
      <c r="K621" s="82"/>
      <c r="L621" s="82"/>
      <c r="M621" s="82"/>
      <c r="N621" s="82"/>
    </row>
    <row r="622" spans="5:14">
      <c r="E622" s="82"/>
      <c r="F622" s="82"/>
      <c r="G622" s="82"/>
      <c r="H622" s="82"/>
      <c r="I622" s="82"/>
      <c r="J622" s="82"/>
      <c r="K622" s="82"/>
      <c r="L622" s="82"/>
      <c r="M622" s="82"/>
      <c r="N622" s="82"/>
    </row>
    <row r="623" spans="5:14">
      <c r="E623" s="82"/>
      <c r="F623" s="82"/>
      <c r="G623" s="82"/>
      <c r="H623" s="82"/>
      <c r="I623" s="82"/>
      <c r="J623" s="82"/>
      <c r="K623" s="82"/>
      <c r="L623" s="82"/>
      <c r="M623" s="82"/>
      <c r="N623" s="82"/>
    </row>
    <row r="624" spans="5:14">
      <c r="E624" s="82"/>
      <c r="F624" s="82"/>
      <c r="G624" s="82"/>
      <c r="H624" s="82"/>
      <c r="I624" s="82"/>
      <c r="J624" s="82"/>
      <c r="K624" s="82"/>
      <c r="L624" s="82"/>
      <c r="M624" s="82"/>
      <c r="N624" s="82"/>
    </row>
    <row r="625" spans="5:14">
      <c r="E625" s="82"/>
      <c r="F625" s="82"/>
      <c r="G625" s="82"/>
      <c r="H625" s="82"/>
      <c r="I625" s="82"/>
      <c r="J625" s="82"/>
      <c r="K625" s="82"/>
      <c r="L625" s="82"/>
      <c r="M625" s="82"/>
      <c r="N625" s="82"/>
    </row>
    <row r="626" spans="5:14">
      <c r="E626" s="82"/>
      <c r="F626" s="82"/>
      <c r="G626" s="82"/>
      <c r="H626" s="82"/>
      <c r="I626" s="82"/>
      <c r="J626" s="82"/>
      <c r="K626" s="82"/>
      <c r="L626" s="82"/>
      <c r="M626" s="82"/>
      <c r="N626" s="82"/>
    </row>
    <row r="627" spans="5:14">
      <c r="E627" s="82"/>
      <c r="F627" s="82"/>
      <c r="G627" s="82"/>
      <c r="H627" s="82"/>
      <c r="I627" s="82"/>
      <c r="J627" s="82"/>
      <c r="K627" s="82"/>
      <c r="L627" s="82"/>
      <c r="M627" s="82"/>
      <c r="N627" s="82"/>
    </row>
    <row r="628" spans="5:14">
      <c r="E628" s="82"/>
      <c r="F628" s="82"/>
      <c r="G628" s="82"/>
      <c r="H628" s="82"/>
      <c r="I628" s="82"/>
      <c r="J628" s="82"/>
      <c r="K628" s="82"/>
      <c r="L628" s="82"/>
      <c r="M628" s="82"/>
      <c r="N628" s="82"/>
    </row>
    <row r="629" spans="5:14">
      <c r="E629" s="82"/>
      <c r="F629" s="82"/>
      <c r="G629" s="82"/>
      <c r="H629" s="82"/>
      <c r="I629" s="82"/>
      <c r="J629" s="82"/>
      <c r="K629" s="82"/>
      <c r="L629" s="82"/>
      <c r="M629" s="82"/>
      <c r="N629" s="82"/>
    </row>
    <row r="630" spans="5:14">
      <c r="E630" s="82"/>
      <c r="F630" s="82"/>
      <c r="G630" s="82"/>
      <c r="H630" s="82"/>
      <c r="I630" s="82"/>
      <c r="J630" s="82"/>
      <c r="K630" s="82"/>
      <c r="L630" s="82"/>
      <c r="M630" s="82"/>
      <c r="N630" s="82"/>
    </row>
    <row r="631" spans="5:14">
      <c r="E631" s="82"/>
      <c r="F631" s="82"/>
      <c r="G631" s="82"/>
      <c r="H631" s="82"/>
      <c r="I631" s="82"/>
      <c r="J631" s="82"/>
      <c r="K631" s="82"/>
      <c r="L631" s="82"/>
      <c r="M631" s="82"/>
      <c r="N631" s="82"/>
    </row>
    <row r="632" spans="5:14">
      <c r="E632" s="82"/>
      <c r="F632" s="82"/>
      <c r="G632" s="82"/>
      <c r="H632" s="82"/>
      <c r="I632" s="82"/>
      <c r="J632" s="82"/>
      <c r="K632" s="82"/>
      <c r="L632" s="82"/>
      <c r="M632" s="82"/>
      <c r="N632" s="82"/>
    </row>
    <row r="633" spans="5:14">
      <c r="E633" s="82"/>
      <c r="F633" s="82"/>
      <c r="G633" s="82"/>
      <c r="H633" s="82"/>
      <c r="I633" s="82"/>
      <c r="J633" s="82"/>
      <c r="K633" s="82"/>
      <c r="L633" s="82"/>
      <c r="M633" s="82"/>
      <c r="N633" s="82"/>
    </row>
    <row r="634" spans="5:14">
      <c r="E634" s="82"/>
      <c r="F634" s="82"/>
      <c r="G634" s="82"/>
      <c r="H634" s="82"/>
      <c r="I634" s="82"/>
      <c r="J634" s="82"/>
      <c r="K634" s="82"/>
      <c r="L634" s="82"/>
      <c r="M634" s="82"/>
      <c r="N634" s="82"/>
    </row>
    <row r="635" spans="5:14">
      <c r="E635" s="82"/>
      <c r="F635" s="82"/>
      <c r="G635" s="82"/>
      <c r="H635" s="82"/>
      <c r="I635" s="82"/>
      <c r="J635" s="82"/>
      <c r="K635" s="82"/>
      <c r="L635" s="82"/>
      <c r="M635" s="82"/>
      <c r="N635" s="82"/>
    </row>
    <row r="636" spans="5:14">
      <c r="E636" s="82"/>
      <c r="F636" s="82"/>
      <c r="G636" s="82"/>
      <c r="H636" s="82"/>
      <c r="I636" s="82"/>
      <c r="J636" s="82"/>
      <c r="K636" s="82"/>
      <c r="L636" s="82"/>
      <c r="M636" s="82"/>
      <c r="N636" s="82"/>
    </row>
    <row r="637" spans="5:14">
      <c r="E637" s="82"/>
      <c r="F637" s="82"/>
      <c r="G637" s="82"/>
      <c r="H637" s="82"/>
      <c r="I637" s="82"/>
      <c r="J637" s="82"/>
      <c r="K637" s="82"/>
      <c r="L637" s="82"/>
      <c r="M637" s="82"/>
      <c r="N637" s="82"/>
    </row>
    <row r="638" spans="5:14">
      <c r="E638" s="82"/>
      <c r="F638" s="82"/>
      <c r="G638" s="82"/>
      <c r="H638" s="82"/>
      <c r="I638" s="82"/>
      <c r="J638" s="82"/>
      <c r="K638" s="82"/>
      <c r="L638" s="82"/>
      <c r="M638" s="82"/>
      <c r="N638" s="82"/>
    </row>
    <row r="639" spans="5:14">
      <c r="E639" s="82"/>
      <c r="F639" s="82"/>
      <c r="G639" s="82"/>
      <c r="H639" s="82"/>
      <c r="I639" s="82"/>
      <c r="J639" s="82"/>
      <c r="K639" s="82"/>
      <c r="L639" s="82"/>
      <c r="M639" s="82"/>
      <c r="N639" s="82"/>
    </row>
    <row r="640" spans="5:14">
      <c r="E640" s="82"/>
      <c r="F640" s="82"/>
      <c r="G640" s="82"/>
      <c r="H640" s="82"/>
      <c r="I640" s="82"/>
      <c r="J640" s="82"/>
      <c r="K640" s="82"/>
      <c r="L640" s="82"/>
      <c r="M640" s="82"/>
      <c r="N640" s="82"/>
    </row>
    <row r="641" spans="5:14">
      <c r="E641" s="82"/>
      <c r="F641" s="82"/>
      <c r="G641" s="82"/>
      <c r="H641" s="82"/>
      <c r="I641" s="82"/>
      <c r="J641" s="82"/>
      <c r="K641" s="82"/>
      <c r="L641" s="82"/>
      <c r="M641" s="82"/>
      <c r="N641" s="82"/>
    </row>
    <row r="642" spans="5:14">
      <c r="E642" s="82"/>
      <c r="F642" s="82"/>
      <c r="G642" s="82"/>
      <c r="H642" s="82"/>
      <c r="I642" s="82"/>
      <c r="J642" s="82"/>
      <c r="K642" s="82"/>
      <c r="L642" s="82"/>
      <c r="M642" s="82"/>
      <c r="N642" s="82"/>
    </row>
    <row r="643" spans="5:14">
      <c r="E643" s="82"/>
      <c r="F643" s="82"/>
      <c r="G643" s="82"/>
      <c r="H643" s="82"/>
      <c r="I643" s="82"/>
      <c r="J643" s="82"/>
      <c r="K643" s="82"/>
      <c r="L643" s="82"/>
      <c r="M643" s="82"/>
      <c r="N643" s="82"/>
    </row>
    <row r="644" spans="5:14">
      <c r="E644" s="82"/>
      <c r="F644" s="82"/>
      <c r="G644" s="82"/>
      <c r="H644" s="82"/>
      <c r="I644" s="82"/>
      <c r="J644" s="82"/>
      <c r="K644" s="82"/>
      <c r="L644" s="82"/>
      <c r="M644" s="82"/>
      <c r="N644" s="82"/>
    </row>
    <row r="645" spans="5:14">
      <c r="E645" s="82"/>
      <c r="F645" s="82"/>
      <c r="G645" s="82"/>
      <c r="H645" s="82"/>
      <c r="I645" s="82"/>
      <c r="J645" s="82"/>
      <c r="K645" s="82"/>
      <c r="L645" s="82"/>
      <c r="M645" s="82"/>
      <c r="N645" s="82"/>
    </row>
    <row r="646" spans="5:14">
      <c r="E646" s="82"/>
      <c r="F646" s="82"/>
      <c r="G646" s="82"/>
      <c r="H646" s="82"/>
      <c r="I646" s="82"/>
      <c r="J646" s="82"/>
      <c r="K646" s="82"/>
      <c r="L646" s="82"/>
      <c r="M646" s="82"/>
      <c r="N646" s="82"/>
    </row>
    <row r="647" spans="5:14">
      <c r="E647" s="82"/>
      <c r="F647" s="82"/>
      <c r="G647" s="82"/>
      <c r="H647" s="82"/>
      <c r="I647" s="82"/>
      <c r="J647" s="82"/>
      <c r="K647" s="82"/>
      <c r="L647" s="82"/>
      <c r="M647" s="82"/>
      <c r="N647" s="82"/>
    </row>
    <row r="648" spans="5:14">
      <c r="E648" s="82"/>
      <c r="F648" s="82"/>
      <c r="G648" s="82"/>
      <c r="H648" s="82"/>
      <c r="I648" s="82"/>
      <c r="J648" s="82"/>
      <c r="K648" s="82"/>
      <c r="L648" s="82"/>
      <c r="M648" s="82"/>
      <c r="N648" s="82"/>
    </row>
    <row r="649" spans="5:14">
      <c r="E649" s="82"/>
      <c r="F649" s="82"/>
      <c r="G649" s="82"/>
      <c r="H649" s="82"/>
      <c r="I649" s="82"/>
      <c r="J649" s="82"/>
      <c r="K649" s="82"/>
      <c r="L649" s="82"/>
      <c r="M649" s="82"/>
      <c r="N649" s="82"/>
    </row>
    <row r="650" spans="5:14">
      <c r="E650" s="82"/>
      <c r="F650" s="82"/>
      <c r="G650" s="82"/>
      <c r="H650" s="82"/>
      <c r="I650" s="82"/>
      <c r="J650" s="82"/>
      <c r="K650" s="82"/>
      <c r="L650" s="82"/>
      <c r="M650" s="82"/>
      <c r="N650" s="82"/>
    </row>
    <row r="651" spans="5:14">
      <c r="E651" s="82"/>
      <c r="F651" s="82"/>
      <c r="G651" s="82"/>
      <c r="H651" s="82"/>
      <c r="I651" s="82"/>
      <c r="J651" s="82"/>
      <c r="K651" s="82"/>
      <c r="L651" s="82"/>
      <c r="M651" s="82"/>
      <c r="N651" s="82"/>
    </row>
    <row r="652" spans="5:14">
      <c r="E652" s="82"/>
      <c r="F652" s="82"/>
      <c r="G652" s="82"/>
      <c r="H652" s="82"/>
      <c r="I652" s="82"/>
      <c r="J652" s="82"/>
      <c r="K652" s="82"/>
      <c r="L652" s="82"/>
      <c r="M652" s="82"/>
      <c r="N652" s="82"/>
    </row>
    <row r="653" spans="5:14">
      <c r="E653" s="82"/>
      <c r="F653" s="82"/>
      <c r="G653" s="82"/>
      <c r="H653" s="82"/>
      <c r="I653" s="82"/>
      <c r="J653" s="82"/>
      <c r="K653" s="82"/>
      <c r="L653" s="82"/>
      <c r="M653" s="82"/>
      <c r="N653" s="82"/>
    </row>
    <row r="654" spans="5:14">
      <c r="E654" s="82"/>
      <c r="F654" s="82"/>
      <c r="G654" s="82"/>
      <c r="H654" s="82"/>
      <c r="I654" s="82"/>
      <c r="J654" s="82"/>
      <c r="K654" s="82"/>
      <c r="L654" s="82"/>
      <c r="M654" s="82"/>
      <c r="N654" s="82"/>
    </row>
    <row r="655" spans="5:14">
      <c r="E655" s="82"/>
      <c r="F655" s="82"/>
      <c r="G655" s="82"/>
      <c r="H655" s="82"/>
      <c r="I655" s="82"/>
      <c r="J655" s="82"/>
      <c r="K655" s="82"/>
      <c r="L655" s="82"/>
      <c r="M655" s="82"/>
      <c r="N655" s="82"/>
    </row>
    <row r="656" spans="5:14">
      <c r="E656" s="82"/>
      <c r="F656" s="82"/>
      <c r="G656" s="82"/>
      <c r="H656" s="82"/>
      <c r="I656" s="82"/>
      <c r="J656" s="82"/>
      <c r="K656" s="82"/>
      <c r="L656" s="82"/>
      <c r="M656" s="82"/>
      <c r="N656" s="82"/>
    </row>
    <row r="657" spans="5:14">
      <c r="E657" s="82"/>
      <c r="F657" s="82"/>
      <c r="G657" s="82"/>
      <c r="H657" s="82"/>
      <c r="I657" s="82"/>
      <c r="J657" s="82"/>
      <c r="K657" s="82"/>
      <c r="L657" s="82"/>
      <c r="M657" s="82"/>
      <c r="N657" s="82"/>
    </row>
    <row r="658" spans="5:14">
      <c r="E658" s="82"/>
      <c r="F658" s="82"/>
      <c r="G658" s="82"/>
      <c r="H658" s="82"/>
      <c r="I658" s="82"/>
      <c r="J658" s="82"/>
      <c r="K658" s="82"/>
      <c r="L658" s="82"/>
      <c r="M658" s="82"/>
      <c r="N658" s="82"/>
    </row>
    <row r="659" spans="5:14">
      <c r="E659" s="82"/>
      <c r="F659" s="82"/>
      <c r="G659" s="82"/>
      <c r="H659" s="82"/>
      <c r="I659" s="82"/>
      <c r="J659" s="82"/>
      <c r="K659" s="82"/>
      <c r="L659" s="82"/>
      <c r="M659" s="82"/>
      <c r="N659" s="82"/>
    </row>
    <row r="660" spans="5:14">
      <c r="E660" s="82"/>
      <c r="F660" s="82"/>
      <c r="G660" s="82"/>
      <c r="H660" s="82"/>
      <c r="I660" s="82"/>
      <c r="J660" s="82"/>
      <c r="K660" s="82"/>
      <c r="L660" s="82"/>
      <c r="M660" s="82"/>
      <c r="N660" s="82"/>
    </row>
    <row r="661" spans="5:14">
      <c r="E661" s="82"/>
      <c r="F661" s="82"/>
      <c r="G661" s="82"/>
      <c r="H661" s="82"/>
      <c r="I661" s="82"/>
      <c r="J661" s="82"/>
      <c r="K661" s="82"/>
      <c r="L661" s="82"/>
      <c r="M661" s="82"/>
      <c r="N661" s="82"/>
    </row>
    <row r="662" spans="5:14">
      <c r="E662" s="82"/>
      <c r="F662" s="82"/>
      <c r="G662" s="82"/>
      <c r="H662" s="82"/>
      <c r="I662" s="82"/>
      <c r="J662" s="82"/>
      <c r="K662" s="82"/>
      <c r="L662" s="82"/>
      <c r="M662" s="82"/>
      <c r="N662" s="82"/>
    </row>
    <row r="663" spans="5:14">
      <c r="E663" s="82"/>
      <c r="F663" s="82"/>
      <c r="G663" s="82"/>
      <c r="H663" s="82"/>
      <c r="I663" s="82"/>
      <c r="J663" s="82"/>
      <c r="K663" s="82"/>
      <c r="L663" s="82"/>
      <c r="M663" s="82"/>
      <c r="N663" s="82"/>
    </row>
    <row r="664" spans="5:14">
      <c r="E664" s="82"/>
      <c r="F664" s="82"/>
      <c r="G664" s="82"/>
      <c r="H664" s="82"/>
      <c r="I664" s="82"/>
      <c r="J664" s="82"/>
      <c r="K664" s="82"/>
      <c r="L664" s="82"/>
      <c r="M664" s="82"/>
      <c r="N664" s="82"/>
    </row>
    <row r="665" spans="5:14">
      <c r="E665" s="82"/>
      <c r="F665" s="82"/>
      <c r="G665" s="82"/>
      <c r="H665" s="82"/>
      <c r="I665" s="82"/>
      <c r="J665" s="82"/>
      <c r="K665" s="82"/>
      <c r="L665" s="82"/>
      <c r="M665" s="82"/>
      <c r="N665" s="82"/>
    </row>
    <row r="666" spans="5:14">
      <c r="E666" s="82"/>
      <c r="F666" s="82"/>
      <c r="G666" s="82"/>
      <c r="H666" s="82"/>
      <c r="I666" s="82"/>
      <c r="J666" s="82"/>
      <c r="K666" s="82"/>
      <c r="L666" s="82"/>
      <c r="M666" s="82"/>
      <c r="N666" s="82"/>
    </row>
    <row r="667" spans="5:14">
      <c r="E667" s="82"/>
      <c r="F667" s="82"/>
      <c r="G667" s="82"/>
      <c r="H667" s="82"/>
      <c r="I667" s="82"/>
      <c r="J667" s="82"/>
      <c r="K667" s="82"/>
      <c r="L667" s="82"/>
      <c r="M667" s="82"/>
      <c r="N667" s="82"/>
    </row>
    <row r="668" spans="5:14">
      <c r="E668" s="82"/>
      <c r="F668" s="82"/>
      <c r="G668" s="82"/>
      <c r="H668" s="82"/>
      <c r="I668" s="82"/>
      <c r="J668" s="82"/>
      <c r="K668" s="82"/>
      <c r="L668" s="82"/>
      <c r="M668" s="82"/>
      <c r="N668" s="82"/>
    </row>
    <row r="669" spans="5:14">
      <c r="E669" s="82"/>
      <c r="F669" s="82"/>
      <c r="G669" s="82"/>
      <c r="H669" s="82"/>
      <c r="I669" s="82"/>
      <c r="J669" s="82"/>
      <c r="K669" s="82"/>
      <c r="L669" s="82"/>
      <c r="M669" s="82"/>
      <c r="N669" s="82"/>
    </row>
    <row r="670" spans="5:14">
      <c r="E670" s="82"/>
      <c r="F670" s="82"/>
      <c r="G670" s="82"/>
      <c r="H670" s="82"/>
      <c r="I670" s="82"/>
      <c r="J670" s="82"/>
      <c r="K670" s="82"/>
      <c r="L670" s="82"/>
      <c r="M670" s="82"/>
      <c r="N670" s="82"/>
    </row>
    <row r="671" spans="5:14">
      <c r="E671" s="82"/>
      <c r="F671" s="82"/>
      <c r="G671" s="82"/>
      <c r="H671" s="82"/>
      <c r="I671" s="82"/>
      <c r="J671" s="82"/>
      <c r="K671" s="82"/>
      <c r="L671" s="82"/>
      <c r="M671" s="82"/>
      <c r="N671" s="82"/>
    </row>
    <row r="672" spans="5:14">
      <c r="E672" s="82"/>
      <c r="F672" s="82"/>
      <c r="G672" s="82"/>
      <c r="H672" s="82"/>
      <c r="I672" s="82"/>
      <c r="J672" s="82"/>
      <c r="K672" s="82"/>
      <c r="L672" s="82"/>
      <c r="M672" s="82"/>
      <c r="N672" s="82"/>
    </row>
    <row r="673" spans="5:14">
      <c r="E673" s="82"/>
      <c r="F673" s="82"/>
      <c r="G673" s="82"/>
      <c r="H673" s="82"/>
      <c r="I673" s="82"/>
      <c r="J673" s="82"/>
      <c r="K673" s="82"/>
      <c r="L673" s="82"/>
      <c r="M673" s="82"/>
      <c r="N673" s="82"/>
    </row>
    <row r="674" spans="5:14">
      <c r="E674" s="82"/>
      <c r="F674" s="82"/>
      <c r="G674" s="82"/>
      <c r="H674" s="82"/>
      <c r="I674" s="82"/>
      <c r="J674" s="82"/>
      <c r="K674" s="82"/>
      <c r="L674" s="82"/>
      <c r="M674" s="82"/>
      <c r="N674" s="82"/>
    </row>
    <row r="675" spans="5:14">
      <c r="E675" s="82"/>
      <c r="F675" s="82"/>
      <c r="G675" s="82"/>
      <c r="H675" s="82"/>
      <c r="I675" s="82"/>
      <c r="J675" s="82"/>
      <c r="K675" s="82"/>
      <c r="L675" s="82"/>
      <c r="M675" s="82"/>
      <c r="N675" s="82"/>
    </row>
    <row r="676" spans="5:14">
      <c r="E676" s="82"/>
      <c r="F676" s="82"/>
      <c r="G676" s="82"/>
      <c r="H676" s="82"/>
      <c r="I676" s="82"/>
      <c r="J676" s="82"/>
      <c r="K676" s="82"/>
      <c r="L676" s="82"/>
      <c r="M676" s="82"/>
      <c r="N676" s="82"/>
    </row>
    <row r="677" spans="5:14">
      <c r="E677" s="82"/>
      <c r="F677" s="82"/>
      <c r="G677" s="82"/>
      <c r="H677" s="82"/>
      <c r="I677" s="82"/>
      <c r="J677" s="82"/>
      <c r="K677" s="82"/>
      <c r="L677" s="82"/>
      <c r="M677" s="82"/>
      <c r="N677" s="82"/>
    </row>
    <row r="678" spans="5:14">
      <c r="E678" s="82"/>
      <c r="F678" s="82"/>
      <c r="G678" s="82"/>
      <c r="H678" s="82"/>
      <c r="I678" s="82"/>
      <c r="J678" s="82"/>
      <c r="K678" s="82"/>
      <c r="L678" s="82"/>
      <c r="M678" s="82"/>
      <c r="N678" s="82"/>
    </row>
    <row r="679" spans="5:14">
      <c r="E679" s="82"/>
      <c r="F679" s="82"/>
      <c r="G679" s="82"/>
      <c r="H679" s="82"/>
      <c r="I679" s="82"/>
      <c r="J679" s="82"/>
      <c r="K679" s="82"/>
      <c r="L679" s="82"/>
      <c r="M679" s="82"/>
      <c r="N679" s="82"/>
    </row>
    <row r="680" spans="5:14">
      <c r="E680" s="82"/>
      <c r="F680" s="82"/>
      <c r="G680" s="82"/>
      <c r="H680" s="82"/>
      <c r="I680" s="82"/>
      <c r="J680" s="82"/>
      <c r="K680" s="82"/>
      <c r="L680" s="82"/>
      <c r="M680" s="82"/>
      <c r="N680" s="82"/>
    </row>
    <row r="681" spans="5:14">
      <c r="E681" s="82"/>
      <c r="F681" s="82"/>
      <c r="G681" s="82"/>
      <c r="H681" s="82"/>
      <c r="I681" s="82"/>
      <c r="J681" s="82"/>
      <c r="K681" s="82"/>
      <c r="L681" s="82"/>
      <c r="M681" s="82"/>
      <c r="N681" s="82"/>
    </row>
    <row r="682" spans="5:14">
      <c r="E682" s="82"/>
      <c r="F682" s="82"/>
      <c r="G682" s="82"/>
      <c r="H682" s="82"/>
      <c r="I682" s="82"/>
      <c r="J682" s="82"/>
      <c r="K682" s="82"/>
      <c r="L682" s="82"/>
      <c r="M682" s="82"/>
      <c r="N682" s="82"/>
    </row>
    <row r="683" spans="5:14">
      <c r="E683" s="82"/>
      <c r="F683" s="82"/>
      <c r="G683" s="82"/>
      <c r="H683" s="82"/>
      <c r="I683" s="82"/>
      <c r="J683" s="82"/>
      <c r="K683" s="82"/>
      <c r="L683" s="82"/>
      <c r="M683" s="82"/>
      <c r="N683" s="82"/>
    </row>
    <row r="684" spans="5:14">
      <c r="E684" s="82"/>
      <c r="F684" s="82"/>
      <c r="G684" s="82"/>
      <c r="H684" s="82"/>
      <c r="I684" s="82"/>
      <c r="J684" s="82"/>
      <c r="K684" s="82"/>
      <c r="L684" s="82"/>
      <c r="M684" s="82"/>
      <c r="N684" s="82"/>
    </row>
    <row r="685" spans="5:14">
      <c r="E685" s="82"/>
      <c r="F685" s="82"/>
      <c r="G685" s="82"/>
      <c r="H685" s="82"/>
      <c r="I685" s="82"/>
      <c r="J685" s="82"/>
      <c r="K685" s="82"/>
      <c r="L685" s="82"/>
      <c r="M685" s="82"/>
      <c r="N685" s="82"/>
    </row>
    <row r="686" spans="5:14">
      <c r="E686" s="82"/>
      <c r="F686" s="82"/>
      <c r="G686" s="82"/>
      <c r="H686" s="82"/>
      <c r="I686" s="82"/>
      <c r="J686" s="82"/>
      <c r="K686" s="82"/>
      <c r="L686" s="82"/>
      <c r="M686" s="82"/>
      <c r="N686" s="82"/>
    </row>
    <row r="687" spans="5:14">
      <c r="E687" s="82"/>
      <c r="F687" s="82"/>
      <c r="G687" s="82"/>
      <c r="H687" s="82"/>
      <c r="I687" s="82"/>
      <c r="J687" s="82"/>
      <c r="K687" s="82"/>
      <c r="L687" s="82"/>
      <c r="M687" s="82"/>
      <c r="N687" s="82"/>
    </row>
    <row r="688" spans="5:14">
      <c r="E688" s="82"/>
      <c r="F688" s="82"/>
      <c r="G688" s="82"/>
      <c r="H688" s="82"/>
      <c r="I688" s="82"/>
      <c r="J688" s="82"/>
      <c r="K688" s="82"/>
      <c r="L688" s="82"/>
      <c r="M688" s="82"/>
      <c r="N688" s="82"/>
    </row>
    <row r="689" spans="5:14">
      <c r="E689" s="82"/>
      <c r="F689" s="82"/>
      <c r="G689" s="82"/>
      <c r="H689" s="82"/>
      <c r="I689" s="82"/>
      <c r="J689" s="82"/>
      <c r="K689" s="82"/>
      <c r="L689" s="82"/>
      <c r="M689" s="82"/>
      <c r="N689" s="82"/>
    </row>
    <row r="690" spans="5:14">
      <c r="E690" s="82"/>
      <c r="F690" s="82"/>
      <c r="G690" s="82"/>
      <c r="H690" s="82"/>
      <c r="I690" s="82"/>
      <c r="J690" s="82"/>
      <c r="K690" s="82"/>
      <c r="L690" s="82"/>
      <c r="M690" s="82"/>
      <c r="N690" s="82"/>
    </row>
    <row r="691" spans="5:14">
      <c r="E691" s="82"/>
      <c r="F691" s="82"/>
      <c r="G691" s="82"/>
      <c r="H691" s="82"/>
      <c r="I691" s="82"/>
      <c r="J691" s="82"/>
      <c r="K691" s="82"/>
      <c r="L691" s="82"/>
      <c r="M691" s="82"/>
      <c r="N691" s="82"/>
    </row>
    <row r="692" spans="5:14">
      <c r="E692" s="82"/>
      <c r="F692" s="82"/>
      <c r="G692" s="82"/>
      <c r="H692" s="82"/>
      <c r="I692" s="82"/>
      <c r="J692" s="82"/>
      <c r="K692" s="82"/>
      <c r="L692" s="82"/>
      <c r="M692" s="82"/>
      <c r="N692" s="82"/>
    </row>
    <row r="693" spans="5:14">
      <c r="E693" s="82"/>
      <c r="F693" s="82"/>
      <c r="G693" s="82"/>
      <c r="H693" s="82"/>
      <c r="I693" s="82"/>
      <c r="J693" s="82"/>
      <c r="K693" s="82"/>
      <c r="L693" s="82"/>
      <c r="M693" s="82"/>
      <c r="N693" s="82"/>
    </row>
    <row r="694" spans="5:14">
      <c r="E694" s="82"/>
      <c r="F694" s="82"/>
      <c r="G694" s="82"/>
      <c r="H694" s="82"/>
      <c r="I694" s="82"/>
      <c r="J694" s="82"/>
      <c r="K694" s="82"/>
      <c r="L694" s="82"/>
      <c r="M694" s="82"/>
      <c r="N694" s="82"/>
    </row>
    <row r="695" spans="5:14">
      <c r="E695" s="82"/>
      <c r="F695" s="82"/>
      <c r="G695" s="82"/>
      <c r="H695" s="82"/>
      <c r="I695" s="82"/>
      <c r="J695" s="82"/>
      <c r="K695" s="82"/>
      <c r="L695" s="82"/>
      <c r="M695" s="82"/>
      <c r="N695" s="82"/>
    </row>
    <row r="696" spans="5:14">
      <c r="E696" s="82"/>
      <c r="F696" s="82"/>
      <c r="G696" s="82"/>
      <c r="H696" s="82"/>
      <c r="I696" s="82"/>
      <c r="J696" s="82"/>
      <c r="K696" s="82"/>
      <c r="L696" s="82"/>
      <c r="M696" s="82"/>
      <c r="N696" s="82"/>
    </row>
    <row r="697" spans="5:14">
      <c r="E697" s="82"/>
      <c r="F697" s="82"/>
      <c r="G697" s="82"/>
      <c r="H697" s="82"/>
      <c r="I697" s="82"/>
      <c r="J697" s="82"/>
      <c r="K697" s="82"/>
      <c r="L697" s="82"/>
      <c r="M697" s="82"/>
      <c r="N697" s="82"/>
    </row>
    <row r="698" spans="5:14">
      <c r="E698" s="82"/>
      <c r="F698" s="82"/>
      <c r="G698" s="82"/>
      <c r="H698" s="82"/>
      <c r="I698" s="82"/>
      <c r="J698" s="82"/>
      <c r="K698" s="82"/>
      <c r="L698" s="82"/>
      <c r="M698" s="82"/>
      <c r="N698" s="82"/>
    </row>
    <row r="699" spans="5:14">
      <c r="E699" s="82"/>
      <c r="F699" s="82"/>
      <c r="G699" s="82"/>
      <c r="H699" s="82"/>
      <c r="I699" s="82"/>
      <c r="J699" s="82"/>
      <c r="K699" s="82"/>
      <c r="L699" s="82"/>
      <c r="M699" s="82"/>
      <c r="N699" s="82"/>
    </row>
    <row r="700" spans="5:14">
      <c r="E700" s="82"/>
      <c r="F700" s="82"/>
      <c r="G700" s="82"/>
      <c r="H700" s="82"/>
      <c r="I700" s="82"/>
      <c r="J700" s="82"/>
      <c r="K700" s="82"/>
      <c r="L700" s="82"/>
      <c r="M700" s="82"/>
      <c r="N700" s="82"/>
    </row>
    <row r="701" spans="5:14">
      <c r="E701" s="82"/>
      <c r="F701" s="82"/>
      <c r="G701" s="82"/>
      <c r="H701" s="82"/>
      <c r="I701" s="82"/>
      <c r="J701" s="82"/>
      <c r="K701" s="82"/>
      <c r="L701" s="82"/>
      <c r="M701" s="82"/>
      <c r="N701" s="82"/>
    </row>
    <row r="702" spans="5:14">
      <c r="E702" s="82"/>
      <c r="F702" s="82"/>
      <c r="G702" s="82"/>
      <c r="H702" s="82"/>
      <c r="I702" s="82"/>
      <c r="J702" s="82"/>
      <c r="K702" s="82"/>
      <c r="L702" s="82"/>
      <c r="M702" s="82"/>
      <c r="N702" s="82"/>
    </row>
    <row r="703" spans="5:14">
      <c r="E703" s="82"/>
      <c r="F703" s="82"/>
      <c r="G703" s="82"/>
      <c r="H703" s="82"/>
      <c r="I703" s="82"/>
      <c r="J703" s="82"/>
      <c r="K703" s="82"/>
      <c r="L703" s="82"/>
      <c r="M703" s="82"/>
      <c r="N703" s="82"/>
    </row>
    <row r="704" spans="5:14">
      <c r="E704" s="82"/>
      <c r="F704" s="82"/>
      <c r="G704" s="82"/>
      <c r="H704" s="82"/>
      <c r="I704" s="82"/>
      <c r="J704" s="82"/>
      <c r="K704" s="82"/>
      <c r="L704" s="82"/>
      <c r="M704" s="82"/>
      <c r="N704" s="82"/>
    </row>
    <row r="705" spans="5:14">
      <c r="E705" s="82"/>
      <c r="F705" s="82"/>
      <c r="G705" s="82"/>
      <c r="H705" s="82"/>
      <c r="I705" s="82"/>
      <c r="J705" s="82"/>
      <c r="K705" s="82"/>
      <c r="L705" s="82"/>
      <c r="M705" s="82"/>
      <c r="N705" s="82"/>
    </row>
    <row r="706" spans="5:14">
      <c r="E706" s="82"/>
      <c r="F706" s="82"/>
      <c r="G706" s="82"/>
      <c r="H706" s="82"/>
      <c r="I706" s="82"/>
      <c r="J706" s="82"/>
      <c r="K706" s="82"/>
      <c r="L706" s="82"/>
      <c r="M706" s="82"/>
      <c r="N706" s="82"/>
    </row>
    <row r="707" spans="5:14">
      <c r="E707" s="82"/>
      <c r="F707" s="82"/>
      <c r="G707" s="82"/>
      <c r="H707" s="82"/>
      <c r="I707" s="82"/>
      <c r="J707" s="82"/>
      <c r="K707" s="82"/>
      <c r="L707" s="82"/>
      <c r="M707" s="82"/>
      <c r="N707" s="82"/>
    </row>
    <row r="708" spans="5:14">
      <c r="E708" s="82"/>
      <c r="F708" s="82"/>
      <c r="G708" s="82"/>
      <c r="H708" s="82"/>
      <c r="I708" s="82"/>
      <c r="J708" s="82"/>
      <c r="K708" s="82"/>
      <c r="L708" s="82"/>
      <c r="M708" s="82"/>
      <c r="N708" s="82"/>
    </row>
    <row r="709" spans="5:14">
      <c r="E709" s="82"/>
      <c r="F709" s="82"/>
      <c r="G709" s="82"/>
      <c r="H709" s="82"/>
      <c r="I709" s="82"/>
      <c r="J709" s="82"/>
      <c r="K709" s="82"/>
      <c r="L709" s="82"/>
      <c r="M709" s="82"/>
      <c r="N709" s="82"/>
    </row>
    <row r="710" spans="5:14">
      <c r="E710" s="82"/>
      <c r="F710" s="82"/>
      <c r="G710" s="82"/>
      <c r="H710" s="82"/>
      <c r="I710" s="82"/>
      <c r="J710" s="82"/>
      <c r="K710" s="82"/>
      <c r="L710" s="82"/>
      <c r="M710" s="82"/>
      <c r="N710" s="82"/>
    </row>
    <row r="711" spans="5:14">
      <c r="E711" s="82"/>
      <c r="F711" s="82"/>
      <c r="G711" s="82"/>
      <c r="H711" s="82"/>
      <c r="I711" s="82"/>
      <c r="J711" s="82"/>
      <c r="K711" s="82"/>
      <c r="L711" s="82"/>
      <c r="M711" s="82"/>
      <c r="N711" s="82"/>
    </row>
    <row r="712" spans="5:14">
      <c r="E712" s="82"/>
      <c r="F712" s="82"/>
      <c r="G712" s="82"/>
      <c r="H712" s="82"/>
      <c r="I712" s="82"/>
      <c r="J712" s="82"/>
      <c r="K712" s="82"/>
      <c r="L712" s="82"/>
      <c r="M712" s="82"/>
      <c r="N712" s="82"/>
    </row>
    <row r="713" spans="5:14">
      <c r="E713" s="82"/>
      <c r="F713" s="82"/>
      <c r="G713" s="82"/>
      <c r="H713" s="82"/>
      <c r="I713" s="82"/>
      <c r="J713" s="82"/>
      <c r="K713" s="82"/>
      <c r="L713" s="82"/>
      <c r="M713" s="82"/>
      <c r="N713" s="82"/>
    </row>
    <row r="714" spans="5:14">
      <c r="E714" s="82"/>
      <c r="F714" s="82"/>
      <c r="G714" s="82"/>
      <c r="H714" s="82"/>
      <c r="I714" s="82"/>
      <c r="J714" s="82"/>
      <c r="K714" s="82"/>
      <c r="L714" s="82"/>
      <c r="M714" s="82"/>
      <c r="N714" s="82"/>
    </row>
    <row r="715" spans="5:14">
      <c r="E715" s="82"/>
      <c r="F715" s="82"/>
      <c r="G715" s="82"/>
      <c r="H715" s="82"/>
      <c r="I715" s="82"/>
      <c r="J715" s="82"/>
      <c r="K715" s="82"/>
      <c r="L715" s="82"/>
      <c r="M715" s="82"/>
      <c r="N715" s="82"/>
    </row>
    <row r="716" spans="5:14">
      <c r="E716" s="82"/>
      <c r="F716" s="82"/>
      <c r="G716" s="82"/>
      <c r="H716" s="82"/>
      <c r="I716" s="82"/>
      <c r="J716" s="82"/>
      <c r="K716" s="82"/>
      <c r="L716" s="82"/>
      <c r="M716" s="82"/>
      <c r="N716" s="82"/>
    </row>
    <row r="717" spans="5:14">
      <c r="E717" s="82"/>
      <c r="F717" s="82"/>
      <c r="G717" s="82"/>
      <c r="H717" s="82"/>
      <c r="I717" s="82"/>
      <c r="J717" s="82"/>
      <c r="K717" s="82"/>
      <c r="L717" s="82"/>
      <c r="M717" s="82"/>
      <c r="N717" s="82"/>
    </row>
    <row r="718" spans="5:14">
      <c r="E718" s="82"/>
      <c r="F718" s="82"/>
      <c r="G718" s="82"/>
      <c r="H718" s="82"/>
      <c r="I718" s="82"/>
      <c r="J718" s="82"/>
      <c r="K718" s="82"/>
      <c r="L718" s="82"/>
      <c r="M718" s="82"/>
      <c r="N718" s="82"/>
    </row>
    <row r="719" spans="5:14">
      <c r="E719" s="82"/>
      <c r="F719" s="82"/>
      <c r="G719" s="82"/>
      <c r="H719" s="82"/>
      <c r="I719" s="82"/>
      <c r="J719" s="82"/>
      <c r="K719" s="82"/>
      <c r="L719" s="82"/>
      <c r="M719" s="82"/>
      <c r="N719" s="82"/>
    </row>
    <row r="720" spans="5:14">
      <c r="E720" s="82"/>
      <c r="F720" s="82"/>
      <c r="G720" s="82"/>
      <c r="H720" s="82"/>
      <c r="I720" s="82"/>
      <c r="J720" s="82"/>
      <c r="K720" s="82"/>
      <c r="L720" s="82"/>
      <c r="M720" s="82"/>
      <c r="N720" s="82"/>
    </row>
    <row r="721" spans="5:14">
      <c r="E721" s="82"/>
      <c r="F721" s="82"/>
      <c r="G721" s="82"/>
      <c r="H721" s="82"/>
      <c r="I721" s="82"/>
      <c r="J721" s="82"/>
      <c r="K721" s="82"/>
      <c r="L721" s="82"/>
      <c r="M721" s="82"/>
      <c r="N721" s="82"/>
    </row>
    <row r="722" spans="5:14">
      <c r="E722" s="82"/>
      <c r="F722" s="82"/>
      <c r="G722" s="82"/>
      <c r="H722" s="82"/>
      <c r="I722" s="82"/>
      <c r="J722" s="82"/>
      <c r="K722" s="82"/>
      <c r="L722" s="82"/>
      <c r="M722" s="82"/>
      <c r="N722" s="82"/>
    </row>
    <row r="723" spans="5:14">
      <c r="E723" s="82"/>
      <c r="F723" s="82"/>
      <c r="G723" s="82"/>
      <c r="H723" s="82"/>
      <c r="I723" s="82"/>
      <c r="J723" s="82"/>
      <c r="K723" s="82"/>
      <c r="L723" s="82"/>
      <c r="M723" s="82"/>
      <c r="N723" s="82"/>
    </row>
    <row r="724" spans="5:14">
      <c r="E724" s="82"/>
      <c r="F724" s="82"/>
      <c r="G724" s="82"/>
      <c r="H724" s="82"/>
      <c r="I724" s="82"/>
      <c r="J724" s="82"/>
      <c r="K724" s="82"/>
      <c r="L724" s="82"/>
      <c r="M724" s="82"/>
      <c r="N724" s="82"/>
    </row>
    <row r="725" spans="5:14">
      <c r="E725" s="82"/>
      <c r="F725" s="82"/>
      <c r="G725" s="82"/>
      <c r="H725" s="82"/>
      <c r="I725" s="82"/>
      <c r="J725" s="82"/>
      <c r="K725" s="82"/>
      <c r="L725" s="82"/>
      <c r="M725" s="82"/>
      <c r="N725" s="82"/>
    </row>
    <row r="726" spans="5:14">
      <c r="E726" s="82"/>
      <c r="F726" s="82"/>
      <c r="G726" s="82"/>
      <c r="H726" s="82"/>
      <c r="I726" s="82"/>
      <c r="J726" s="82"/>
      <c r="K726" s="82"/>
      <c r="L726" s="82"/>
      <c r="M726" s="82"/>
      <c r="N726" s="82"/>
    </row>
    <row r="727" spans="5:14">
      <c r="E727" s="82"/>
      <c r="F727" s="82"/>
      <c r="G727" s="82"/>
      <c r="H727" s="82"/>
      <c r="I727" s="82"/>
      <c r="J727" s="82"/>
      <c r="K727" s="82"/>
      <c r="L727" s="82"/>
      <c r="M727" s="82"/>
      <c r="N727" s="82"/>
    </row>
    <row r="728" spans="5:14">
      <c r="E728" s="82"/>
      <c r="F728" s="82"/>
      <c r="G728" s="82"/>
      <c r="H728" s="82"/>
      <c r="I728" s="82"/>
      <c r="J728" s="82"/>
      <c r="K728" s="82"/>
      <c r="L728" s="82"/>
      <c r="M728" s="82"/>
      <c r="N728" s="82"/>
    </row>
    <row r="729" spans="5:14">
      <c r="E729" s="82"/>
      <c r="F729" s="82"/>
      <c r="G729" s="82"/>
      <c r="H729" s="82"/>
      <c r="I729" s="82"/>
      <c r="J729" s="82"/>
      <c r="K729" s="82"/>
      <c r="L729" s="82"/>
      <c r="M729" s="82"/>
      <c r="N729" s="82"/>
    </row>
    <row r="730" spans="5:14">
      <c r="E730" s="82"/>
      <c r="F730" s="82"/>
      <c r="G730" s="82"/>
      <c r="H730" s="82"/>
      <c r="I730" s="82"/>
      <c r="J730" s="82"/>
      <c r="K730" s="82"/>
      <c r="L730" s="82"/>
      <c r="M730" s="82"/>
      <c r="N730" s="82"/>
    </row>
    <row r="731" spans="5:14">
      <c r="E731" s="82"/>
      <c r="F731" s="82"/>
      <c r="G731" s="82"/>
      <c r="H731" s="82"/>
      <c r="I731" s="82"/>
      <c r="J731" s="82"/>
      <c r="K731" s="82"/>
      <c r="L731" s="82"/>
      <c r="M731" s="82"/>
      <c r="N731" s="82"/>
    </row>
    <row r="732" spans="5:14">
      <c r="E732" s="82"/>
      <c r="F732" s="82"/>
      <c r="G732" s="82"/>
      <c r="H732" s="82"/>
      <c r="I732" s="82"/>
      <c r="J732" s="82"/>
      <c r="K732" s="82"/>
      <c r="L732" s="82"/>
      <c r="M732" s="82"/>
      <c r="N732" s="82"/>
    </row>
    <row r="733" spans="5:14">
      <c r="E733" s="82"/>
      <c r="F733" s="82"/>
      <c r="G733" s="82"/>
      <c r="H733" s="82"/>
      <c r="I733" s="82"/>
      <c r="J733" s="82"/>
      <c r="K733" s="82"/>
      <c r="L733" s="82"/>
      <c r="M733" s="82"/>
      <c r="N733" s="82"/>
    </row>
    <row r="734" spans="5:14">
      <c r="E734" s="82"/>
      <c r="F734" s="82"/>
      <c r="G734" s="82"/>
      <c r="H734" s="82"/>
      <c r="I734" s="82"/>
      <c r="J734" s="82"/>
      <c r="K734" s="82"/>
      <c r="L734" s="82"/>
      <c r="M734" s="82"/>
      <c r="N734" s="82"/>
    </row>
    <row r="735" spans="5:14">
      <c r="E735" s="82"/>
      <c r="F735" s="82"/>
      <c r="G735" s="82"/>
      <c r="H735" s="82"/>
      <c r="I735" s="82"/>
      <c r="J735" s="82"/>
      <c r="K735" s="82"/>
      <c r="L735" s="82"/>
      <c r="M735" s="82"/>
      <c r="N735" s="82"/>
    </row>
    <row r="736" spans="5:14">
      <c r="E736" s="82"/>
      <c r="F736" s="82"/>
      <c r="G736" s="82"/>
      <c r="H736" s="82"/>
      <c r="I736" s="82"/>
      <c r="J736" s="82"/>
      <c r="K736" s="82"/>
      <c r="L736" s="82"/>
      <c r="M736" s="82"/>
      <c r="N736" s="82"/>
    </row>
    <row r="737" spans="5:14">
      <c r="E737" s="82"/>
      <c r="F737" s="82"/>
      <c r="G737" s="82"/>
      <c r="H737" s="82"/>
      <c r="I737" s="82"/>
      <c r="J737" s="82"/>
      <c r="K737" s="82"/>
      <c r="L737" s="82"/>
      <c r="M737" s="82"/>
      <c r="N737" s="82"/>
    </row>
    <row r="738" spans="5:14">
      <c r="E738" s="82"/>
      <c r="F738" s="82"/>
      <c r="G738" s="82"/>
      <c r="H738" s="82"/>
      <c r="I738" s="82"/>
      <c r="J738" s="82"/>
      <c r="K738" s="82"/>
      <c r="L738" s="82"/>
      <c r="M738" s="82"/>
      <c r="N738" s="82"/>
    </row>
    <row r="739" spans="5:14">
      <c r="E739" s="82"/>
      <c r="F739" s="82"/>
      <c r="G739" s="82"/>
      <c r="H739" s="82"/>
      <c r="I739" s="82"/>
      <c r="J739" s="82"/>
      <c r="K739" s="82"/>
      <c r="L739" s="82"/>
      <c r="M739" s="82"/>
      <c r="N739" s="82"/>
    </row>
    <row r="740" spans="5:14">
      <c r="E740" s="82"/>
      <c r="F740" s="82"/>
      <c r="G740" s="82"/>
      <c r="H740" s="82"/>
      <c r="I740" s="82"/>
      <c r="J740" s="82"/>
      <c r="K740" s="82"/>
      <c r="L740" s="82"/>
      <c r="M740" s="82"/>
      <c r="N740" s="82"/>
    </row>
    <row r="741" spans="5:14">
      <c r="E741" s="82"/>
      <c r="F741" s="82"/>
      <c r="G741" s="82"/>
      <c r="H741" s="82"/>
      <c r="I741" s="82"/>
      <c r="J741" s="82"/>
      <c r="K741" s="82"/>
      <c r="L741" s="82"/>
      <c r="M741" s="82"/>
      <c r="N741" s="82"/>
    </row>
    <row r="742" spans="5:14">
      <c r="E742" s="82"/>
      <c r="F742" s="82"/>
      <c r="G742" s="82"/>
      <c r="H742" s="82"/>
      <c r="I742" s="82"/>
      <c r="J742" s="82"/>
      <c r="K742" s="82"/>
      <c r="L742" s="82"/>
      <c r="M742" s="82"/>
      <c r="N742" s="82"/>
    </row>
    <row r="743" spans="5:14">
      <c r="E743" s="82"/>
      <c r="F743" s="82"/>
      <c r="G743" s="82"/>
      <c r="H743" s="82"/>
      <c r="I743" s="82"/>
      <c r="J743" s="82"/>
      <c r="K743" s="82"/>
      <c r="L743" s="82"/>
      <c r="M743" s="82"/>
      <c r="N743" s="82"/>
    </row>
    <row r="744" spans="5:14">
      <c r="E744" s="82"/>
      <c r="F744" s="82"/>
      <c r="G744" s="82"/>
      <c r="H744" s="82"/>
      <c r="I744" s="82"/>
      <c r="J744" s="82"/>
      <c r="K744" s="82"/>
      <c r="L744" s="82"/>
      <c r="M744" s="82"/>
      <c r="N744" s="82"/>
    </row>
    <row r="745" spans="5:14">
      <c r="E745" s="82"/>
      <c r="F745" s="82"/>
      <c r="G745" s="82"/>
      <c r="H745" s="82"/>
      <c r="I745" s="82"/>
      <c r="J745" s="82"/>
      <c r="K745" s="82"/>
      <c r="L745" s="82"/>
      <c r="M745" s="82"/>
      <c r="N745" s="82"/>
    </row>
    <row r="746" spans="5:14">
      <c r="E746" s="82"/>
      <c r="F746" s="82"/>
      <c r="G746" s="82"/>
      <c r="H746" s="82"/>
      <c r="I746" s="82"/>
      <c r="J746" s="82"/>
      <c r="K746" s="82"/>
      <c r="L746" s="82"/>
      <c r="M746" s="82"/>
      <c r="N746" s="82"/>
    </row>
    <row r="747" spans="5:14">
      <c r="E747" s="82"/>
      <c r="F747" s="82"/>
      <c r="G747" s="82"/>
      <c r="H747" s="82"/>
      <c r="I747" s="82"/>
      <c r="J747" s="82"/>
      <c r="K747" s="82"/>
      <c r="L747" s="82"/>
      <c r="M747" s="82"/>
      <c r="N747" s="82"/>
    </row>
    <row r="748" spans="5:14">
      <c r="E748" s="82"/>
      <c r="F748" s="82"/>
      <c r="G748" s="82"/>
      <c r="H748" s="82"/>
      <c r="I748" s="82"/>
      <c r="J748" s="82"/>
      <c r="K748" s="82"/>
      <c r="L748" s="82"/>
      <c r="M748" s="82"/>
      <c r="N748" s="82"/>
    </row>
    <row r="749" spans="5:14">
      <c r="E749" s="82"/>
      <c r="F749" s="82"/>
      <c r="G749" s="82"/>
      <c r="H749" s="82"/>
      <c r="I749" s="82"/>
      <c r="J749" s="82"/>
      <c r="K749" s="82"/>
      <c r="L749" s="82"/>
      <c r="M749" s="82"/>
      <c r="N749" s="82"/>
    </row>
    <row r="750" spans="5:14">
      <c r="E750" s="82"/>
      <c r="F750" s="82"/>
      <c r="G750" s="82"/>
      <c r="H750" s="82"/>
      <c r="I750" s="82"/>
      <c r="J750" s="82"/>
      <c r="K750" s="82"/>
      <c r="L750" s="82"/>
      <c r="M750" s="82"/>
      <c r="N750" s="82"/>
    </row>
    <row r="751" spans="5:14">
      <c r="E751" s="82"/>
      <c r="F751" s="82"/>
      <c r="G751" s="82"/>
      <c r="H751" s="82"/>
      <c r="I751" s="82"/>
      <c r="J751" s="82"/>
      <c r="K751" s="82"/>
      <c r="L751" s="82"/>
      <c r="M751" s="82"/>
      <c r="N751" s="82"/>
    </row>
    <row r="752" spans="5:14">
      <c r="E752" s="82"/>
      <c r="F752" s="82"/>
      <c r="G752" s="82"/>
      <c r="H752" s="82"/>
      <c r="I752" s="82"/>
      <c r="J752" s="82"/>
      <c r="K752" s="82"/>
      <c r="L752" s="82"/>
      <c r="M752" s="82"/>
      <c r="N752" s="82"/>
    </row>
    <row r="753" spans="5:14">
      <c r="E753" s="82"/>
      <c r="F753" s="82"/>
      <c r="G753" s="82"/>
      <c r="H753" s="82"/>
      <c r="I753" s="82"/>
      <c r="J753" s="82"/>
      <c r="K753" s="82"/>
      <c r="L753" s="82"/>
      <c r="M753" s="82"/>
      <c r="N753" s="82"/>
    </row>
    <row r="754" spans="5:14">
      <c r="E754" s="82"/>
      <c r="F754" s="82"/>
      <c r="G754" s="82"/>
      <c r="H754" s="82"/>
      <c r="I754" s="82"/>
      <c r="J754" s="82"/>
      <c r="K754" s="82"/>
      <c r="L754" s="82"/>
      <c r="M754" s="82"/>
      <c r="N754" s="82"/>
    </row>
    <row r="755" spans="5:14">
      <c r="E755" s="82"/>
      <c r="F755" s="82"/>
      <c r="G755" s="82"/>
      <c r="H755" s="82"/>
      <c r="I755" s="82"/>
      <c r="J755" s="82"/>
      <c r="K755" s="82"/>
      <c r="L755" s="82"/>
      <c r="M755" s="82"/>
      <c r="N755" s="82"/>
    </row>
    <row r="756" spans="5:14">
      <c r="E756" s="82"/>
      <c r="F756" s="82"/>
      <c r="G756" s="82"/>
      <c r="H756" s="82"/>
      <c r="I756" s="82"/>
      <c r="J756" s="82"/>
      <c r="K756" s="82"/>
      <c r="L756" s="82"/>
      <c r="M756" s="82"/>
      <c r="N756" s="82"/>
    </row>
    <row r="757" spans="5:14">
      <c r="E757" s="82"/>
      <c r="F757" s="82"/>
      <c r="G757" s="82"/>
      <c r="H757" s="82"/>
      <c r="I757" s="82"/>
      <c r="J757" s="82"/>
      <c r="K757" s="82"/>
      <c r="L757" s="82"/>
      <c r="M757" s="82"/>
      <c r="N757" s="82"/>
    </row>
    <row r="758" spans="5:14">
      <c r="E758" s="82"/>
      <c r="F758" s="82"/>
      <c r="G758" s="82"/>
      <c r="H758" s="82"/>
      <c r="I758" s="82"/>
      <c r="J758" s="82"/>
      <c r="K758" s="82"/>
      <c r="L758" s="82"/>
      <c r="M758" s="82"/>
      <c r="N758" s="82"/>
    </row>
    <row r="759" spans="5:14">
      <c r="E759" s="82"/>
      <c r="F759" s="82"/>
      <c r="G759" s="82"/>
      <c r="H759" s="82"/>
      <c r="I759" s="82"/>
      <c r="J759" s="82"/>
      <c r="K759" s="82"/>
      <c r="L759" s="82"/>
      <c r="M759" s="82"/>
      <c r="N759" s="82"/>
    </row>
    <row r="760" spans="5:14">
      <c r="E760" s="82"/>
      <c r="F760" s="82"/>
      <c r="G760" s="82"/>
      <c r="H760" s="82"/>
      <c r="I760" s="82"/>
      <c r="J760" s="82"/>
      <c r="K760" s="82"/>
      <c r="L760" s="82"/>
      <c r="M760" s="82"/>
      <c r="N760" s="82"/>
    </row>
    <row r="761" spans="5:14">
      <c r="E761" s="82"/>
      <c r="F761" s="82"/>
      <c r="G761" s="82"/>
      <c r="H761" s="82"/>
      <c r="I761" s="82"/>
      <c r="J761" s="82"/>
      <c r="K761" s="82"/>
      <c r="L761" s="82"/>
      <c r="M761" s="82"/>
      <c r="N761" s="82"/>
    </row>
    <row r="762" spans="5:14">
      <c r="E762" s="82"/>
      <c r="F762" s="82"/>
      <c r="G762" s="82"/>
      <c r="H762" s="82"/>
      <c r="I762" s="82"/>
      <c r="J762" s="82"/>
      <c r="K762" s="82"/>
      <c r="L762" s="82"/>
      <c r="M762" s="82"/>
      <c r="N762" s="82"/>
    </row>
    <row r="763" spans="5:14">
      <c r="E763" s="82"/>
      <c r="F763" s="82"/>
      <c r="G763" s="82"/>
      <c r="H763" s="82"/>
      <c r="I763" s="82"/>
      <c r="J763" s="82"/>
      <c r="K763" s="82"/>
      <c r="L763" s="82"/>
      <c r="M763" s="82"/>
      <c r="N763" s="82"/>
    </row>
    <row r="764" spans="5:14">
      <c r="E764" s="82"/>
      <c r="F764" s="82"/>
      <c r="G764" s="82"/>
      <c r="H764" s="82"/>
      <c r="I764" s="82"/>
      <c r="J764" s="82"/>
      <c r="K764" s="82"/>
      <c r="L764" s="82"/>
      <c r="M764" s="82"/>
      <c r="N764" s="82"/>
    </row>
    <row r="765" spans="5:14">
      <c r="E765" s="82"/>
      <c r="F765" s="82"/>
      <c r="G765" s="82"/>
      <c r="H765" s="82"/>
      <c r="I765" s="82"/>
      <c r="J765" s="82"/>
      <c r="K765" s="82"/>
      <c r="L765" s="82"/>
      <c r="M765" s="82"/>
      <c r="N765" s="82"/>
    </row>
    <row r="766" spans="5:14">
      <c r="E766" s="82"/>
      <c r="F766" s="82"/>
      <c r="G766" s="82"/>
      <c r="H766" s="82"/>
      <c r="I766" s="82"/>
      <c r="J766" s="82"/>
      <c r="K766" s="82"/>
      <c r="L766" s="82"/>
      <c r="M766" s="82"/>
      <c r="N766" s="82"/>
    </row>
    <row r="767" spans="5:14">
      <c r="E767" s="82"/>
      <c r="F767" s="82"/>
      <c r="G767" s="82"/>
      <c r="H767" s="82"/>
      <c r="I767" s="82"/>
      <c r="J767" s="82"/>
      <c r="K767" s="82"/>
      <c r="L767" s="82"/>
      <c r="M767" s="82"/>
      <c r="N767" s="82"/>
    </row>
    <row r="768" spans="5:14">
      <c r="E768" s="82"/>
      <c r="F768" s="82"/>
      <c r="G768" s="82"/>
      <c r="H768" s="82"/>
      <c r="I768" s="82"/>
      <c r="J768" s="82"/>
      <c r="K768" s="82"/>
      <c r="L768" s="82"/>
      <c r="M768" s="82"/>
      <c r="N768" s="82"/>
    </row>
    <row r="769" spans="5:14">
      <c r="E769" s="82"/>
      <c r="F769" s="82"/>
      <c r="G769" s="82"/>
      <c r="H769" s="82"/>
      <c r="I769" s="82"/>
      <c r="J769" s="82"/>
      <c r="K769" s="82"/>
      <c r="L769" s="82"/>
      <c r="M769" s="82"/>
      <c r="N769" s="82"/>
    </row>
    <row r="770" spans="5:14">
      <c r="E770" s="82"/>
      <c r="F770" s="82"/>
      <c r="G770" s="82"/>
      <c r="H770" s="82"/>
      <c r="I770" s="82"/>
      <c r="J770" s="82"/>
      <c r="K770" s="82"/>
      <c r="L770" s="82"/>
      <c r="M770" s="82"/>
      <c r="N770" s="82"/>
    </row>
    <row r="771" spans="5:14">
      <c r="E771" s="82"/>
      <c r="F771" s="82"/>
      <c r="G771" s="82"/>
      <c r="H771" s="82"/>
      <c r="I771" s="82"/>
      <c r="J771" s="82"/>
      <c r="K771" s="82"/>
      <c r="L771" s="82"/>
      <c r="M771" s="82"/>
      <c r="N771" s="82"/>
    </row>
    <row r="772" spans="5:14">
      <c r="E772" s="82"/>
      <c r="F772" s="82"/>
      <c r="G772" s="82"/>
      <c r="H772" s="82"/>
      <c r="I772" s="82"/>
      <c r="J772" s="82"/>
      <c r="K772" s="82"/>
      <c r="L772" s="82"/>
      <c r="M772" s="82"/>
      <c r="N772" s="82"/>
    </row>
    <row r="773" spans="5:14">
      <c r="E773" s="82"/>
      <c r="F773" s="82"/>
      <c r="G773" s="82"/>
      <c r="H773" s="82"/>
      <c r="I773" s="82"/>
      <c r="J773" s="82"/>
      <c r="K773" s="82"/>
      <c r="L773" s="82"/>
      <c r="M773" s="82"/>
      <c r="N773" s="82"/>
    </row>
    <row r="774" spans="5:14">
      <c r="E774" s="82"/>
      <c r="F774" s="82"/>
      <c r="G774" s="82"/>
      <c r="H774" s="82"/>
      <c r="I774" s="82"/>
      <c r="J774" s="82"/>
      <c r="K774" s="82"/>
      <c r="L774" s="82"/>
      <c r="M774" s="82"/>
      <c r="N774" s="82"/>
    </row>
    <row r="775" spans="5:14">
      <c r="E775" s="82"/>
      <c r="F775" s="82"/>
      <c r="G775" s="82"/>
      <c r="H775" s="82"/>
      <c r="I775" s="82"/>
      <c r="J775" s="82"/>
      <c r="K775" s="82"/>
      <c r="L775" s="82"/>
      <c r="M775" s="82"/>
      <c r="N775" s="82"/>
    </row>
    <row r="776" spans="5:14">
      <c r="E776" s="82"/>
      <c r="F776" s="82"/>
      <c r="G776" s="82"/>
      <c r="H776" s="82"/>
      <c r="I776" s="82"/>
      <c r="J776" s="82"/>
      <c r="K776" s="82"/>
      <c r="L776" s="82"/>
      <c r="M776" s="82"/>
      <c r="N776" s="82"/>
    </row>
    <row r="777" spans="5:14">
      <c r="E777" s="82"/>
      <c r="F777" s="82"/>
      <c r="G777" s="82"/>
      <c r="H777" s="82"/>
      <c r="I777" s="82"/>
      <c r="J777" s="82"/>
      <c r="K777" s="82"/>
      <c r="L777" s="82"/>
      <c r="M777" s="82"/>
      <c r="N777" s="82"/>
    </row>
    <row r="778" spans="5:14">
      <c r="E778" s="82"/>
      <c r="F778" s="82"/>
      <c r="G778" s="82"/>
      <c r="H778" s="82"/>
      <c r="I778" s="82"/>
      <c r="J778" s="82"/>
      <c r="K778" s="82"/>
      <c r="L778" s="82"/>
      <c r="M778" s="82"/>
      <c r="N778" s="82"/>
    </row>
    <row r="779" spans="5:14">
      <c r="E779" s="82"/>
      <c r="F779" s="82"/>
      <c r="G779" s="82"/>
      <c r="H779" s="82"/>
      <c r="I779" s="82"/>
      <c r="J779" s="82"/>
      <c r="K779" s="82"/>
      <c r="L779" s="82"/>
      <c r="M779" s="82"/>
      <c r="N779" s="82"/>
    </row>
    <row r="780" spans="5:14">
      <c r="E780" s="82"/>
      <c r="F780" s="82"/>
      <c r="G780" s="82"/>
      <c r="H780" s="82"/>
      <c r="I780" s="82"/>
      <c r="J780" s="82"/>
      <c r="K780" s="82"/>
      <c r="L780" s="82"/>
      <c r="M780" s="82"/>
      <c r="N780" s="82"/>
    </row>
    <row r="781" spans="5:14">
      <c r="E781" s="82"/>
      <c r="F781" s="82"/>
      <c r="G781" s="82"/>
      <c r="H781" s="82"/>
      <c r="I781" s="82"/>
      <c r="J781" s="82"/>
      <c r="K781" s="82"/>
      <c r="L781" s="82"/>
      <c r="M781" s="82"/>
      <c r="N781" s="82"/>
    </row>
    <row r="782" spans="5:14">
      <c r="E782" s="82"/>
      <c r="F782" s="82"/>
      <c r="G782" s="82"/>
      <c r="H782" s="82"/>
      <c r="I782" s="82"/>
      <c r="J782" s="82"/>
      <c r="K782" s="82"/>
      <c r="L782" s="82"/>
      <c r="M782" s="82"/>
      <c r="N782" s="82"/>
    </row>
    <row r="783" spans="5:14">
      <c r="E783" s="82"/>
      <c r="F783" s="82"/>
      <c r="G783" s="82"/>
      <c r="H783" s="82"/>
      <c r="I783" s="82"/>
      <c r="J783" s="82"/>
      <c r="K783" s="82"/>
      <c r="L783" s="82"/>
      <c r="M783" s="82"/>
      <c r="N783" s="82"/>
    </row>
    <row r="784" spans="5:14">
      <c r="E784" s="82"/>
      <c r="F784" s="82"/>
      <c r="G784" s="82"/>
      <c r="H784" s="82"/>
      <c r="I784" s="82"/>
      <c r="J784" s="82"/>
      <c r="K784" s="82"/>
      <c r="L784" s="82"/>
      <c r="M784" s="82"/>
      <c r="N784" s="82"/>
    </row>
    <row r="785" spans="5:14">
      <c r="E785" s="82"/>
      <c r="F785" s="82"/>
      <c r="G785" s="82"/>
      <c r="H785" s="82"/>
      <c r="I785" s="82"/>
      <c r="J785" s="82"/>
      <c r="K785" s="82"/>
      <c r="L785" s="82"/>
      <c r="M785" s="82"/>
      <c r="N785" s="82"/>
    </row>
    <row r="786" spans="5:14">
      <c r="E786" s="82"/>
      <c r="F786" s="82"/>
      <c r="G786" s="82"/>
      <c r="H786" s="82"/>
      <c r="I786" s="82"/>
      <c r="J786" s="82"/>
      <c r="K786" s="82"/>
      <c r="L786" s="82"/>
      <c r="M786" s="82"/>
      <c r="N786" s="82"/>
    </row>
    <row r="787" spans="5:14">
      <c r="E787" s="82"/>
      <c r="F787" s="82"/>
      <c r="G787" s="82"/>
      <c r="H787" s="82"/>
      <c r="I787" s="82"/>
      <c r="J787" s="82"/>
      <c r="K787" s="82"/>
      <c r="L787" s="82"/>
      <c r="M787" s="82"/>
      <c r="N787" s="82"/>
    </row>
    <row r="788" spans="5:14">
      <c r="E788" s="82"/>
      <c r="F788" s="82"/>
      <c r="G788" s="82"/>
      <c r="H788" s="82"/>
      <c r="I788" s="82"/>
      <c r="J788" s="82"/>
      <c r="K788" s="82"/>
      <c r="L788" s="82"/>
      <c r="M788" s="82"/>
      <c r="N788" s="82"/>
    </row>
    <row r="789" spans="5:14">
      <c r="E789" s="82"/>
      <c r="F789" s="82"/>
      <c r="G789" s="82"/>
      <c r="H789" s="82"/>
      <c r="I789" s="82"/>
      <c r="J789" s="82"/>
      <c r="K789" s="82"/>
      <c r="L789" s="82"/>
      <c r="M789" s="82"/>
      <c r="N789" s="82"/>
    </row>
    <row r="790" spans="5:14">
      <c r="E790" s="82"/>
      <c r="F790" s="82"/>
      <c r="G790" s="82"/>
      <c r="H790" s="82"/>
      <c r="I790" s="82"/>
      <c r="J790" s="82"/>
      <c r="K790" s="82"/>
      <c r="L790" s="82"/>
      <c r="M790" s="82"/>
      <c r="N790" s="82"/>
    </row>
    <row r="791" spans="5:14">
      <c r="E791" s="82"/>
      <c r="F791" s="82"/>
      <c r="G791" s="82"/>
      <c r="H791" s="82"/>
      <c r="I791" s="82"/>
      <c r="J791" s="82"/>
      <c r="K791" s="82"/>
      <c r="L791" s="82"/>
      <c r="M791" s="82"/>
      <c r="N791" s="82"/>
    </row>
    <row r="792" spans="5:14">
      <c r="E792" s="82"/>
      <c r="F792" s="82"/>
      <c r="G792" s="82"/>
      <c r="H792" s="82"/>
      <c r="I792" s="82"/>
      <c r="J792" s="82"/>
      <c r="K792" s="82"/>
      <c r="L792" s="82"/>
      <c r="M792" s="82"/>
      <c r="N792" s="82"/>
    </row>
    <row r="793" spans="5:14">
      <c r="E793" s="82"/>
      <c r="F793" s="82"/>
      <c r="G793" s="82"/>
      <c r="H793" s="82"/>
      <c r="I793" s="82"/>
      <c r="J793" s="82"/>
      <c r="K793" s="82"/>
      <c r="L793" s="82"/>
      <c r="M793" s="82"/>
      <c r="N793" s="82"/>
    </row>
    <row r="794" spans="5:14">
      <c r="E794" s="82"/>
      <c r="F794" s="82"/>
      <c r="G794" s="82"/>
      <c r="H794" s="82"/>
      <c r="I794" s="82"/>
      <c r="J794" s="82"/>
      <c r="K794" s="82"/>
      <c r="L794" s="82"/>
      <c r="M794" s="82"/>
      <c r="N794" s="82"/>
    </row>
    <row r="795" spans="5:14">
      <c r="E795" s="82"/>
      <c r="F795" s="82"/>
      <c r="G795" s="82"/>
      <c r="H795" s="82"/>
      <c r="I795" s="82"/>
      <c r="J795" s="82"/>
      <c r="K795" s="82"/>
      <c r="L795" s="82"/>
      <c r="M795" s="82"/>
      <c r="N795" s="82"/>
    </row>
    <row r="796" spans="5:14">
      <c r="E796" s="82"/>
      <c r="F796" s="82"/>
      <c r="G796" s="82"/>
      <c r="H796" s="82"/>
      <c r="I796" s="82"/>
      <c r="J796" s="82"/>
      <c r="K796" s="82"/>
      <c r="L796" s="82"/>
      <c r="M796" s="82"/>
      <c r="N796" s="82"/>
    </row>
    <row r="797" spans="5:14">
      <c r="E797" s="82"/>
      <c r="F797" s="82"/>
      <c r="G797" s="82"/>
      <c r="H797" s="82"/>
      <c r="I797" s="82"/>
      <c r="J797" s="82"/>
      <c r="K797" s="82"/>
      <c r="L797" s="82"/>
      <c r="M797" s="82"/>
      <c r="N797" s="82"/>
    </row>
    <row r="798" spans="5:14">
      <c r="E798" s="82"/>
      <c r="F798" s="82"/>
      <c r="G798" s="82"/>
      <c r="H798" s="82"/>
      <c r="I798" s="82"/>
      <c r="J798" s="82"/>
      <c r="K798" s="82"/>
      <c r="L798" s="82"/>
      <c r="M798" s="82"/>
      <c r="N798" s="82"/>
    </row>
    <row r="799" spans="5:14">
      <c r="E799" s="82"/>
      <c r="F799" s="82"/>
      <c r="G799" s="82"/>
      <c r="H799" s="82"/>
      <c r="I799" s="82"/>
      <c r="J799" s="82"/>
      <c r="K799" s="82"/>
      <c r="L799" s="82"/>
      <c r="M799" s="82"/>
      <c r="N799" s="82"/>
    </row>
    <row r="800" spans="5:14">
      <c r="E800" s="82"/>
      <c r="F800" s="82"/>
      <c r="G800" s="82"/>
      <c r="H800" s="82"/>
      <c r="I800" s="82"/>
      <c r="J800" s="82"/>
      <c r="K800" s="82"/>
      <c r="L800" s="82"/>
      <c r="M800" s="82"/>
      <c r="N800" s="82"/>
    </row>
    <row r="801" spans="5:14">
      <c r="E801" s="82"/>
      <c r="F801" s="82"/>
      <c r="G801" s="82"/>
      <c r="H801" s="82"/>
      <c r="I801" s="82"/>
      <c r="J801" s="82"/>
      <c r="K801" s="82"/>
      <c r="L801" s="82"/>
      <c r="M801" s="82"/>
      <c r="N801" s="82"/>
    </row>
    <row r="802" spans="5:14">
      <c r="E802" s="82"/>
      <c r="F802" s="82"/>
      <c r="G802" s="82"/>
      <c r="H802" s="82"/>
      <c r="I802" s="82"/>
      <c r="J802" s="82"/>
      <c r="K802" s="82"/>
      <c r="L802" s="82"/>
      <c r="M802" s="82"/>
      <c r="N802" s="82"/>
    </row>
    <row r="803" spans="5:14">
      <c r="E803" s="82"/>
      <c r="F803" s="82"/>
      <c r="G803" s="82"/>
      <c r="H803" s="82"/>
      <c r="I803" s="82"/>
      <c r="J803" s="82"/>
      <c r="K803" s="82"/>
      <c r="L803" s="82"/>
      <c r="M803" s="82"/>
      <c r="N803" s="82"/>
    </row>
    <row r="804" spans="5:14">
      <c r="E804" s="82"/>
      <c r="F804" s="82"/>
      <c r="G804" s="82"/>
      <c r="H804" s="82"/>
      <c r="I804" s="82"/>
      <c r="J804" s="82"/>
      <c r="K804" s="82"/>
      <c r="L804" s="82"/>
      <c r="M804" s="82"/>
      <c r="N804" s="82"/>
    </row>
    <row r="805" spans="5:14">
      <c r="E805" s="82"/>
      <c r="F805" s="82"/>
      <c r="G805" s="82"/>
      <c r="H805" s="82"/>
      <c r="I805" s="82"/>
      <c r="J805" s="82"/>
      <c r="K805" s="82"/>
      <c r="L805" s="82"/>
      <c r="M805" s="82"/>
      <c r="N805" s="82"/>
    </row>
    <row r="806" spans="5:14">
      <c r="E806" s="82"/>
      <c r="F806" s="82"/>
      <c r="G806" s="82"/>
      <c r="H806" s="82"/>
      <c r="I806" s="82"/>
      <c r="J806" s="82"/>
      <c r="K806" s="82"/>
      <c r="L806" s="82"/>
      <c r="M806" s="82"/>
      <c r="N806" s="82"/>
    </row>
    <row r="807" spans="5:14">
      <c r="E807" s="82"/>
      <c r="F807" s="82"/>
      <c r="G807" s="82"/>
      <c r="H807" s="82"/>
      <c r="I807" s="82"/>
      <c r="J807" s="82"/>
      <c r="K807" s="82"/>
      <c r="L807" s="82"/>
      <c r="M807" s="82"/>
      <c r="N807" s="82"/>
    </row>
    <row r="808" spans="5:14">
      <c r="E808" s="82"/>
      <c r="F808" s="82"/>
      <c r="G808" s="82"/>
      <c r="H808" s="82"/>
      <c r="I808" s="82"/>
      <c r="J808" s="82"/>
      <c r="K808" s="82"/>
      <c r="L808" s="82"/>
      <c r="M808" s="82"/>
      <c r="N808" s="82"/>
    </row>
    <row r="809" spans="5:14">
      <c r="E809" s="82"/>
      <c r="F809" s="82"/>
      <c r="G809" s="82"/>
      <c r="H809" s="82"/>
      <c r="I809" s="82"/>
      <c r="J809" s="82"/>
      <c r="K809" s="82"/>
      <c r="L809" s="82"/>
      <c r="M809" s="82"/>
      <c r="N809" s="82"/>
    </row>
    <row r="810" spans="5:14">
      <c r="E810" s="82"/>
      <c r="F810" s="82"/>
      <c r="G810" s="82"/>
      <c r="H810" s="82"/>
      <c r="I810" s="82"/>
      <c r="J810" s="82"/>
      <c r="K810" s="82"/>
      <c r="L810" s="82"/>
      <c r="M810" s="82"/>
      <c r="N810" s="82"/>
    </row>
    <row r="811" spans="5:14">
      <c r="E811" s="82"/>
      <c r="F811" s="82"/>
      <c r="G811" s="82"/>
      <c r="H811" s="82"/>
      <c r="I811" s="82"/>
      <c r="J811" s="82"/>
      <c r="K811" s="82"/>
      <c r="L811" s="82"/>
      <c r="M811" s="82"/>
      <c r="N811" s="82"/>
    </row>
    <row r="812" spans="5:14">
      <c r="E812" s="82"/>
      <c r="F812" s="82"/>
      <c r="G812" s="82"/>
      <c r="H812" s="82"/>
      <c r="I812" s="82"/>
      <c r="J812" s="82"/>
      <c r="K812" s="82"/>
      <c r="L812" s="82"/>
      <c r="M812" s="82"/>
      <c r="N812" s="82"/>
    </row>
    <row r="813" spans="5:14">
      <c r="E813" s="82"/>
      <c r="F813" s="82"/>
      <c r="G813" s="82"/>
      <c r="H813" s="82"/>
      <c r="I813" s="82"/>
      <c r="J813" s="82"/>
      <c r="K813" s="82"/>
      <c r="L813" s="82"/>
      <c r="M813" s="82"/>
      <c r="N813" s="82"/>
    </row>
    <row r="814" spans="5:14">
      <c r="E814" s="82"/>
      <c r="F814" s="82"/>
      <c r="G814" s="82"/>
      <c r="H814" s="82"/>
      <c r="I814" s="82"/>
      <c r="J814" s="82"/>
      <c r="K814" s="82"/>
      <c r="L814" s="82"/>
      <c r="M814" s="82"/>
      <c r="N814" s="82"/>
    </row>
    <row r="815" spans="5:14">
      <c r="E815" s="82"/>
      <c r="F815" s="82"/>
      <c r="G815" s="82"/>
      <c r="H815" s="82"/>
      <c r="I815" s="82"/>
      <c r="J815" s="82"/>
      <c r="K815" s="82"/>
      <c r="L815" s="82"/>
      <c r="M815" s="82"/>
      <c r="N815" s="82"/>
    </row>
    <row r="816" spans="5:14">
      <c r="E816" s="82"/>
      <c r="F816" s="82"/>
      <c r="G816" s="82"/>
      <c r="H816" s="82"/>
      <c r="I816" s="82"/>
      <c r="J816" s="82"/>
      <c r="K816" s="82"/>
      <c r="L816" s="82"/>
      <c r="M816" s="82"/>
      <c r="N816" s="82"/>
    </row>
    <row r="817" spans="5:14">
      <c r="E817" s="82"/>
      <c r="F817" s="82"/>
      <c r="G817" s="82"/>
      <c r="H817" s="82"/>
      <c r="I817" s="82"/>
      <c r="J817" s="82"/>
      <c r="K817" s="82"/>
      <c r="L817" s="82"/>
      <c r="M817" s="82"/>
      <c r="N817" s="82"/>
    </row>
    <row r="818" spans="5:14">
      <c r="E818" s="82"/>
      <c r="F818" s="82"/>
      <c r="G818" s="82"/>
      <c r="H818" s="82"/>
      <c r="I818" s="82"/>
      <c r="J818" s="82"/>
      <c r="K818" s="82"/>
      <c r="L818" s="82"/>
      <c r="M818" s="82"/>
      <c r="N818" s="82"/>
    </row>
    <row r="819" spans="5:14">
      <c r="E819" s="82"/>
      <c r="F819" s="82"/>
      <c r="G819" s="82"/>
      <c r="H819" s="82"/>
      <c r="I819" s="82"/>
      <c r="J819" s="82"/>
      <c r="K819" s="82"/>
      <c r="L819" s="82"/>
      <c r="M819" s="82"/>
      <c r="N819" s="82"/>
    </row>
    <row r="820" spans="5:14">
      <c r="E820" s="82"/>
      <c r="F820" s="82"/>
      <c r="G820" s="82"/>
      <c r="H820" s="82"/>
      <c r="I820" s="82"/>
      <c r="J820" s="82"/>
      <c r="K820" s="82"/>
      <c r="L820" s="82"/>
      <c r="M820" s="82"/>
      <c r="N820" s="82"/>
    </row>
    <row r="821" spans="5:14">
      <c r="E821" s="82"/>
      <c r="F821" s="82"/>
      <c r="G821" s="82"/>
      <c r="H821" s="82"/>
      <c r="I821" s="82"/>
      <c r="J821" s="82"/>
      <c r="K821" s="82"/>
      <c r="L821" s="82"/>
      <c r="M821" s="82"/>
      <c r="N821" s="82"/>
    </row>
    <row r="822" spans="5:14">
      <c r="E822" s="82"/>
      <c r="F822" s="82"/>
      <c r="G822" s="82"/>
      <c r="H822" s="82"/>
      <c r="I822" s="82"/>
      <c r="J822" s="82"/>
      <c r="K822" s="82"/>
      <c r="L822" s="82"/>
      <c r="M822" s="82"/>
      <c r="N822" s="82"/>
    </row>
    <row r="823" spans="5:14">
      <c r="E823" s="82"/>
      <c r="F823" s="82"/>
      <c r="G823" s="82"/>
      <c r="H823" s="82"/>
      <c r="I823" s="82"/>
      <c r="J823" s="82"/>
      <c r="K823" s="82"/>
      <c r="L823" s="82"/>
      <c r="M823" s="82"/>
      <c r="N823" s="82"/>
    </row>
    <row r="824" spans="5:14">
      <c r="E824" s="82"/>
      <c r="F824" s="82"/>
      <c r="G824" s="82"/>
      <c r="H824" s="82"/>
      <c r="I824" s="82"/>
      <c r="J824" s="82"/>
      <c r="K824" s="82"/>
      <c r="L824" s="82"/>
      <c r="M824" s="82"/>
      <c r="N824" s="82"/>
    </row>
    <row r="825" spans="5:14">
      <c r="E825" s="82"/>
      <c r="F825" s="82"/>
      <c r="G825" s="82"/>
      <c r="H825" s="82"/>
      <c r="I825" s="82"/>
      <c r="J825" s="82"/>
      <c r="K825" s="82"/>
      <c r="L825" s="82"/>
      <c r="M825" s="82"/>
      <c r="N825" s="82"/>
    </row>
    <row r="826" spans="5:14">
      <c r="E826" s="82"/>
      <c r="F826" s="82"/>
      <c r="G826" s="82"/>
      <c r="H826" s="82"/>
      <c r="I826" s="82"/>
      <c r="J826" s="82"/>
      <c r="K826" s="82"/>
      <c r="L826" s="82"/>
      <c r="M826" s="82"/>
      <c r="N826" s="82"/>
    </row>
    <row r="827" spans="5:14">
      <c r="E827" s="82"/>
      <c r="F827" s="82"/>
      <c r="G827" s="82"/>
      <c r="H827" s="82"/>
      <c r="I827" s="82"/>
      <c r="J827" s="82"/>
      <c r="K827" s="82"/>
      <c r="L827" s="82"/>
      <c r="M827" s="82"/>
      <c r="N827" s="82"/>
    </row>
    <row r="828" spans="5:14">
      <c r="E828" s="82"/>
      <c r="F828" s="82"/>
      <c r="G828" s="82"/>
      <c r="H828" s="82"/>
      <c r="I828" s="82"/>
      <c r="J828" s="82"/>
      <c r="K828" s="82"/>
      <c r="L828" s="82"/>
      <c r="M828" s="82"/>
      <c r="N828" s="82"/>
    </row>
    <row r="829" spans="5:14">
      <c r="E829" s="82"/>
      <c r="F829" s="82"/>
      <c r="G829" s="82"/>
      <c r="H829" s="82"/>
      <c r="I829" s="82"/>
      <c r="J829" s="82"/>
      <c r="K829" s="82"/>
      <c r="L829" s="82"/>
      <c r="M829" s="82"/>
      <c r="N829" s="82"/>
    </row>
    <row r="830" spans="5:14">
      <c r="E830" s="82"/>
      <c r="F830" s="82"/>
      <c r="G830" s="82"/>
      <c r="H830" s="82"/>
      <c r="I830" s="82"/>
      <c r="J830" s="82"/>
      <c r="K830" s="82"/>
      <c r="L830" s="82"/>
      <c r="M830" s="82"/>
      <c r="N830" s="82"/>
    </row>
    <row r="831" spans="5:14">
      <c r="E831" s="82"/>
      <c r="F831" s="82"/>
      <c r="G831" s="82"/>
      <c r="H831" s="82"/>
      <c r="I831" s="82"/>
      <c r="J831" s="82"/>
      <c r="K831" s="82"/>
      <c r="L831" s="82"/>
      <c r="M831" s="82"/>
      <c r="N831" s="82"/>
    </row>
    <row r="832" spans="5:14">
      <c r="E832" s="82"/>
      <c r="F832" s="82"/>
      <c r="G832" s="82"/>
      <c r="H832" s="82"/>
      <c r="I832" s="82"/>
      <c r="J832" s="82"/>
      <c r="K832" s="82"/>
      <c r="L832" s="82"/>
      <c r="M832" s="82"/>
      <c r="N832" s="82"/>
    </row>
    <row r="833" spans="5:14">
      <c r="E833" s="82"/>
      <c r="F833" s="82"/>
      <c r="G833" s="82"/>
      <c r="H833" s="82"/>
      <c r="I833" s="82"/>
      <c r="J833" s="82"/>
      <c r="K833" s="82"/>
      <c r="L833" s="82"/>
      <c r="M833" s="82"/>
      <c r="N833" s="82"/>
    </row>
    <row r="834" spans="5:14">
      <c r="E834" s="82"/>
      <c r="F834" s="82"/>
      <c r="G834" s="82"/>
      <c r="H834" s="82"/>
      <c r="I834" s="82"/>
      <c r="J834" s="82"/>
      <c r="K834" s="82"/>
      <c r="L834" s="82"/>
      <c r="M834" s="82"/>
      <c r="N834" s="82"/>
    </row>
    <row r="835" spans="5:14">
      <c r="E835" s="82"/>
      <c r="F835" s="82"/>
      <c r="G835" s="82"/>
      <c r="H835" s="82"/>
      <c r="I835" s="82"/>
      <c r="J835" s="82"/>
      <c r="K835" s="82"/>
      <c r="L835" s="82"/>
      <c r="M835" s="82"/>
      <c r="N835" s="82"/>
    </row>
    <row r="836" spans="5:14">
      <c r="E836" s="82"/>
      <c r="F836" s="82"/>
      <c r="G836" s="82"/>
      <c r="H836" s="82"/>
      <c r="I836" s="82"/>
      <c r="J836" s="82"/>
      <c r="K836" s="82"/>
      <c r="L836" s="82"/>
      <c r="M836" s="82"/>
      <c r="N836" s="82"/>
    </row>
    <row r="837" spans="5:14">
      <c r="E837" s="82"/>
      <c r="F837" s="82"/>
      <c r="G837" s="82"/>
      <c r="H837" s="82"/>
      <c r="I837" s="82"/>
      <c r="J837" s="82"/>
      <c r="K837" s="82"/>
      <c r="L837" s="82"/>
      <c r="M837" s="82"/>
      <c r="N837" s="82"/>
    </row>
    <row r="838" spans="5:14">
      <c r="E838" s="82"/>
      <c r="F838" s="82"/>
      <c r="G838" s="82"/>
      <c r="H838" s="82"/>
      <c r="I838" s="82"/>
      <c r="J838" s="82"/>
      <c r="K838" s="82"/>
      <c r="L838" s="82"/>
      <c r="M838" s="82"/>
      <c r="N838" s="82"/>
    </row>
    <row r="839" spans="5:14">
      <c r="E839" s="82"/>
      <c r="F839" s="82"/>
      <c r="G839" s="82"/>
      <c r="H839" s="82"/>
      <c r="I839" s="82"/>
      <c r="J839" s="82"/>
      <c r="K839" s="82"/>
      <c r="L839" s="82"/>
      <c r="M839" s="82"/>
      <c r="N839" s="82"/>
    </row>
    <row r="840" spans="5:14">
      <c r="E840" s="82"/>
      <c r="F840" s="82"/>
      <c r="G840" s="82"/>
      <c r="H840" s="82"/>
      <c r="I840" s="82"/>
      <c r="J840" s="82"/>
      <c r="K840" s="82"/>
      <c r="L840" s="82"/>
      <c r="M840" s="82"/>
      <c r="N840" s="82"/>
    </row>
    <row r="841" spans="5:14">
      <c r="E841" s="82"/>
      <c r="F841" s="82"/>
      <c r="G841" s="82"/>
      <c r="H841" s="82"/>
      <c r="I841" s="82"/>
      <c r="J841" s="82"/>
      <c r="K841" s="82"/>
      <c r="L841" s="82"/>
      <c r="M841" s="82"/>
      <c r="N841" s="82"/>
    </row>
    <row r="842" spans="5:14">
      <c r="E842" s="82"/>
      <c r="F842" s="82"/>
      <c r="G842" s="82"/>
      <c r="H842" s="82"/>
      <c r="I842" s="82"/>
      <c r="J842" s="82"/>
      <c r="K842" s="82"/>
      <c r="L842" s="82"/>
      <c r="M842" s="82"/>
      <c r="N842" s="82"/>
    </row>
    <row r="843" spans="5:14">
      <c r="E843" s="82"/>
      <c r="F843" s="82"/>
      <c r="G843" s="82"/>
      <c r="H843" s="82"/>
      <c r="I843" s="82"/>
      <c r="J843" s="82"/>
      <c r="K843" s="82"/>
      <c r="L843" s="82"/>
      <c r="M843" s="82"/>
      <c r="N843" s="82"/>
    </row>
    <row r="844" spans="5:14">
      <c r="E844" s="82"/>
      <c r="F844" s="82"/>
      <c r="G844" s="82"/>
      <c r="H844" s="82"/>
      <c r="I844" s="82"/>
      <c r="J844" s="82"/>
      <c r="K844" s="82"/>
      <c r="L844" s="82"/>
      <c r="M844" s="82"/>
      <c r="N844" s="82"/>
    </row>
    <row r="845" spans="5:14">
      <c r="E845" s="82"/>
      <c r="F845" s="82"/>
      <c r="G845" s="82"/>
      <c r="H845" s="82"/>
      <c r="I845" s="82"/>
      <c r="J845" s="82"/>
      <c r="K845" s="82"/>
      <c r="L845" s="82"/>
      <c r="M845" s="82"/>
      <c r="N845" s="82"/>
    </row>
    <row r="846" spans="5:14">
      <c r="E846" s="82"/>
      <c r="F846" s="82"/>
      <c r="G846" s="82"/>
      <c r="H846" s="82"/>
      <c r="I846" s="82"/>
      <c r="J846" s="82"/>
      <c r="K846" s="82"/>
      <c r="L846" s="82"/>
      <c r="M846" s="82"/>
      <c r="N846" s="82"/>
    </row>
    <row r="847" spans="5:14">
      <c r="E847" s="82"/>
      <c r="F847" s="82"/>
      <c r="G847" s="82"/>
      <c r="H847" s="82"/>
      <c r="I847" s="82"/>
      <c r="J847" s="82"/>
      <c r="K847" s="82"/>
      <c r="L847" s="82"/>
      <c r="M847" s="82"/>
      <c r="N847" s="82"/>
    </row>
    <row r="848" spans="5:14">
      <c r="E848" s="82"/>
      <c r="F848" s="82"/>
      <c r="G848" s="82"/>
      <c r="H848" s="82"/>
      <c r="I848" s="82"/>
      <c r="J848" s="82"/>
      <c r="K848" s="82"/>
      <c r="L848" s="82"/>
      <c r="M848" s="82"/>
      <c r="N848" s="82"/>
    </row>
    <row r="849" spans="5:14">
      <c r="E849" s="82"/>
      <c r="F849" s="82"/>
      <c r="G849" s="82"/>
      <c r="H849" s="82"/>
      <c r="I849" s="82"/>
      <c r="J849" s="82"/>
      <c r="K849" s="82"/>
      <c r="L849" s="82"/>
      <c r="M849" s="82"/>
      <c r="N849" s="82"/>
    </row>
    <row r="850" spans="5:14">
      <c r="E850" s="82"/>
      <c r="F850" s="82"/>
      <c r="G850" s="82"/>
      <c r="H850" s="82"/>
      <c r="I850" s="82"/>
      <c r="J850" s="82"/>
      <c r="K850" s="82"/>
      <c r="L850" s="82"/>
      <c r="M850" s="82"/>
      <c r="N850" s="82"/>
    </row>
    <row r="851" spans="5:14">
      <c r="E851" s="82"/>
      <c r="F851" s="82"/>
      <c r="G851" s="82"/>
      <c r="H851" s="82"/>
      <c r="I851" s="82"/>
      <c r="J851" s="82"/>
      <c r="K851" s="82"/>
      <c r="L851" s="82"/>
      <c r="M851" s="82"/>
      <c r="N851" s="82"/>
    </row>
    <row r="852" spans="5:14">
      <c r="E852" s="82"/>
      <c r="F852" s="82"/>
      <c r="G852" s="82"/>
      <c r="H852" s="82"/>
      <c r="I852" s="82"/>
      <c r="J852" s="82"/>
      <c r="K852" s="82"/>
      <c r="L852" s="82"/>
      <c r="M852" s="82"/>
      <c r="N852" s="82"/>
    </row>
    <row r="853" spans="5:14">
      <c r="E853" s="82"/>
      <c r="F853" s="82"/>
      <c r="G853" s="82"/>
      <c r="H853" s="82"/>
      <c r="I853" s="82"/>
      <c r="J853" s="82"/>
      <c r="K853" s="82"/>
      <c r="L853" s="82"/>
      <c r="M853" s="82"/>
      <c r="N853" s="82"/>
    </row>
    <row r="854" spans="5:14">
      <c r="E854" s="82"/>
      <c r="F854" s="82"/>
      <c r="G854" s="82"/>
      <c r="H854" s="82"/>
      <c r="I854" s="82"/>
      <c r="J854" s="82"/>
      <c r="K854" s="82"/>
      <c r="L854" s="82"/>
      <c r="M854" s="82"/>
      <c r="N854" s="82"/>
    </row>
    <row r="855" spans="5:14">
      <c r="E855" s="82"/>
      <c r="F855" s="82"/>
      <c r="G855" s="82"/>
      <c r="H855" s="82"/>
      <c r="I855" s="82"/>
      <c r="J855" s="82"/>
      <c r="K855" s="82"/>
      <c r="L855" s="82"/>
      <c r="M855" s="82"/>
      <c r="N855" s="82"/>
    </row>
    <row r="856" spans="5:14">
      <c r="E856" s="82"/>
      <c r="F856" s="82"/>
      <c r="G856" s="82"/>
      <c r="H856" s="82"/>
      <c r="I856" s="82"/>
      <c r="J856" s="82"/>
      <c r="K856" s="82"/>
      <c r="L856" s="82"/>
      <c r="M856" s="82"/>
      <c r="N856" s="82"/>
    </row>
    <row r="857" spans="5:14">
      <c r="E857" s="82"/>
      <c r="F857" s="82"/>
      <c r="G857" s="82"/>
      <c r="H857" s="82"/>
      <c r="I857" s="82"/>
      <c r="J857" s="82"/>
      <c r="K857" s="82"/>
      <c r="L857" s="82"/>
      <c r="M857" s="82"/>
      <c r="N857" s="82"/>
    </row>
    <row r="858" spans="5:14">
      <c r="E858" s="82"/>
      <c r="F858" s="82"/>
      <c r="G858" s="82"/>
      <c r="H858" s="82"/>
      <c r="I858" s="82"/>
      <c r="J858" s="82"/>
      <c r="K858" s="82"/>
      <c r="L858" s="82"/>
      <c r="M858" s="82"/>
      <c r="N858" s="82"/>
    </row>
    <row r="859" spans="5:14">
      <c r="E859" s="82"/>
      <c r="F859" s="82"/>
      <c r="G859" s="82"/>
      <c r="H859" s="82"/>
      <c r="I859" s="82"/>
      <c r="J859" s="82"/>
      <c r="K859" s="82"/>
      <c r="L859" s="82"/>
      <c r="M859" s="82"/>
      <c r="N859" s="82"/>
    </row>
    <row r="860" spans="5:14">
      <c r="E860" s="82"/>
      <c r="F860" s="82"/>
      <c r="G860" s="82"/>
      <c r="H860" s="82"/>
      <c r="I860" s="82"/>
      <c r="J860" s="82"/>
      <c r="K860" s="82"/>
      <c r="L860" s="82"/>
      <c r="M860" s="82"/>
      <c r="N860" s="82"/>
    </row>
    <row r="861" spans="5:14">
      <c r="E861" s="82"/>
      <c r="F861" s="82"/>
      <c r="G861" s="82"/>
      <c r="H861" s="82"/>
      <c r="I861" s="82"/>
      <c r="J861" s="82"/>
      <c r="K861" s="82"/>
      <c r="L861" s="82"/>
      <c r="M861" s="82"/>
      <c r="N861" s="82"/>
    </row>
    <row r="862" spans="5:14">
      <c r="E862" s="82"/>
      <c r="F862" s="82"/>
      <c r="G862" s="82"/>
      <c r="H862" s="82"/>
      <c r="I862" s="82"/>
      <c r="J862" s="82"/>
      <c r="K862" s="82"/>
      <c r="L862" s="82"/>
      <c r="M862" s="82"/>
      <c r="N862" s="82"/>
    </row>
    <row r="863" spans="5:14">
      <c r="E863" s="82"/>
      <c r="F863" s="82"/>
      <c r="G863" s="82"/>
      <c r="H863" s="82"/>
      <c r="I863" s="82"/>
      <c r="J863" s="82"/>
      <c r="K863" s="82"/>
      <c r="L863" s="82"/>
      <c r="M863" s="82"/>
      <c r="N863" s="82"/>
    </row>
    <row r="864" spans="5:14">
      <c r="E864" s="82"/>
      <c r="F864" s="82"/>
      <c r="G864" s="82"/>
      <c r="H864" s="82"/>
      <c r="I864" s="82"/>
      <c r="J864" s="82"/>
      <c r="K864" s="82"/>
      <c r="L864" s="82"/>
      <c r="M864" s="82"/>
      <c r="N864" s="82"/>
    </row>
    <row r="865" spans="5:14">
      <c r="E865" s="82"/>
      <c r="F865" s="82"/>
      <c r="G865" s="82"/>
      <c r="H865" s="82"/>
      <c r="I865" s="82"/>
      <c r="J865" s="82"/>
      <c r="K865" s="82"/>
      <c r="L865" s="82"/>
      <c r="M865" s="82"/>
      <c r="N865" s="82"/>
    </row>
    <row r="866" spans="5:14">
      <c r="E866" s="82"/>
      <c r="F866" s="82"/>
      <c r="G866" s="82"/>
      <c r="H866" s="82"/>
      <c r="I866" s="82"/>
      <c r="J866" s="82"/>
      <c r="K866" s="82"/>
      <c r="L866" s="82"/>
      <c r="M866" s="82"/>
      <c r="N866" s="82"/>
    </row>
    <row r="867" spans="5:14">
      <c r="E867" s="82"/>
      <c r="F867" s="82"/>
      <c r="G867" s="82"/>
      <c r="H867" s="82"/>
      <c r="I867" s="82"/>
      <c r="J867" s="82"/>
      <c r="K867" s="82"/>
      <c r="L867" s="82"/>
      <c r="M867" s="82"/>
      <c r="N867" s="82"/>
    </row>
    <row r="868" spans="5:14">
      <c r="E868" s="82"/>
      <c r="F868" s="82"/>
      <c r="G868" s="82"/>
      <c r="H868" s="82"/>
      <c r="I868" s="82"/>
      <c r="J868" s="82"/>
      <c r="K868" s="82"/>
      <c r="L868" s="82"/>
      <c r="M868" s="82"/>
      <c r="N868" s="82"/>
    </row>
    <row r="869" spans="5:14">
      <c r="E869" s="82"/>
      <c r="F869" s="82"/>
      <c r="G869" s="82"/>
      <c r="H869" s="82"/>
      <c r="I869" s="82"/>
      <c r="J869" s="82"/>
      <c r="K869" s="82"/>
      <c r="L869" s="82"/>
      <c r="M869" s="82"/>
      <c r="N869" s="82"/>
    </row>
    <row r="870" spans="5:14">
      <c r="E870" s="82"/>
      <c r="F870" s="82"/>
      <c r="G870" s="82"/>
      <c r="H870" s="82"/>
      <c r="I870" s="82"/>
      <c r="J870" s="82"/>
      <c r="K870" s="82"/>
      <c r="L870" s="82"/>
      <c r="M870" s="82"/>
      <c r="N870" s="82"/>
    </row>
    <row r="871" spans="5:14">
      <c r="E871" s="82"/>
      <c r="F871" s="82"/>
      <c r="G871" s="82"/>
      <c r="H871" s="82"/>
      <c r="I871" s="82"/>
      <c r="J871" s="82"/>
      <c r="K871" s="82"/>
      <c r="L871" s="82"/>
      <c r="M871" s="82"/>
      <c r="N871" s="82"/>
    </row>
    <row r="872" spans="5:14">
      <c r="E872" s="82"/>
      <c r="F872" s="82"/>
      <c r="G872" s="82"/>
      <c r="H872" s="82"/>
      <c r="I872" s="82"/>
      <c r="J872" s="82"/>
      <c r="K872" s="82"/>
      <c r="L872" s="82"/>
      <c r="M872" s="82"/>
      <c r="N872" s="82"/>
    </row>
    <row r="873" spans="5:14">
      <c r="E873" s="82"/>
      <c r="F873" s="82"/>
      <c r="G873" s="82"/>
      <c r="H873" s="82"/>
      <c r="I873" s="82"/>
      <c r="J873" s="82"/>
      <c r="K873" s="82"/>
      <c r="L873" s="82"/>
      <c r="M873" s="82"/>
      <c r="N873" s="82"/>
    </row>
    <row r="874" spans="5:14">
      <c r="E874" s="82"/>
      <c r="F874" s="82"/>
      <c r="G874" s="82"/>
      <c r="H874" s="82"/>
      <c r="I874" s="82"/>
      <c r="J874" s="82"/>
      <c r="K874" s="82"/>
      <c r="L874" s="82"/>
      <c r="M874" s="82"/>
      <c r="N874" s="82"/>
    </row>
    <row r="875" spans="5:14">
      <c r="E875" s="82"/>
      <c r="F875" s="82"/>
      <c r="G875" s="82"/>
      <c r="H875" s="82"/>
      <c r="I875" s="82"/>
      <c r="J875" s="82"/>
      <c r="K875" s="82"/>
      <c r="L875" s="82"/>
      <c r="M875" s="82"/>
      <c r="N875" s="82"/>
    </row>
    <row r="876" spans="5:14">
      <c r="E876" s="82"/>
      <c r="F876" s="82"/>
      <c r="G876" s="82"/>
      <c r="H876" s="82"/>
      <c r="I876" s="82"/>
      <c r="J876" s="82"/>
      <c r="K876" s="82"/>
      <c r="L876" s="82"/>
      <c r="M876" s="82"/>
      <c r="N876" s="82"/>
    </row>
    <row r="877" spans="5:14">
      <c r="E877" s="82"/>
      <c r="F877" s="82"/>
      <c r="G877" s="82"/>
      <c r="H877" s="82"/>
      <c r="I877" s="82"/>
      <c r="J877" s="82"/>
      <c r="K877" s="82"/>
      <c r="L877" s="82"/>
      <c r="M877" s="82"/>
      <c r="N877" s="82"/>
    </row>
    <row r="878" spans="5:14">
      <c r="E878" s="82"/>
      <c r="F878" s="82"/>
      <c r="G878" s="82"/>
      <c r="H878" s="82"/>
      <c r="I878" s="82"/>
      <c r="J878" s="82"/>
      <c r="K878" s="82"/>
      <c r="L878" s="82"/>
      <c r="M878" s="82"/>
      <c r="N878" s="82"/>
    </row>
    <row r="879" spans="5:14">
      <c r="E879" s="82"/>
      <c r="F879" s="82"/>
      <c r="G879" s="82"/>
      <c r="H879" s="82"/>
      <c r="I879" s="82"/>
      <c r="J879" s="82"/>
      <c r="K879" s="82"/>
      <c r="L879" s="82"/>
      <c r="M879" s="82"/>
      <c r="N879" s="82"/>
    </row>
    <row r="880" spans="5:14">
      <c r="E880" s="82"/>
      <c r="F880" s="82"/>
      <c r="G880" s="82"/>
      <c r="H880" s="82"/>
      <c r="I880" s="82"/>
      <c r="J880" s="82"/>
      <c r="K880" s="82"/>
      <c r="L880" s="82"/>
      <c r="M880" s="82"/>
      <c r="N880" s="82"/>
    </row>
    <row r="881" spans="5:14">
      <c r="E881" s="82"/>
      <c r="F881" s="82"/>
      <c r="G881" s="82"/>
      <c r="H881" s="82"/>
      <c r="I881" s="82"/>
      <c r="J881" s="82"/>
      <c r="K881" s="82"/>
      <c r="L881" s="82"/>
      <c r="M881" s="82"/>
      <c r="N881" s="82"/>
    </row>
    <row r="882" spans="5:14">
      <c r="E882" s="82"/>
      <c r="F882" s="82"/>
      <c r="G882" s="82"/>
      <c r="H882" s="82"/>
      <c r="I882" s="82"/>
      <c r="J882" s="82"/>
      <c r="K882" s="82"/>
      <c r="L882" s="82"/>
      <c r="M882" s="82"/>
      <c r="N882" s="82"/>
    </row>
    <row r="883" spans="5:14">
      <c r="E883" s="82"/>
      <c r="F883" s="82"/>
      <c r="G883" s="82"/>
      <c r="H883" s="82"/>
      <c r="I883" s="82"/>
      <c r="J883" s="82"/>
      <c r="K883" s="82"/>
      <c r="L883" s="82"/>
      <c r="M883" s="82"/>
      <c r="N883" s="82"/>
    </row>
    <row r="884" spans="5:14">
      <c r="E884" s="82"/>
      <c r="F884" s="82"/>
      <c r="G884" s="82"/>
      <c r="H884" s="82"/>
      <c r="I884" s="82"/>
      <c r="J884" s="82"/>
      <c r="K884" s="82"/>
      <c r="L884" s="82"/>
      <c r="M884" s="82"/>
      <c r="N884" s="82"/>
    </row>
    <row r="885" spans="5:14">
      <c r="E885" s="82"/>
      <c r="F885" s="82"/>
      <c r="G885" s="82"/>
      <c r="H885" s="82"/>
      <c r="I885" s="82"/>
      <c r="J885" s="82"/>
      <c r="K885" s="82"/>
      <c r="L885" s="82"/>
      <c r="M885" s="82"/>
      <c r="N885" s="82"/>
    </row>
    <row r="886" spans="5:14">
      <c r="E886" s="82"/>
      <c r="F886" s="82"/>
      <c r="G886" s="82"/>
      <c r="H886" s="82"/>
      <c r="I886" s="82"/>
      <c r="J886" s="82"/>
      <c r="K886" s="82"/>
      <c r="L886" s="82"/>
      <c r="M886" s="82"/>
      <c r="N886" s="82"/>
    </row>
    <row r="887" spans="5:14">
      <c r="E887" s="82"/>
      <c r="F887" s="82"/>
      <c r="G887" s="82"/>
      <c r="H887" s="82"/>
      <c r="I887" s="82"/>
      <c r="J887" s="82"/>
      <c r="K887" s="82"/>
      <c r="L887" s="82"/>
      <c r="M887" s="82"/>
      <c r="N887" s="82"/>
    </row>
    <row r="888" spans="5:14">
      <c r="E888" s="82"/>
      <c r="F888" s="82"/>
      <c r="G888" s="82"/>
      <c r="H888" s="82"/>
      <c r="I888" s="82"/>
      <c r="J888" s="82"/>
      <c r="K888" s="82"/>
      <c r="L888" s="82"/>
      <c r="M888" s="82"/>
      <c r="N888" s="82"/>
    </row>
    <row r="889" spans="5:14">
      <c r="E889" s="82"/>
      <c r="F889" s="82"/>
      <c r="G889" s="82"/>
      <c r="H889" s="82"/>
      <c r="I889" s="82"/>
      <c r="J889" s="82"/>
      <c r="K889" s="82"/>
      <c r="L889" s="82"/>
      <c r="M889" s="82"/>
      <c r="N889" s="82"/>
    </row>
    <row r="890" spans="5:14">
      <c r="E890" s="82"/>
      <c r="F890" s="82"/>
      <c r="G890" s="82"/>
      <c r="H890" s="82"/>
      <c r="I890" s="82"/>
      <c r="J890" s="82"/>
      <c r="K890" s="82"/>
      <c r="L890" s="82"/>
      <c r="M890" s="82"/>
      <c r="N890" s="82"/>
    </row>
    <row r="891" spans="5:14">
      <c r="E891" s="82"/>
      <c r="F891" s="82"/>
      <c r="G891" s="82"/>
      <c r="H891" s="82"/>
      <c r="I891" s="82"/>
      <c r="J891" s="82"/>
      <c r="K891" s="82"/>
      <c r="L891" s="82"/>
      <c r="M891" s="82"/>
      <c r="N891" s="82"/>
    </row>
    <row r="892" spans="5:14">
      <c r="E892" s="82"/>
      <c r="F892" s="82"/>
      <c r="G892" s="82"/>
      <c r="H892" s="82"/>
      <c r="I892" s="82"/>
      <c r="J892" s="82"/>
      <c r="K892" s="82"/>
      <c r="L892" s="82"/>
      <c r="M892" s="82"/>
      <c r="N892" s="82"/>
    </row>
    <row r="893" spans="5:14">
      <c r="E893" s="82"/>
      <c r="F893" s="82"/>
      <c r="G893" s="82"/>
      <c r="H893" s="82"/>
      <c r="I893" s="82"/>
      <c r="J893" s="82"/>
      <c r="K893" s="82"/>
      <c r="L893" s="82"/>
      <c r="M893" s="82"/>
      <c r="N893" s="82"/>
    </row>
    <row r="894" spans="5:14">
      <c r="E894" s="82"/>
      <c r="F894" s="82"/>
      <c r="G894" s="82"/>
      <c r="H894" s="82"/>
      <c r="I894" s="82"/>
      <c r="J894" s="82"/>
      <c r="K894" s="82"/>
      <c r="L894" s="82"/>
      <c r="M894" s="82"/>
      <c r="N894" s="82"/>
    </row>
    <row r="895" spans="5:14">
      <c r="E895" s="82"/>
      <c r="F895" s="82"/>
      <c r="G895" s="82"/>
      <c r="H895" s="82"/>
      <c r="I895" s="82"/>
      <c r="J895" s="82"/>
      <c r="K895" s="82"/>
      <c r="L895" s="82"/>
      <c r="M895" s="82"/>
      <c r="N895" s="82"/>
    </row>
    <row r="896" spans="5:14">
      <c r="E896" s="82"/>
      <c r="F896" s="82"/>
      <c r="G896" s="82"/>
      <c r="H896" s="82"/>
      <c r="I896" s="82"/>
      <c r="J896" s="82"/>
      <c r="K896" s="82"/>
      <c r="L896" s="82"/>
      <c r="M896" s="82"/>
      <c r="N896" s="82"/>
    </row>
    <row r="897" spans="5:14">
      <c r="E897" s="82"/>
      <c r="F897" s="82"/>
      <c r="G897" s="82"/>
      <c r="H897" s="82"/>
      <c r="I897" s="82"/>
      <c r="J897" s="82"/>
      <c r="K897" s="82"/>
      <c r="L897" s="82"/>
      <c r="M897" s="82"/>
      <c r="N897" s="82"/>
    </row>
    <row r="898" spans="5:14">
      <c r="E898" s="82"/>
      <c r="F898" s="82"/>
      <c r="G898" s="82"/>
      <c r="H898" s="82"/>
      <c r="I898" s="82"/>
      <c r="J898" s="82"/>
      <c r="K898" s="82"/>
      <c r="L898" s="82"/>
      <c r="M898" s="82"/>
      <c r="N898" s="82"/>
    </row>
    <row r="899" spans="5:14">
      <c r="E899" s="82"/>
      <c r="F899" s="82"/>
      <c r="G899" s="82"/>
      <c r="H899" s="82"/>
      <c r="I899" s="82"/>
      <c r="J899" s="82"/>
      <c r="K899" s="82"/>
      <c r="L899" s="82"/>
      <c r="M899" s="82"/>
      <c r="N899" s="82"/>
    </row>
    <row r="900" spans="5:14">
      <c r="E900" s="82"/>
      <c r="F900" s="82"/>
      <c r="G900" s="82"/>
      <c r="H900" s="82"/>
      <c r="I900" s="82"/>
      <c r="J900" s="82"/>
      <c r="K900" s="82"/>
      <c r="L900" s="82"/>
      <c r="M900" s="82"/>
      <c r="N900" s="82"/>
    </row>
    <row r="901" spans="5:14">
      <c r="E901" s="82"/>
      <c r="F901" s="82"/>
      <c r="G901" s="82"/>
      <c r="H901" s="82"/>
      <c r="I901" s="82"/>
      <c r="J901" s="82"/>
      <c r="K901" s="82"/>
      <c r="L901" s="82"/>
      <c r="M901" s="82"/>
      <c r="N901" s="82"/>
    </row>
    <row r="902" spans="5:14">
      <c r="E902" s="82"/>
      <c r="F902" s="82"/>
      <c r="G902" s="82"/>
      <c r="H902" s="82"/>
      <c r="I902" s="82"/>
      <c r="J902" s="82"/>
      <c r="K902" s="82"/>
      <c r="L902" s="82"/>
      <c r="M902" s="82"/>
      <c r="N902" s="82"/>
    </row>
    <row r="903" spans="5:14">
      <c r="E903" s="82"/>
      <c r="F903" s="82"/>
      <c r="G903" s="82"/>
      <c r="H903" s="82"/>
      <c r="I903" s="82"/>
      <c r="J903" s="82"/>
      <c r="K903" s="82"/>
      <c r="L903" s="82"/>
      <c r="M903" s="82"/>
      <c r="N903" s="82"/>
    </row>
    <row r="904" spans="5:14">
      <c r="E904" s="82"/>
      <c r="F904" s="82"/>
      <c r="G904" s="82"/>
      <c r="H904" s="82"/>
      <c r="I904" s="82"/>
      <c r="J904" s="82"/>
      <c r="K904" s="82"/>
      <c r="L904" s="82"/>
      <c r="M904" s="82"/>
      <c r="N904" s="82"/>
    </row>
    <row r="905" spans="5:14">
      <c r="E905" s="82"/>
      <c r="F905" s="82"/>
      <c r="G905" s="82"/>
      <c r="H905" s="82"/>
      <c r="I905" s="82"/>
      <c r="J905" s="82"/>
      <c r="K905" s="82"/>
      <c r="L905" s="82"/>
      <c r="M905" s="82"/>
      <c r="N905" s="82"/>
    </row>
    <row r="906" spans="5:14">
      <c r="E906" s="82"/>
      <c r="F906" s="82"/>
      <c r="G906" s="82"/>
      <c r="H906" s="82"/>
      <c r="I906" s="82"/>
      <c r="J906" s="82"/>
      <c r="K906" s="82"/>
      <c r="L906" s="82"/>
      <c r="M906" s="82"/>
      <c r="N906" s="82"/>
    </row>
    <row r="907" spans="5:14">
      <c r="E907" s="82"/>
      <c r="F907" s="82"/>
      <c r="G907" s="82"/>
      <c r="H907" s="82"/>
      <c r="I907" s="82"/>
      <c r="J907" s="82"/>
      <c r="K907" s="82"/>
      <c r="L907" s="82"/>
      <c r="M907" s="82"/>
      <c r="N907" s="82"/>
    </row>
    <row r="908" spans="5:14">
      <c r="E908" s="82"/>
      <c r="F908" s="82"/>
      <c r="G908" s="82"/>
      <c r="H908" s="82"/>
      <c r="I908" s="82"/>
      <c r="J908" s="82"/>
      <c r="K908" s="82"/>
      <c r="L908" s="82"/>
      <c r="M908" s="82"/>
      <c r="N908" s="82"/>
    </row>
    <row r="909" spans="5:14">
      <c r="E909" s="82"/>
      <c r="F909" s="82"/>
      <c r="G909" s="82"/>
      <c r="H909" s="82"/>
      <c r="I909" s="82"/>
      <c r="J909" s="82"/>
      <c r="K909" s="82"/>
      <c r="L909" s="82"/>
      <c r="M909" s="82"/>
      <c r="N909" s="82"/>
    </row>
    <row r="910" spans="5:14">
      <c r="E910" s="82"/>
      <c r="F910" s="82"/>
      <c r="G910" s="82"/>
      <c r="H910" s="82"/>
      <c r="I910" s="82"/>
      <c r="J910" s="82"/>
      <c r="K910" s="82"/>
      <c r="L910" s="82"/>
      <c r="M910" s="82"/>
      <c r="N910" s="82"/>
    </row>
    <row r="911" spans="5:14">
      <c r="E911" s="82"/>
      <c r="F911" s="82"/>
      <c r="G911" s="82"/>
      <c r="H911" s="82"/>
      <c r="I911" s="82"/>
      <c r="J911" s="82"/>
      <c r="K911" s="82"/>
      <c r="L911" s="82"/>
      <c r="M911" s="82"/>
      <c r="N911" s="82"/>
    </row>
    <row r="912" spans="5:14">
      <c r="E912" s="82"/>
      <c r="F912" s="82"/>
      <c r="G912" s="82"/>
      <c r="H912" s="82"/>
      <c r="I912" s="82"/>
      <c r="J912" s="82"/>
      <c r="K912" s="82"/>
      <c r="L912" s="82"/>
      <c r="M912" s="82"/>
      <c r="N912" s="82"/>
    </row>
    <row r="913" spans="5:14">
      <c r="E913" s="82"/>
      <c r="F913" s="82"/>
      <c r="G913" s="82"/>
      <c r="H913" s="82"/>
      <c r="I913" s="82"/>
      <c r="J913" s="82"/>
      <c r="K913" s="82"/>
      <c r="L913" s="82"/>
      <c r="M913" s="82"/>
      <c r="N913" s="82"/>
    </row>
    <row r="914" spans="5:14">
      <c r="E914" s="82"/>
      <c r="F914" s="82"/>
      <c r="G914" s="82"/>
      <c r="H914" s="82"/>
      <c r="I914" s="82"/>
      <c r="J914" s="82"/>
      <c r="K914" s="82"/>
      <c r="L914" s="82"/>
      <c r="M914" s="82"/>
      <c r="N914" s="82"/>
    </row>
    <row r="915" spans="5:14">
      <c r="E915" s="82"/>
      <c r="F915" s="82"/>
      <c r="G915" s="82"/>
      <c r="H915" s="82"/>
      <c r="I915" s="82"/>
      <c r="J915" s="82"/>
      <c r="K915" s="82"/>
      <c r="L915" s="82"/>
      <c r="M915" s="82"/>
      <c r="N915" s="82"/>
    </row>
    <row r="916" spans="5:14">
      <c r="E916" s="82"/>
      <c r="F916" s="82"/>
      <c r="G916" s="82"/>
      <c r="H916" s="82"/>
      <c r="I916" s="82"/>
      <c r="J916" s="82"/>
      <c r="K916" s="82"/>
      <c r="L916" s="82"/>
      <c r="M916" s="82"/>
      <c r="N916" s="82"/>
    </row>
    <row r="917" spans="5:14">
      <c r="E917" s="82"/>
      <c r="F917" s="82"/>
      <c r="G917" s="82"/>
      <c r="H917" s="82"/>
      <c r="I917" s="82"/>
      <c r="J917" s="82"/>
      <c r="K917" s="82"/>
      <c r="L917" s="82"/>
      <c r="M917" s="82"/>
      <c r="N917" s="82"/>
    </row>
    <row r="918" spans="5:14">
      <c r="E918" s="82"/>
      <c r="F918" s="82"/>
      <c r="G918" s="82"/>
      <c r="H918" s="82"/>
      <c r="I918" s="82"/>
      <c r="J918" s="82"/>
      <c r="K918" s="82"/>
      <c r="L918" s="82"/>
      <c r="M918" s="82"/>
      <c r="N918" s="82"/>
    </row>
    <row r="919" spans="5:14">
      <c r="E919" s="82"/>
      <c r="F919" s="82"/>
      <c r="G919" s="82"/>
      <c r="H919" s="82"/>
      <c r="I919" s="82"/>
      <c r="J919" s="82"/>
      <c r="K919" s="82"/>
      <c r="L919" s="82"/>
      <c r="M919" s="82"/>
      <c r="N919" s="82"/>
    </row>
    <row r="920" spans="5:14">
      <c r="E920" s="82"/>
      <c r="F920" s="82"/>
      <c r="G920" s="82"/>
      <c r="H920" s="82"/>
      <c r="I920" s="82"/>
      <c r="J920" s="82"/>
      <c r="K920" s="82"/>
      <c r="L920" s="82"/>
      <c r="M920" s="82"/>
      <c r="N920" s="82"/>
    </row>
    <row r="921" spans="5:14">
      <c r="E921" s="82"/>
      <c r="F921" s="82"/>
      <c r="G921" s="82"/>
      <c r="H921" s="82"/>
      <c r="I921" s="82"/>
      <c r="J921" s="82"/>
      <c r="K921" s="82"/>
      <c r="L921" s="82"/>
      <c r="M921" s="82"/>
      <c r="N921" s="82"/>
    </row>
    <row r="922" spans="5:14">
      <c r="E922" s="82"/>
      <c r="F922" s="82"/>
      <c r="G922" s="82"/>
      <c r="H922" s="82"/>
      <c r="I922" s="82"/>
      <c r="J922" s="82"/>
      <c r="K922" s="82"/>
      <c r="L922" s="82"/>
      <c r="M922" s="82"/>
      <c r="N922" s="82"/>
    </row>
    <row r="923" spans="5:14">
      <c r="E923" s="82"/>
      <c r="F923" s="82"/>
      <c r="G923" s="82"/>
      <c r="H923" s="82"/>
      <c r="I923" s="82"/>
      <c r="J923" s="82"/>
      <c r="K923" s="82"/>
      <c r="L923" s="82"/>
      <c r="M923" s="82"/>
      <c r="N923" s="82"/>
    </row>
    <row r="924" spans="5:14">
      <c r="E924" s="82"/>
      <c r="F924" s="82"/>
      <c r="G924" s="82"/>
      <c r="H924" s="82"/>
      <c r="I924" s="82"/>
      <c r="J924" s="82"/>
      <c r="K924" s="82"/>
      <c r="L924" s="82"/>
      <c r="M924" s="82"/>
      <c r="N924" s="82"/>
    </row>
    <row r="925" spans="5:14">
      <c r="E925" s="82"/>
      <c r="F925" s="82"/>
      <c r="G925" s="82"/>
      <c r="H925" s="82"/>
      <c r="I925" s="82"/>
      <c r="J925" s="82"/>
      <c r="K925" s="82"/>
      <c r="L925" s="82"/>
      <c r="M925" s="82"/>
      <c r="N925" s="82"/>
    </row>
    <row r="926" spans="5:14">
      <c r="E926" s="82"/>
      <c r="F926" s="82"/>
      <c r="G926" s="82"/>
      <c r="H926" s="82"/>
      <c r="I926" s="82"/>
      <c r="J926" s="82"/>
      <c r="K926" s="82"/>
      <c r="L926" s="82"/>
      <c r="M926" s="82"/>
      <c r="N926" s="82"/>
    </row>
    <row r="927" spans="5:14">
      <c r="E927" s="82"/>
      <c r="F927" s="82"/>
      <c r="G927" s="82"/>
      <c r="H927" s="82"/>
      <c r="I927" s="82"/>
      <c r="J927" s="82"/>
      <c r="K927" s="82"/>
      <c r="L927" s="82"/>
      <c r="M927" s="82"/>
      <c r="N927" s="82"/>
    </row>
    <row r="928" spans="5:14">
      <c r="E928" s="82"/>
      <c r="F928" s="82"/>
      <c r="G928" s="82"/>
      <c r="H928" s="82"/>
      <c r="I928" s="82"/>
      <c r="J928" s="82"/>
      <c r="K928" s="82"/>
      <c r="L928" s="82"/>
      <c r="M928" s="82"/>
      <c r="N928" s="82"/>
    </row>
    <row r="929" spans="5:14">
      <c r="E929" s="82"/>
      <c r="F929" s="82"/>
      <c r="G929" s="82"/>
      <c r="H929" s="82"/>
      <c r="I929" s="82"/>
      <c r="J929" s="82"/>
      <c r="K929" s="82"/>
      <c r="L929" s="82"/>
      <c r="M929" s="82"/>
      <c r="N929" s="82"/>
    </row>
    <row r="930" spans="5:14">
      <c r="E930" s="82"/>
      <c r="F930" s="82"/>
      <c r="G930" s="82"/>
      <c r="H930" s="82"/>
      <c r="I930" s="82"/>
      <c r="J930" s="82"/>
      <c r="K930" s="82"/>
      <c r="L930" s="82"/>
      <c r="M930" s="82"/>
      <c r="N930" s="82"/>
    </row>
    <row r="931" spans="5:14">
      <c r="E931" s="82"/>
      <c r="F931" s="82"/>
      <c r="G931" s="82"/>
      <c r="H931" s="82"/>
      <c r="I931" s="82"/>
      <c r="J931" s="82"/>
      <c r="K931" s="82"/>
      <c r="L931" s="82"/>
      <c r="M931" s="82"/>
      <c r="N931" s="82"/>
    </row>
    <row r="932" spans="5:14">
      <c r="E932" s="82"/>
      <c r="F932" s="82"/>
      <c r="G932" s="82"/>
      <c r="H932" s="82"/>
      <c r="I932" s="82"/>
      <c r="J932" s="82"/>
      <c r="K932" s="82"/>
      <c r="L932" s="82"/>
      <c r="M932" s="82"/>
      <c r="N932" s="82"/>
    </row>
    <row r="933" spans="5:14">
      <c r="E933" s="82"/>
      <c r="F933" s="82"/>
      <c r="G933" s="82"/>
      <c r="H933" s="82"/>
      <c r="I933" s="82"/>
      <c r="J933" s="82"/>
      <c r="K933" s="82"/>
      <c r="L933" s="82"/>
      <c r="M933" s="82"/>
      <c r="N933" s="82"/>
    </row>
    <row r="934" spans="5:14">
      <c r="E934" s="82"/>
      <c r="F934" s="82"/>
      <c r="G934" s="82"/>
      <c r="H934" s="82"/>
      <c r="I934" s="82"/>
      <c r="J934" s="82"/>
      <c r="K934" s="82"/>
      <c r="L934" s="82"/>
      <c r="M934" s="82"/>
      <c r="N934" s="82"/>
    </row>
    <row r="935" spans="5:14">
      <c r="E935" s="82"/>
      <c r="F935" s="82"/>
      <c r="G935" s="82"/>
      <c r="H935" s="82"/>
      <c r="I935" s="82"/>
      <c r="J935" s="82"/>
      <c r="K935" s="82"/>
      <c r="L935" s="82"/>
      <c r="M935" s="82"/>
      <c r="N935" s="82"/>
    </row>
    <row r="936" spans="5:14">
      <c r="E936" s="82"/>
      <c r="F936" s="82"/>
      <c r="G936" s="82"/>
      <c r="H936" s="82"/>
      <c r="I936" s="82"/>
      <c r="J936" s="82"/>
      <c r="K936" s="82"/>
      <c r="L936" s="82"/>
      <c r="M936" s="82"/>
      <c r="N936" s="82"/>
    </row>
    <row r="937" spans="5:14">
      <c r="E937" s="82"/>
      <c r="F937" s="82"/>
      <c r="G937" s="82"/>
      <c r="H937" s="82"/>
      <c r="I937" s="82"/>
      <c r="J937" s="82"/>
      <c r="K937" s="82"/>
      <c r="L937" s="82"/>
      <c r="M937" s="82"/>
      <c r="N937" s="82"/>
    </row>
    <row r="938" spans="5:14">
      <c r="E938" s="82"/>
      <c r="F938" s="82"/>
      <c r="G938" s="82"/>
      <c r="H938" s="82"/>
      <c r="I938" s="82"/>
      <c r="J938" s="82"/>
      <c r="K938" s="82"/>
      <c r="L938" s="82"/>
      <c r="M938" s="82"/>
      <c r="N938" s="82"/>
    </row>
    <row r="939" spans="5:14">
      <c r="E939" s="82"/>
      <c r="F939" s="82"/>
      <c r="G939" s="82"/>
      <c r="H939" s="82"/>
      <c r="I939" s="82"/>
      <c r="J939" s="82"/>
      <c r="K939" s="82"/>
      <c r="L939" s="82"/>
      <c r="M939" s="82"/>
      <c r="N939" s="82"/>
    </row>
    <row r="940" spans="5:14">
      <c r="E940" s="82"/>
      <c r="F940" s="82"/>
      <c r="G940" s="82"/>
      <c r="H940" s="82"/>
      <c r="I940" s="82"/>
      <c r="J940" s="82"/>
      <c r="K940" s="82"/>
      <c r="L940" s="82"/>
      <c r="M940" s="82"/>
      <c r="N940" s="82"/>
    </row>
    <row r="941" spans="5:14">
      <c r="E941" s="82"/>
      <c r="F941" s="82"/>
      <c r="G941" s="82"/>
      <c r="H941" s="82"/>
      <c r="I941" s="82"/>
      <c r="J941" s="82"/>
      <c r="K941" s="82"/>
      <c r="L941" s="82"/>
      <c r="M941" s="82"/>
      <c r="N941" s="82"/>
    </row>
    <row r="942" spans="5:14">
      <c r="E942" s="82"/>
      <c r="F942" s="82"/>
      <c r="G942" s="82"/>
      <c r="H942" s="82"/>
      <c r="I942" s="82"/>
      <c r="J942" s="82"/>
      <c r="K942" s="82"/>
      <c r="L942" s="82"/>
      <c r="M942" s="82"/>
      <c r="N942" s="82"/>
    </row>
    <row r="943" spans="5:14">
      <c r="E943" s="82"/>
      <c r="F943" s="82"/>
      <c r="G943" s="82"/>
      <c r="H943" s="82"/>
      <c r="I943" s="82"/>
      <c r="J943" s="82"/>
      <c r="K943" s="82"/>
      <c r="L943" s="82"/>
      <c r="M943" s="82"/>
      <c r="N943" s="82"/>
    </row>
    <row r="944" spans="5:14">
      <c r="E944" s="82"/>
      <c r="F944" s="82"/>
      <c r="G944" s="82"/>
      <c r="H944" s="82"/>
      <c r="I944" s="82"/>
      <c r="J944" s="82"/>
      <c r="K944" s="82"/>
      <c r="L944" s="82"/>
      <c r="M944" s="82"/>
      <c r="N944" s="82"/>
    </row>
    <row r="945" spans="5:14">
      <c r="E945" s="82"/>
      <c r="F945" s="82"/>
      <c r="G945" s="82"/>
      <c r="H945" s="82"/>
      <c r="I945" s="82"/>
      <c r="J945" s="82"/>
      <c r="K945" s="82"/>
      <c r="L945" s="82"/>
      <c r="M945" s="82"/>
      <c r="N945" s="82"/>
    </row>
    <row r="946" spans="5:14">
      <c r="E946" s="82"/>
      <c r="F946" s="82"/>
      <c r="G946" s="82"/>
      <c r="H946" s="82"/>
      <c r="I946" s="82"/>
      <c r="J946" s="82"/>
      <c r="K946" s="82"/>
      <c r="L946" s="82"/>
      <c r="M946" s="82"/>
      <c r="N946" s="82"/>
    </row>
    <row r="947" spans="5:14">
      <c r="E947" s="82"/>
      <c r="F947" s="82"/>
      <c r="G947" s="82"/>
      <c r="H947" s="82"/>
      <c r="I947" s="82"/>
      <c r="J947" s="82"/>
      <c r="K947" s="82"/>
      <c r="L947" s="82"/>
      <c r="M947" s="82"/>
      <c r="N947" s="82"/>
    </row>
    <row r="948" spans="5:14">
      <c r="E948" s="82"/>
      <c r="F948" s="82"/>
      <c r="G948" s="82"/>
      <c r="H948" s="82"/>
      <c r="I948" s="82"/>
      <c r="J948" s="82"/>
      <c r="K948" s="82"/>
      <c r="L948" s="82"/>
      <c r="M948" s="82"/>
      <c r="N948" s="82"/>
    </row>
    <row r="949" spans="5:14">
      <c r="E949" s="82"/>
      <c r="F949" s="82"/>
      <c r="G949" s="82"/>
      <c r="H949" s="82"/>
      <c r="I949" s="82"/>
      <c r="J949" s="82"/>
      <c r="K949" s="82"/>
      <c r="L949" s="82"/>
      <c r="M949" s="82"/>
      <c r="N949" s="82"/>
    </row>
    <row r="950" spans="5:14">
      <c r="E950" s="82"/>
      <c r="F950" s="82"/>
      <c r="G950" s="82"/>
      <c r="H950" s="82"/>
      <c r="I950" s="82"/>
      <c r="J950" s="82"/>
      <c r="K950" s="82"/>
      <c r="L950" s="82"/>
      <c r="M950" s="82"/>
      <c r="N950" s="82"/>
    </row>
    <row r="951" spans="5:14">
      <c r="E951" s="82"/>
      <c r="F951" s="82"/>
      <c r="G951" s="82"/>
      <c r="H951" s="82"/>
      <c r="I951" s="82"/>
      <c r="J951" s="82"/>
      <c r="K951" s="82"/>
      <c r="L951" s="82"/>
      <c r="M951" s="82"/>
      <c r="N951" s="82"/>
    </row>
    <row r="952" spans="5:14">
      <c r="E952" s="82"/>
      <c r="F952" s="82"/>
      <c r="G952" s="82"/>
      <c r="H952" s="82"/>
      <c r="I952" s="82"/>
      <c r="J952" s="82"/>
      <c r="K952" s="82"/>
      <c r="L952" s="82"/>
      <c r="M952" s="82"/>
      <c r="N952" s="82"/>
    </row>
    <row r="953" spans="5:14">
      <c r="E953" s="82"/>
      <c r="F953" s="82"/>
      <c r="G953" s="82"/>
      <c r="H953" s="82"/>
      <c r="I953" s="82"/>
      <c r="J953" s="82"/>
      <c r="K953" s="82"/>
      <c r="L953" s="82"/>
      <c r="M953" s="82"/>
      <c r="N953" s="82"/>
    </row>
    <row r="954" spans="5:14">
      <c r="E954" s="82"/>
      <c r="F954" s="82"/>
      <c r="G954" s="82"/>
      <c r="H954" s="82"/>
      <c r="I954" s="82"/>
      <c r="J954" s="82"/>
      <c r="K954" s="82"/>
      <c r="L954" s="82"/>
      <c r="M954" s="82"/>
      <c r="N954" s="82"/>
    </row>
    <row r="955" spans="5:14">
      <c r="E955" s="82"/>
      <c r="F955" s="82"/>
      <c r="G955" s="82"/>
      <c r="H955" s="82"/>
      <c r="I955" s="82"/>
      <c r="J955" s="82"/>
      <c r="K955" s="82"/>
      <c r="L955" s="82"/>
      <c r="M955" s="82"/>
      <c r="N955" s="82"/>
    </row>
    <row r="956" spans="5:14">
      <c r="E956" s="82"/>
      <c r="F956" s="82"/>
      <c r="G956" s="82"/>
      <c r="H956" s="82"/>
      <c r="I956" s="82"/>
      <c r="J956" s="82"/>
      <c r="K956" s="82"/>
      <c r="L956" s="82"/>
      <c r="M956" s="82"/>
      <c r="N956" s="82"/>
    </row>
    <row r="957" spans="5:14">
      <c r="E957" s="82"/>
      <c r="F957" s="82"/>
      <c r="G957" s="82"/>
      <c r="H957" s="82"/>
      <c r="I957" s="82"/>
      <c r="J957" s="82"/>
      <c r="K957" s="82"/>
      <c r="L957" s="82"/>
      <c r="M957" s="82"/>
      <c r="N957" s="82"/>
    </row>
    <row r="958" spans="5:14">
      <c r="E958" s="82"/>
      <c r="F958" s="82"/>
      <c r="G958" s="82"/>
      <c r="H958" s="82"/>
      <c r="I958" s="82"/>
      <c r="J958" s="82"/>
      <c r="K958" s="82"/>
      <c r="L958" s="82"/>
      <c r="M958" s="82"/>
      <c r="N958" s="82"/>
    </row>
    <row r="959" spans="5:14">
      <c r="E959" s="82"/>
      <c r="F959" s="82"/>
      <c r="G959" s="82"/>
      <c r="H959" s="82"/>
      <c r="I959" s="82"/>
      <c r="J959" s="82"/>
      <c r="K959" s="82"/>
      <c r="L959" s="82"/>
      <c r="M959" s="82"/>
      <c r="N959" s="82"/>
    </row>
    <row r="960" spans="5:14">
      <c r="E960" s="82"/>
      <c r="F960" s="82"/>
      <c r="G960" s="82"/>
      <c r="H960" s="82"/>
      <c r="I960" s="82"/>
      <c r="J960" s="82"/>
      <c r="K960" s="82"/>
      <c r="L960" s="82"/>
      <c r="M960" s="82"/>
      <c r="N960" s="82"/>
    </row>
    <row r="961" spans="5:14">
      <c r="E961" s="82"/>
      <c r="F961" s="82"/>
      <c r="G961" s="82"/>
      <c r="H961" s="82"/>
      <c r="I961" s="82"/>
      <c r="J961" s="82"/>
      <c r="K961" s="82"/>
      <c r="L961" s="82"/>
      <c r="M961" s="82"/>
      <c r="N961" s="82"/>
    </row>
    <row r="962" spans="5:14">
      <c r="E962" s="82"/>
      <c r="F962" s="82"/>
      <c r="G962" s="82"/>
      <c r="H962" s="82"/>
      <c r="I962" s="82"/>
      <c r="J962" s="82"/>
      <c r="K962" s="82"/>
      <c r="L962" s="82"/>
      <c r="M962" s="82"/>
      <c r="N962" s="82"/>
    </row>
    <row r="963" spans="5:14">
      <c r="E963" s="82"/>
      <c r="F963" s="82"/>
      <c r="G963" s="82"/>
      <c r="H963" s="82"/>
      <c r="I963" s="82"/>
      <c r="J963" s="82"/>
      <c r="K963" s="82"/>
      <c r="L963" s="82"/>
      <c r="M963" s="82"/>
      <c r="N963" s="82"/>
    </row>
    <row r="964" spans="5:14">
      <c r="E964" s="82"/>
      <c r="F964" s="82"/>
      <c r="G964" s="82"/>
      <c r="H964" s="82"/>
      <c r="I964" s="82"/>
      <c r="J964" s="82"/>
      <c r="K964" s="82"/>
      <c r="L964" s="82"/>
      <c r="M964" s="82"/>
      <c r="N964" s="82"/>
    </row>
    <row r="965" spans="5:14">
      <c r="E965" s="82"/>
      <c r="F965" s="82"/>
      <c r="G965" s="82"/>
      <c r="H965" s="82"/>
      <c r="I965" s="82"/>
      <c r="J965" s="82"/>
      <c r="K965" s="82"/>
      <c r="L965" s="82"/>
      <c r="M965" s="82"/>
      <c r="N965" s="82"/>
    </row>
    <row r="966" spans="5:14">
      <c r="E966" s="82"/>
      <c r="F966" s="82"/>
      <c r="G966" s="82"/>
      <c r="H966" s="82"/>
      <c r="I966" s="82"/>
      <c r="J966" s="82"/>
      <c r="K966" s="82"/>
      <c r="L966" s="82"/>
      <c r="M966" s="82"/>
      <c r="N966" s="82"/>
    </row>
    <row r="967" spans="5:14">
      <c r="E967" s="82"/>
      <c r="F967" s="82"/>
      <c r="G967" s="82"/>
      <c r="H967" s="82"/>
      <c r="I967" s="82"/>
      <c r="J967" s="82"/>
      <c r="K967" s="82"/>
      <c r="L967" s="82"/>
      <c r="M967" s="82"/>
      <c r="N967" s="82"/>
    </row>
    <row r="968" spans="5:14">
      <c r="E968" s="82"/>
      <c r="F968" s="82"/>
      <c r="G968" s="82"/>
      <c r="H968" s="82"/>
      <c r="I968" s="82"/>
      <c r="J968" s="82"/>
      <c r="K968" s="82"/>
      <c r="L968" s="82"/>
      <c r="M968" s="82"/>
      <c r="N968" s="82"/>
    </row>
    <row r="969" spans="5:14">
      <c r="E969" s="82"/>
      <c r="F969" s="82"/>
      <c r="G969" s="82"/>
      <c r="H969" s="82"/>
      <c r="I969" s="82"/>
      <c r="J969" s="82"/>
      <c r="K969" s="82"/>
      <c r="L969" s="82"/>
      <c r="M969" s="82"/>
      <c r="N969" s="82"/>
    </row>
    <row r="970" spans="5:14">
      <c r="E970" s="82"/>
      <c r="F970" s="82"/>
      <c r="G970" s="82"/>
      <c r="H970" s="82"/>
      <c r="I970" s="82"/>
      <c r="J970" s="82"/>
      <c r="K970" s="82"/>
      <c r="L970" s="82"/>
      <c r="M970" s="82"/>
      <c r="N970" s="82"/>
    </row>
    <row r="971" spans="5:14">
      <c r="E971" s="82"/>
      <c r="F971" s="82"/>
      <c r="G971" s="82"/>
      <c r="H971" s="82"/>
      <c r="I971" s="82"/>
      <c r="J971" s="82"/>
      <c r="K971" s="82"/>
      <c r="L971" s="82"/>
      <c r="M971" s="82"/>
      <c r="N971" s="82"/>
    </row>
    <row r="972" spans="5:14">
      <c r="E972" s="82"/>
      <c r="F972" s="82"/>
      <c r="G972" s="82"/>
      <c r="H972" s="82"/>
      <c r="I972" s="82"/>
      <c r="J972" s="82"/>
      <c r="K972" s="82"/>
      <c r="L972" s="82"/>
      <c r="M972" s="82"/>
      <c r="N972" s="82"/>
    </row>
    <row r="973" spans="5:14">
      <c r="E973" s="82"/>
      <c r="F973" s="82"/>
      <c r="G973" s="82"/>
      <c r="H973" s="82"/>
      <c r="I973" s="82"/>
      <c r="J973" s="82"/>
      <c r="K973" s="82"/>
      <c r="L973" s="82"/>
      <c r="M973" s="82"/>
      <c r="N973" s="82"/>
    </row>
    <row r="974" spans="5:14">
      <c r="E974" s="82"/>
      <c r="F974" s="82"/>
      <c r="G974" s="82"/>
      <c r="H974" s="82"/>
      <c r="I974" s="82"/>
      <c r="J974" s="82"/>
      <c r="K974" s="82"/>
      <c r="L974" s="82"/>
      <c r="M974" s="82"/>
      <c r="N974" s="82"/>
    </row>
    <row r="975" spans="5:14">
      <c r="E975" s="82"/>
      <c r="F975" s="82"/>
      <c r="G975" s="82"/>
      <c r="H975" s="82"/>
      <c r="I975" s="82"/>
      <c r="J975" s="82"/>
      <c r="K975" s="82"/>
      <c r="L975" s="82"/>
      <c r="M975" s="82"/>
      <c r="N975" s="82"/>
    </row>
    <row r="976" spans="5:14">
      <c r="E976" s="82"/>
      <c r="F976" s="82"/>
      <c r="G976" s="82"/>
      <c r="H976" s="82"/>
      <c r="I976" s="82"/>
      <c r="J976" s="82"/>
      <c r="K976" s="82"/>
      <c r="L976" s="82"/>
      <c r="M976" s="82"/>
      <c r="N976" s="82"/>
    </row>
    <row r="977" spans="5:14">
      <c r="E977" s="82"/>
      <c r="F977" s="82"/>
      <c r="G977" s="82"/>
      <c r="H977" s="82"/>
      <c r="I977" s="82"/>
      <c r="J977" s="82"/>
      <c r="K977" s="82"/>
      <c r="L977" s="82"/>
      <c r="M977" s="82"/>
      <c r="N977" s="82"/>
    </row>
    <row r="978" spans="5:14">
      <c r="E978" s="82"/>
      <c r="F978" s="82"/>
      <c r="G978" s="82"/>
      <c r="H978" s="82"/>
      <c r="I978" s="82"/>
      <c r="J978" s="82"/>
      <c r="K978" s="82"/>
      <c r="L978" s="82"/>
      <c r="M978" s="82"/>
      <c r="N978" s="82"/>
    </row>
    <row r="979" spans="5:14">
      <c r="E979" s="82"/>
      <c r="F979" s="82"/>
      <c r="G979" s="82"/>
      <c r="H979" s="82"/>
      <c r="I979" s="82"/>
      <c r="J979" s="82"/>
      <c r="K979" s="82"/>
      <c r="L979" s="82"/>
      <c r="M979" s="82"/>
      <c r="N979" s="82"/>
    </row>
    <row r="980" spans="5:14">
      <c r="E980" s="82"/>
      <c r="F980" s="82"/>
      <c r="G980" s="82"/>
      <c r="H980" s="82"/>
      <c r="I980" s="82"/>
      <c r="J980" s="82"/>
      <c r="K980" s="82"/>
      <c r="L980" s="82"/>
      <c r="M980" s="82"/>
      <c r="N980" s="82"/>
    </row>
    <row r="981" spans="5:14">
      <c r="E981" s="82"/>
      <c r="F981" s="82"/>
      <c r="G981" s="82"/>
      <c r="H981" s="82"/>
      <c r="I981" s="82"/>
      <c r="J981" s="82"/>
      <c r="K981" s="82"/>
      <c r="L981" s="82"/>
      <c r="M981" s="82"/>
      <c r="N981" s="82"/>
    </row>
    <row r="982" spans="5:14">
      <c r="E982" s="82"/>
      <c r="F982" s="82"/>
      <c r="G982" s="82"/>
      <c r="H982" s="82"/>
      <c r="I982" s="82"/>
      <c r="J982" s="82"/>
      <c r="K982" s="82"/>
      <c r="L982" s="82"/>
      <c r="M982" s="82"/>
      <c r="N982" s="82"/>
    </row>
    <row r="983" spans="5:14">
      <c r="E983" s="82"/>
      <c r="F983" s="82"/>
      <c r="G983" s="82"/>
      <c r="H983" s="82"/>
      <c r="I983" s="82"/>
      <c r="J983" s="82"/>
      <c r="K983" s="82"/>
      <c r="L983" s="82"/>
      <c r="M983" s="82"/>
      <c r="N983" s="82"/>
    </row>
    <row r="984" spans="5:14">
      <c r="E984" s="82"/>
      <c r="F984" s="82"/>
      <c r="G984" s="82"/>
      <c r="H984" s="82"/>
      <c r="I984" s="82"/>
      <c r="J984" s="82"/>
      <c r="K984" s="82"/>
      <c r="L984" s="82"/>
      <c r="M984" s="82"/>
      <c r="N984" s="82"/>
    </row>
    <row r="985" spans="5:14">
      <c r="E985" s="82"/>
      <c r="F985" s="82"/>
      <c r="G985" s="82"/>
      <c r="H985" s="82"/>
      <c r="I985" s="82"/>
      <c r="J985" s="82"/>
      <c r="K985" s="82"/>
      <c r="L985" s="82"/>
      <c r="M985" s="82"/>
      <c r="N985" s="82"/>
    </row>
    <row r="986" spans="5:14">
      <c r="E986" s="82"/>
      <c r="F986" s="82"/>
      <c r="G986" s="82"/>
      <c r="H986" s="82"/>
      <c r="I986" s="82"/>
      <c r="J986" s="82"/>
      <c r="K986" s="82"/>
      <c r="L986" s="82"/>
      <c r="M986" s="82"/>
      <c r="N986" s="82"/>
    </row>
    <row r="987" spans="5:14">
      <c r="E987" s="82"/>
      <c r="F987" s="82"/>
      <c r="G987" s="82"/>
      <c r="H987" s="82"/>
      <c r="I987" s="82"/>
      <c r="J987" s="82"/>
      <c r="K987" s="82"/>
      <c r="L987" s="82"/>
      <c r="M987" s="82"/>
      <c r="N987" s="82"/>
    </row>
    <row r="988" spans="5:14">
      <c r="E988" s="82"/>
      <c r="F988" s="82"/>
      <c r="G988" s="82"/>
      <c r="H988" s="82"/>
      <c r="I988" s="82"/>
      <c r="J988" s="82"/>
      <c r="K988" s="82"/>
      <c r="L988" s="82"/>
      <c r="M988" s="82"/>
      <c r="N988" s="82"/>
    </row>
    <row r="989" spans="5:14">
      <c r="E989" s="82"/>
      <c r="F989" s="82"/>
      <c r="G989" s="82"/>
      <c r="H989" s="82"/>
      <c r="I989" s="82"/>
      <c r="J989" s="82"/>
      <c r="K989" s="82"/>
      <c r="L989" s="82"/>
      <c r="M989" s="82"/>
      <c r="N989" s="82"/>
    </row>
    <row r="990" spans="5:14">
      <c r="E990" s="82"/>
      <c r="F990" s="82"/>
      <c r="G990" s="82"/>
      <c r="H990" s="82"/>
      <c r="I990" s="82"/>
      <c r="J990" s="82"/>
      <c r="K990" s="82"/>
      <c r="L990" s="82"/>
      <c r="M990" s="82"/>
      <c r="N990" s="82"/>
    </row>
    <row r="991" spans="5:14">
      <c r="E991" s="82"/>
      <c r="F991" s="82"/>
      <c r="G991" s="82"/>
      <c r="H991" s="82"/>
      <c r="I991" s="82"/>
      <c r="J991" s="82"/>
      <c r="K991" s="82"/>
      <c r="L991" s="82"/>
      <c r="M991" s="82"/>
      <c r="N991" s="82"/>
    </row>
    <row r="992" spans="5:14">
      <c r="E992" s="82"/>
      <c r="F992" s="82"/>
      <c r="G992" s="82"/>
      <c r="H992" s="82"/>
      <c r="I992" s="82"/>
      <c r="J992" s="82"/>
      <c r="K992" s="82"/>
      <c r="L992" s="82"/>
      <c r="M992" s="82"/>
      <c r="N992" s="82"/>
    </row>
    <row r="993" spans="5:14">
      <c r="E993" s="82"/>
      <c r="F993" s="82"/>
      <c r="G993" s="82"/>
      <c r="H993" s="82"/>
      <c r="I993" s="82"/>
      <c r="J993" s="82"/>
      <c r="K993" s="82"/>
      <c r="L993" s="82"/>
      <c r="M993" s="82"/>
      <c r="N993" s="82"/>
    </row>
    <row r="994" spans="5:14">
      <c r="E994" s="82"/>
      <c r="F994" s="82"/>
      <c r="G994" s="82"/>
      <c r="H994" s="82"/>
      <c r="I994" s="82"/>
      <c r="J994" s="82"/>
      <c r="K994" s="82"/>
      <c r="L994" s="82"/>
      <c r="M994" s="82"/>
      <c r="N994" s="82"/>
    </row>
    <row r="995" spans="5:14">
      <c r="E995" s="82"/>
      <c r="F995" s="82"/>
      <c r="G995" s="82"/>
      <c r="H995" s="82"/>
      <c r="I995" s="82"/>
      <c r="J995" s="82"/>
      <c r="K995" s="82"/>
      <c r="L995" s="82"/>
      <c r="M995" s="82"/>
      <c r="N995" s="82"/>
    </row>
    <row r="996" spans="5:14">
      <c r="E996" s="82"/>
      <c r="F996" s="82"/>
      <c r="G996" s="82"/>
      <c r="H996" s="82"/>
      <c r="I996" s="82"/>
      <c r="J996" s="82"/>
      <c r="K996" s="82"/>
      <c r="L996" s="82"/>
      <c r="M996" s="82"/>
      <c r="N996" s="82"/>
    </row>
    <row r="997" spans="5:14">
      <c r="E997" s="82"/>
      <c r="F997" s="82"/>
      <c r="G997" s="82"/>
      <c r="H997" s="82"/>
      <c r="I997" s="82"/>
      <c r="J997" s="82"/>
      <c r="K997" s="82"/>
      <c r="L997" s="82"/>
      <c r="M997" s="82"/>
      <c r="N997" s="82"/>
    </row>
    <row r="998" spans="5:14">
      <c r="E998" s="82"/>
      <c r="F998" s="82"/>
      <c r="G998" s="82"/>
      <c r="H998" s="82"/>
      <c r="I998" s="82"/>
      <c r="J998" s="82"/>
      <c r="K998" s="82"/>
      <c r="L998" s="82"/>
      <c r="M998" s="82"/>
      <c r="N998" s="82"/>
    </row>
    <row r="999" spans="5:14">
      <c r="E999" s="82"/>
      <c r="F999" s="82"/>
      <c r="G999" s="82"/>
      <c r="H999" s="82"/>
      <c r="I999" s="82"/>
      <c r="J999" s="82"/>
      <c r="K999" s="82"/>
      <c r="L999" s="82"/>
      <c r="M999" s="82"/>
      <c r="N999" s="82"/>
    </row>
    <row r="1000" spans="5:14">
      <c r="E1000" s="82"/>
      <c r="F1000" s="82"/>
      <c r="G1000" s="82"/>
      <c r="H1000" s="82"/>
      <c r="I1000" s="82"/>
      <c r="J1000" s="82"/>
      <c r="K1000" s="82"/>
      <c r="L1000" s="82"/>
      <c r="M1000" s="82"/>
      <c r="N1000" s="82"/>
    </row>
    <row r="1001" spans="5:14">
      <c r="E1001" s="82"/>
      <c r="F1001" s="82"/>
      <c r="G1001" s="82"/>
      <c r="H1001" s="82"/>
      <c r="I1001" s="82"/>
      <c r="J1001" s="82"/>
      <c r="K1001" s="82"/>
      <c r="L1001" s="82"/>
      <c r="M1001" s="82"/>
      <c r="N1001" s="82"/>
    </row>
    <row r="1002" spans="5:14">
      <c r="E1002" s="82"/>
      <c r="F1002" s="82"/>
      <c r="G1002" s="82"/>
      <c r="H1002" s="82"/>
      <c r="I1002" s="82"/>
      <c r="J1002" s="82"/>
      <c r="K1002" s="82"/>
      <c r="L1002" s="82"/>
      <c r="M1002" s="82"/>
      <c r="N1002" s="82"/>
    </row>
    <row r="1003" spans="5:14">
      <c r="E1003" s="82"/>
      <c r="F1003" s="82"/>
      <c r="G1003" s="82"/>
      <c r="H1003" s="82"/>
      <c r="I1003" s="82"/>
      <c r="J1003" s="82"/>
      <c r="K1003" s="82"/>
      <c r="L1003" s="82"/>
      <c r="M1003" s="82"/>
      <c r="N1003" s="82"/>
    </row>
    <row r="1004" spans="5:14">
      <c r="E1004" s="82"/>
      <c r="F1004" s="82"/>
      <c r="G1004" s="82"/>
      <c r="H1004" s="82"/>
      <c r="I1004" s="82"/>
      <c r="J1004" s="82"/>
      <c r="K1004" s="82"/>
      <c r="L1004" s="82"/>
      <c r="M1004" s="82"/>
      <c r="N1004" s="82"/>
    </row>
    <row r="1005" spans="5:14">
      <c r="E1005" s="82"/>
      <c r="F1005" s="82"/>
      <c r="G1005" s="82"/>
      <c r="H1005" s="82"/>
      <c r="I1005" s="82"/>
      <c r="J1005" s="82"/>
      <c r="K1005" s="82"/>
      <c r="L1005" s="82"/>
      <c r="M1005" s="82"/>
      <c r="N1005" s="82"/>
    </row>
    <row r="1006" spans="5:14">
      <c r="E1006" s="82"/>
      <c r="F1006" s="82"/>
      <c r="G1006" s="82"/>
      <c r="H1006" s="82"/>
      <c r="I1006" s="82"/>
      <c r="J1006" s="82"/>
      <c r="K1006" s="82"/>
      <c r="L1006" s="82"/>
      <c r="M1006" s="82"/>
      <c r="N1006" s="82"/>
    </row>
    <row r="1007" spans="5:14">
      <c r="E1007" s="82"/>
      <c r="F1007" s="82"/>
      <c r="G1007" s="82"/>
      <c r="H1007" s="82"/>
      <c r="I1007" s="82"/>
      <c r="J1007" s="82"/>
      <c r="K1007" s="82"/>
      <c r="L1007" s="82"/>
      <c r="M1007" s="82"/>
      <c r="N1007" s="82"/>
    </row>
    <row r="1008" spans="5:14">
      <c r="E1008" s="82"/>
      <c r="F1008" s="82"/>
      <c r="G1008" s="82"/>
      <c r="H1008" s="82"/>
      <c r="I1008" s="82"/>
      <c r="J1008" s="82"/>
      <c r="K1008" s="82"/>
      <c r="L1008" s="82"/>
      <c r="M1008" s="82"/>
      <c r="N1008" s="82"/>
    </row>
    <row r="1009" spans="5:14">
      <c r="E1009" s="82"/>
      <c r="F1009" s="82"/>
      <c r="G1009" s="82"/>
      <c r="H1009" s="82"/>
      <c r="I1009" s="82"/>
      <c r="J1009" s="82"/>
      <c r="K1009" s="82"/>
      <c r="L1009" s="82"/>
      <c r="M1009" s="82"/>
      <c r="N1009" s="82"/>
    </row>
    <row r="1010" spans="5:14">
      <c r="E1010" s="82"/>
      <c r="F1010" s="82"/>
      <c r="G1010" s="82"/>
      <c r="H1010" s="82"/>
      <c r="I1010" s="82"/>
      <c r="J1010" s="82"/>
      <c r="K1010" s="82"/>
      <c r="L1010" s="82"/>
      <c r="M1010" s="82"/>
      <c r="N1010" s="82"/>
    </row>
    <row r="1011" spans="5:14">
      <c r="E1011" s="82"/>
      <c r="F1011" s="82"/>
      <c r="G1011" s="82"/>
      <c r="H1011" s="82"/>
      <c r="I1011" s="82"/>
      <c r="J1011" s="82"/>
      <c r="K1011" s="82"/>
      <c r="L1011" s="82"/>
      <c r="M1011" s="82"/>
      <c r="N1011" s="82"/>
    </row>
    <row r="1012" spans="5:14">
      <c r="E1012" s="82"/>
      <c r="F1012" s="82"/>
      <c r="G1012" s="82"/>
      <c r="H1012" s="82"/>
      <c r="I1012" s="82"/>
      <c r="J1012" s="82"/>
      <c r="K1012" s="82"/>
      <c r="L1012" s="82"/>
      <c r="M1012" s="82"/>
      <c r="N1012" s="82"/>
    </row>
    <row r="1013" spans="5:14">
      <c r="E1013" s="82"/>
      <c r="F1013" s="82"/>
      <c r="G1013" s="82"/>
      <c r="H1013" s="82"/>
      <c r="I1013" s="82"/>
      <c r="J1013" s="82"/>
      <c r="K1013" s="82"/>
      <c r="L1013" s="82"/>
      <c r="M1013" s="82"/>
      <c r="N1013" s="82"/>
    </row>
    <row r="1014" spans="5:14">
      <c r="E1014" s="82"/>
      <c r="F1014" s="82"/>
      <c r="G1014" s="82"/>
      <c r="H1014" s="82"/>
      <c r="I1014" s="82"/>
      <c r="J1014" s="82"/>
      <c r="K1014" s="82"/>
      <c r="L1014" s="82"/>
      <c r="M1014" s="82"/>
      <c r="N1014" s="82"/>
    </row>
    <row r="1015" spans="5:14">
      <c r="E1015" s="82"/>
      <c r="F1015" s="82"/>
      <c r="G1015" s="82"/>
      <c r="H1015" s="82"/>
      <c r="I1015" s="82"/>
      <c r="J1015" s="82"/>
      <c r="K1015" s="82"/>
      <c r="L1015" s="82"/>
      <c r="M1015" s="82"/>
      <c r="N1015" s="82"/>
    </row>
    <row r="1016" spans="5:14">
      <c r="E1016" s="82"/>
      <c r="F1016" s="82"/>
      <c r="G1016" s="82"/>
      <c r="H1016" s="82"/>
      <c r="I1016" s="82"/>
      <c r="J1016" s="82"/>
      <c r="K1016" s="82"/>
      <c r="L1016" s="82"/>
      <c r="M1016" s="82"/>
      <c r="N1016" s="82"/>
    </row>
    <row r="1017" spans="5:14">
      <c r="E1017" s="82"/>
      <c r="F1017" s="82"/>
      <c r="G1017" s="82"/>
      <c r="H1017" s="82"/>
      <c r="I1017" s="82"/>
      <c r="J1017" s="82"/>
      <c r="K1017" s="82"/>
      <c r="L1017" s="82"/>
      <c r="M1017" s="82"/>
      <c r="N1017" s="82"/>
    </row>
    <row r="1018" spans="5:14">
      <c r="E1018" s="82"/>
      <c r="F1018" s="82"/>
      <c r="G1018" s="82"/>
      <c r="H1018" s="82"/>
      <c r="I1018" s="82"/>
      <c r="J1018" s="82"/>
      <c r="K1018" s="82"/>
      <c r="L1018" s="82"/>
      <c r="M1018" s="82"/>
      <c r="N1018" s="82"/>
    </row>
    <row r="1019" spans="5:14">
      <c r="E1019" s="82"/>
      <c r="F1019" s="82"/>
      <c r="G1019" s="82"/>
      <c r="H1019" s="82"/>
      <c r="I1019" s="82"/>
      <c r="J1019" s="82"/>
      <c r="K1019" s="82"/>
      <c r="L1019" s="82"/>
      <c r="M1019" s="82"/>
      <c r="N1019" s="82"/>
    </row>
    <row r="1020" spans="5:14">
      <c r="E1020" s="82"/>
      <c r="F1020" s="82"/>
      <c r="G1020" s="82"/>
      <c r="H1020" s="82"/>
      <c r="I1020" s="82"/>
      <c r="J1020" s="82"/>
      <c r="K1020" s="82"/>
      <c r="L1020" s="82"/>
      <c r="M1020" s="82"/>
      <c r="N1020" s="82"/>
    </row>
    <row r="1021" spans="5:14">
      <c r="E1021" s="82"/>
      <c r="F1021" s="82"/>
      <c r="G1021" s="82"/>
      <c r="H1021" s="82"/>
      <c r="I1021" s="82"/>
      <c r="J1021" s="82"/>
      <c r="K1021" s="82"/>
      <c r="L1021" s="82"/>
      <c r="M1021" s="82"/>
      <c r="N1021" s="82"/>
    </row>
    <row r="1022" spans="5:14">
      <c r="E1022" s="82"/>
      <c r="F1022" s="82"/>
      <c r="G1022" s="82"/>
      <c r="H1022" s="82"/>
      <c r="I1022" s="82"/>
      <c r="J1022" s="82"/>
      <c r="K1022" s="82"/>
      <c r="L1022" s="82"/>
      <c r="M1022" s="82"/>
      <c r="N1022" s="82"/>
    </row>
    <row r="1023" spans="5:14">
      <c r="E1023" s="82"/>
      <c r="F1023" s="82"/>
      <c r="G1023" s="82"/>
      <c r="H1023" s="82"/>
      <c r="I1023" s="82"/>
      <c r="J1023" s="82"/>
      <c r="K1023" s="82"/>
      <c r="L1023" s="82"/>
      <c r="M1023" s="82"/>
      <c r="N1023" s="82"/>
    </row>
    <row r="1024" spans="5:14">
      <c r="E1024" s="82"/>
      <c r="F1024" s="82"/>
      <c r="G1024" s="82"/>
      <c r="H1024" s="82"/>
      <c r="I1024" s="82"/>
      <c r="J1024" s="82"/>
      <c r="K1024" s="82"/>
      <c r="L1024" s="82"/>
      <c r="M1024" s="82"/>
      <c r="N1024" s="82"/>
    </row>
    <row r="1025" spans="5:14">
      <c r="E1025" s="82"/>
      <c r="F1025" s="82"/>
      <c r="G1025" s="82"/>
      <c r="H1025" s="82"/>
      <c r="I1025" s="82"/>
      <c r="J1025" s="82"/>
      <c r="K1025" s="82"/>
      <c r="L1025" s="82"/>
      <c r="M1025" s="82"/>
      <c r="N1025" s="82"/>
    </row>
    <row r="1026" spans="5:14">
      <c r="E1026" s="82"/>
      <c r="F1026" s="82"/>
      <c r="G1026" s="82"/>
      <c r="H1026" s="82"/>
      <c r="I1026" s="82"/>
      <c r="J1026" s="82"/>
      <c r="K1026" s="82"/>
      <c r="L1026" s="82"/>
      <c r="M1026" s="82"/>
      <c r="N1026" s="82"/>
    </row>
    <row r="1027" spans="5:14">
      <c r="E1027" s="82"/>
      <c r="F1027" s="82"/>
      <c r="G1027" s="82"/>
      <c r="H1027" s="82"/>
      <c r="I1027" s="82"/>
      <c r="J1027" s="82"/>
      <c r="K1027" s="82"/>
      <c r="L1027" s="82"/>
      <c r="M1027" s="82"/>
      <c r="N1027" s="82"/>
    </row>
    <row r="1028" spans="5:14">
      <c r="E1028" s="82"/>
      <c r="F1028" s="82"/>
      <c r="G1028" s="82"/>
      <c r="H1028" s="82"/>
      <c r="I1028" s="82"/>
      <c r="J1028" s="82"/>
      <c r="K1028" s="82"/>
      <c r="L1028" s="82"/>
      <c r="M1028" s="82"/>
      <c r="N1028" s="82"/>
    </row>
    <row r="1029" spans="5:14">
      <c r="E1029" s="82"/>
      <c r="F1029" s="82"/>
      <c r="G1029" s="82"/>
      <c r="H1029" s="82"/>
      <c r="I1029" s="82"/>
      <c r="J1029" s="82"/>
      <c r="K1029" s="82"/>
      <c r="L1029" s="82"/>
      <c r="M1029" s="82"/>
      <c r="N1029" s="82"/>
    </row>
    <row r="1030" spans="5:14">
      <c r="E1030" s="82"/>
      <c r="F1030" s="82"/>
      <c r="G1030" s="82"/>
      <c r="H1030" s="82"/>
      <c r="I1030" s="82"/>
      <c r="J1030" s="82"/>
      <c r="K1030" s="82"/>
      <c r="L1030" s="82"/>
      <c r="M1030" s="82"/>
      <c r="N1030" s="82"/>
    </row>
    <row r="1031" spans="5:14">
      <c r="E1031" s="82"/>
      <c r="F1031" s="82"/>
      <c r="G1031" s="82"/>
      <c r="H1031" s="82"/>
      <c r="I1031" s="82"/>
      <c r="J1031" s="82"/>
      <c r="K1031" s="82"/>
      <c r="L1031" s="82"/>
      <c r="M1031" s="82"/>
      <c r="N1031" s="82"/>
    </row>
    <row r="1032" spans="5:14">
      <c r="E1032" s="82"/>
      <c r="F1032" s="82"/>
      <c r="G1032" s="82"/>
      <c r="H1032" s="82"/>
      <c r="I1032" s="82"/>
      <c r="J1032" s="82"/>
      <c r="K1032" s="82"/>
      <c r="L1032" s="82"/>
      <c r="M1032" s="82"/>
      <c r="N1032" s="82"/>
    </row>
    <row r="1033" spans="5:14">
      <c r="E1033" s="82"/>
      <c r="F1033" s="82"/>
      <c r="G1033" s="82"/>
      <c r="H1033" s="82"/>
      <c r="I1033" s="82"/>
      <c r="J1033" s="82"/>
      <c r="K1033" s="82"/>
      <c r="L1033" s="82"/>
      <c r="M1033" s="82"/>
      <c r="N1033" s="82"/>
    </row>
    <row r="1034" spans="5:14">
      <c r="E1034" s="82"/>
      <c r="F1034" s="82"/>
      <c r="G1034" s="82"/>
      <c r="H1034" s="82"/>
      <c r="I1034" s="82"/>
      <c r="J1034" s="82"/>
      <c r="K1034" s="82"/>
      <c r="L1034" s="82"/>
      <c r="M1034" s="82"/>
      <c r="N1034" s="82"/>
    </row>
    <row r="1035" spans="5:14">
      <c r="E1035" s="82"/>
      <c r="F1035" s="82"/>
      <c r="G1035" s="82"/>
      <c r="H1035" s="82"/>
      <c r="I1035" s="82"/>
      <c r="J1035" s="82"/>
      <c r="K1035" s="82"/>
      <c r="L1035" s="82"/>
      <c r="M1035" s="82"/>
      <c r="N1035" s="82"/>
    </row>
    <row r="1036" spans="5:14">
      <c r="E1036" s="82"/>
      <c r="F1036" s="82"/>
      <c r="G1036" s="82"/>
      <c r="H1036" s="82"/>
      <c r="I1036" s="82"/>
      <c r="J1036" s="82"/>
      <c r="K1036" s="82"/>
      <c r="L1036" s="82"/>
      <c r="M1036" s="82"/>
      <c r="N1036" s="82"/>
    </row>
    <row r="1037" spans="5:14">
      <c r="E1037" s="82"/>
      <c r="F1037" s="82"/>
      <c r="G1037" s="82"/>
      <c r="H1037" s="82"/>
      <c r="I1037" s="82"/>
      <c r="J1037" s="82"/>
      <c r="K1037" s="82"/>
      <c r="L1037" s="82"/>
      <c r="M1037" s="82"/>
      <c r="N1037" s="82"/>
    </row>
    <row r="1038" spans="5:14">
      <c r="E1038" s="82"/>
      <c r="F1038" s="82"/>
      <c r="G1038" s="82"/>
      <c r="H1038" s="82"/>
      <c r="I1038" s="82"/>
      <c r="J1038" s="82"/>
      <c r="K1038" s="82"/>
      <c r="L1038" s="82"/>
      <c r="M1038" s="82"/>
      <c r="N1038" s="82"/>
    </row>
    <row r="1039" spans="5:14">
      <c r="E1039" s="82"/>
      <c r="F1039" s="82"/>
      <c r="G1039" s="82"/>
      <c r="H1039" s="82"/>
      <c r="I1039" s="82"/>
      <c r="J1039" s="82"/>
      <c r="K1039" s="82"/>
      <c r="L1039" s="82"/>
      <c r="M1039" s="82"/>
      <c r="N1039" s="82"/>
    </row>
    <row r="1040" spans="5:14">
      <c r="E1040" s="82"/>
      <c r="F1040" s="82"/>
      <c r="G1040" s="82"/>
      <c r="H1040" s="82"/>
      <c r="I1040" s="82"/>
      <c r="J1040" s="82"/>
      <c r="K1040" s="82"/>
      <c r="L1040" s="82"/>
      <c r="M1040" s="82"/>
      <c r="N1040" s="82"/>
    </row>
    <row r="1041" spans="5:14">
      <c r="E1041" s="82"/>
      <c r="F1041" s="82"/>
      <c r="G1041" s="82"/>
      <c r="H1041" s="82"/>
      <c r="I1041" s="82"/>
      <c r="J1041" s="82"/>
      <c r="K1041" s="82"/>
      <c r="L1041" s="82"/>
      <c r="M1041" s="82"/>
      <c r="N1041" s="82"/>
    </row>
    <row r="1042" spans="5:14">
      <c r="E1042" s="82"/>
      <c r="F1042" s="82"/>
      <c r="G1042" s="82"/>
      <c r="H1042" s="82"/>
      <c r="I1042" s="82"/>
      <c r="J1042" s="82"/>
      <c r="K1042" s="82"/>
      <c r="L1042" s="82"/>
      <c r="M1042" s="82"/>
      <c r="N1042" s="82"/>
    </row>
    <row r="1043" spans="5:14">
      <c r="E1043" s="82"/>
      <c r="F1043" s="82"/>
      <c r="G1043" s="82"/>
      <c r="H1043" s="82"/>
      <c r="I1043" s="82"/>
      <c r="J1043" s="82"/>
      <c r="K1043" s="82"/>
      <c r="L1043" s="82"/>
      <c r="M1043" s="82"/>
      <c r="N1043" s="82"/>
    </row>
    <row r="1044" spans="5:14">
      <c r="E1044" s="82"/>
      <c r="F1044" s="82"/>
      <c r="G1044" s="82"/>
      <c r="H1044" s="82"/>
      <c r="I1044" s="82"/>
      <c r="J1044" s="82"/>
      <c r="K1044" s="82"/>
      <c r="L1044" s="82"/>
      <c r="M1044" s="82"/>
      <c r="N1044" s="82"/>
    </row>
    <row r="1045" spans="5:14">
      <c r="E1045" s="82"/>
      <c r="F1045" s="82"/>
      <c r="G1045" s="82"/>
      <c r="H1045" s="82"/>
      <c r="I1045" s="82"/>
      <c r="J1045" s="82"/>
      <c r="K1045" s="82"/>
      <c r="L1045" s="82"/>
      <c r="M1045" s="82"/>
      <c r="N1045" s="82"/>
    </row>
    <row r="1046" spans="5:14">
      <c r="E1046" s="82"/>
      <c r="F1046" s="82"/>
      <c r="G1046" s="82"/>
      <c r="H1046" s="82"/>
      <c r="I1046" s="82"/>
      <c r="J1046" s="82"/>
      <c r="K1046" s="82"/>
      <c r="L1046" s="82"/>
      <c r="M1046" s="82"/>
      <c r="N1046" s="82"/>
    </row>
    <row r="1047" spans="5:14">
      <c r="E1047" s="82"/>
      <c r="F1047" s="82"/>
      <c r="G1047" s="82"/>
      <c r="H1047" s="82"/>
      <c r="I1047" s="82"/>
      <c r="J1047" s="82"/>
      <c r="K1047" s="82"/>
      <c r="L1047" s="82"/>
      <c r="M1047" s="82"/>
      <c r="N1047" s="82"/>
    </row>
    <row r="1048" spans="5:14">
      <c r="E1048" s="82"/>
      <c r="F1048" s="82"/>
      <c r="G1048" s="82"/>
      <c r="H1048" s="82"/>
      <c r="I1048" s="82"/>
      <c r="J1048" s="82"/>
      <c r="K1048" s="82"/>
      <c r="L1048" s="82"/>
      <c r="M1048" s="82"/>
      <c r="N1048" s="82"/>
    </row>
    <row r="1049" spans="5:14">
      <c r="E1049" s="82"/>
      <c r="F1049" s="82"/>
      <c r="G1049" s="82"/>
      <c r="H1049" s="82"/>
      <c r="I1049" s="82"/>
      <c r="J1049" s="82"/>
      <c r="K1049" s="82"/>
      <c r="L1049" s="82"/>
      <c r="M1049" s="82"/>
      <c r="N1049" s="82"/>
    </row>
    <row r="1050" spans="5:14">
      <c r="E1050" s="82"/>
      <c r="F1050" s="82"/>
      <c r="G1050" s="82"/>
      <c r="H1050" s="82"/>
      <c r="I1050" s="82"/>
      <c r="J1050" s="82"/>
      <c r="K1050" s="82"/>
      <c r="L1050" s="82"/>
      <c r="M1050" s="82"/>
      <c r="N1050" s="82"/>
    </row>
    <row r="1051" spans="5:14">
      <c r="E1051" s="82"/>
      <c r="F1051" s="82"/>
      <c r="G1051" s="82"/>
      <c r="H1051" s="82"/>
      <c r="I1051" s="82"/>
      <c r="J1051" s="82"/>
      <c r="K1051" s="82"/>
      <c r="L1051" s="82"/>
      <c r="M1051" s="82"/>
      <c r="N1051" s="82"/>
    </row>
    <row r="1052" spans="5:14">
      <c r="E1052" s="82"/>
      <c r="F1052" s="82"/>
      <c r="G1052" s="82"/>
      <c r="H1052" s="82"/>
      <c r="I1052" s="82"/>
      <c r="J1052" s="82"/>
      <c r="K1052" s="82"/>
      <c r="L1052" s="82"/>
      <c r="M1052" s="82"/>
      <c r="N1052" s="82"/>
    </row>
    <row r="1053" spans="5:14">
      <c r="E1053" s="82"/>
      <c r="F1053" s="82"/>
      <c r="G1053" s="82"/>
      <c r="H1053" s="82"/>
      <c r="I1053" s="82"/>
      <c r="J1053" s="82"/>
      <c r="K1053" s="82"/>
      <c r="L1053" s="82"/>
      <c r="M1053" s="82"/>
      <c r="N1053" s="82"/>
    </row>
    <row r="1054" spans="5:14">
      <c r="E1054" s="82"/>
      <c r="F1054" s="82"/>
      <c r="G1054" s="82"/>
      <c r="H1054" s="82"/>
      <c r="I1054" s="82"/>
      <c r="J1054" s="82"/>
      <c r="K1054" s="82"/>
      <c r="L1054" s="82"/>
      <c r="M1054" s="82"/>
      <c r="N1054" s="82"/>
    </row>
    <row r="1055" spans="5:14">
      <c r="E1055" s="82"/>
      <c r="F1055" s="82"/>
      <c r="G1055" s="82"/>
      <c r="H1055" s="82"/>
      <c r="I1055" s="82"/>
      <c r="J1055" s="82"/>
      <c r="K1055" s="82"/>
      <c r="L1055" s="82"/>
      <c r="M1055" s="82"/>
      <c r="N1055" s="82"/>
    </row>
    <row r="1056" spans="5:14">
      <c r="E1056" s="82"/>
      <c r="F1056" s="82"/>
      <c r="G1056" s="82"/>
      <c r="H1056" s="82"/>
      <c r="I1056" s="82"/>
      <c r="J1056" s="82"/>
      <c r="K1056" s="82"/>
      <c r="L1056" s="82"/>
      <c r="M1056" s="82"/>
      <c r="N1056" s="82"/>
    </row>
    <row r="1057" spans="5:14">
      <c r="E1057" s="82"/>
      <c r="F1057" s="82"/>
      <c r="G1057" s="82"/>
      <c r="H1057" s="82"/>
      <c r="I1057" s="82"/>
      <c r="J1057" s="82"/>
      <c r="K1057" s="82"/>
      <c r="L1057" s="82"/>
      <c r="M1057" s="82"/>
      <c r="N1057" s="82"/>
    </row>
    <row r="1058" spans="5:14">
      <c r="E1058" s="82"/>
      <c r="F1058" s="82"/>
      <c r="G1058" s="82"/>
      <c r="H1058" s="82"/>
      <c r="I1058" s="82"/>
      <c r="J1058" s="82"/>
      <c r="K1058" s="82"/>
      <c r="L1058" s="82"/>
      <c r="M1058" s="82"/>
      <c r="N1058" s="82"/>
    </row>
    <row r="1059" spans="5:14">
      <c r="E1059" s="82"/>
      <c r="F1059" s="82"/>
      <c r="G1059" s="82"/>
      <c r="H1059" s="82"/>
      <c r="I1059" s="82"/>
      <c r="J1059" s="82"/>
      <c r="K1059" s="82"/>
      <c r="L1059" s="82"/>
      <c r="M1059" s="82"/>
      <c r="N1059" s="82"/>
    </row>
    <row r="1060" spans="5:14">
      <c r="E1060" s="82"/>
      <c r="F1060" s="82"/>
      <c r="G1060" s="82"/>
      <c r="H1060" s="82"/>
      <c r="I1060" s="82"/>
      <c r="J1060" s="82"/>
      <c r="K1060" s="82"/>
      <c r="L1060" s="82"/>
      <c r="M1060" s="82"/>
      <c r="N1060" s="82"/>
    </row>
    <row r="1061" spans="5:14">
      <c r="E1061" s="82"/>
      <c r="F1061" s="82"/>
      <c r="G1061" s="82"/>
      <c r="H1061" s="82"/>
      <c r="I1061" s="82"/>
      <c r="J1061" s="82"/>
      <c r="K1061" s="82"/>
      <c r="L1061" s="82"/>
      <c r="M1061" s="82"/>
      <c r="N1061" s="82"/>
    </row>
    <row r="1062" spans="5:14">
      <c r="E1062" s="82"/>
      <c r="F1062" s="82"/>
      <c r="G1062" s="82"/>
      <c r="H1062" s="82"/>
      <c r="I1062" s="82"/>
      <c r="J1062" s="82"/>
      <c r="K1062" s="82"/>
      <c r="L1062" s="82"/>
      <c r="M1062" s="82"/>
      <c r="N1062" s="82"/>
    </row>
    <row r="1063" spans="5:14">
      <c r="E1063" s="82"/>
      <c r="F1063" s="82"/>
      <c r="G1063" s="82"/>
      <c r="H1063" s="82"/>
      <c r="I1063" s="82"/>
      <c r="J1063" s="82"/>
      <c r="K1063" s="82"/>
      <c r="L1063" s="82"/>
      <c r="M1063" s="82"/>
      <c r="N1063" s="82"/>
    </row>
    <row r="1064" spans="5:14">
      <c r="E1064" s="82"/>
      <c r="F1064" s="82"/>
      <c r="G1064" s="82"/>
      <c r="H1064" s="82"/>
      <c r="I1064" s="82"/>
      <c r="J1064" s="82"/>
      <c r="K1064" s="82"/>
      <c r="L1064" s="82"/>
      <c r="M1064" s="82"/>
      <c r="N1064" s="82"/>
    </row>
    <row r="1065" spans="5:14">
      <c r="E1065" s="82"/>
      <c r="F1065" s="82"/>
      <c r="G1065" s="82"/>
      <c r="H1065" s="82"/>
      <c r="I1065" s="82"/>
      <c r="J1065" s="82"/>
      <c r="K1065" s="82"/>
      <c r="L1065" s="82"/>
      <c r="M1065" s="82"/>
      <c r="N1065" s="82"/>
    </row>
    <row r="1066" spans="5:14">
      <c r="E1066" s="82"/>
      <c r="F1066" s="82"/>
      <c r="G1066" s="82"/>
      <c r="H1066" s="82"/>
      <c r="I1066" s="82"/>
      <c r="J1066" s="82"/>
      <c r="K1066" s="82"/>
      <c r="L1066" s="82"/>
      <c r="M1066" s="82"/>
      <c r="N1066" s="82"/>
    </row>
    <row r="1067" spans="5:14">
      <c r="E1067" s="82"/>
      <c r="F1067" s="82"/>
      <c r="G1067" s="82"/>
      <c r="H1067" s="82"/>
      <c r="I1067" s="82"/>
      <c r="J1067" s="82"/>
      <c r="K1067" s="82"/>
      <c r="L1067" s="82"/>
      <c r="M1067" s="82"/>
      <c r="N1067" s="82"/>
    </row>
    <row r="1068" spans="5:14">
      <c r="E1068" s="82"/>
      <c r="F1068" s="82"/>
      <c r="G1068" s="82"/>
      <c r="H1068" s="82"/>
      <c r="I1068" s="82"/>
      <c r="J1068" s="82"/>
      <c r="K1068" s="82"/>
      <c r="L1068" s="82"/>
      <c r="M1068" s="82"/>
      <c r="N1068" s="82"/>
    </row>
    <row r="1069" spans="5:14">
      <c r="E1069" s="82"/>
      <c r="F1069" s="82"/>
      <c r="G1069" s="82"/>
      <c r="H1069" s="82"/>
      <c r="I1069" s="82"/>
      <c r="J1069" s="82"/>
      <c r="K1069" s="82"/>
      <c r="L1069" s="82"/>
      <c r="M1069" s="82"/>
      <c r="N1069" s="82"/>
    </row>
    <row r="1070" spans="5:14">
      <c r="E1070" s="82"/>
      <c r="F1070" s="82"/>
      <c r="G1070" s="82"/>
      <c r="H1070" s="82"/>
      <c r="I1070" s="82"/>
      <c r="J1070" s="82"/>
      <c r="K1070" s="82"/>
      <c r="L1070" s="82"/>
      <c r="M1070" s="82"/>
      <c r="N1070" s="82"/>
    </row>
    <row r="1071" spans="5:14">
      <c r="E1071" s="82"/>
      <c r="F1071" s="82"/>
      <c r="G1071" s="82"/>
      <c r="H1071" s="82"/>
      <c r="I1071" s="82"/>
      <c r="J1071" s="82"/>
      <c r="K1071" s="82"/>
      <c r="L1071" s="82"/>
      <c r="M1071" s="82"/>
      <c r="N1071" s="82"/>
    </row>
    <row r="1072" spans="5:14">
      <c r="E1072" s="82"/>
      <c r="F1072" s="82"/>
      <c r="G1072" s="82"/>
      <c r="H1072" s="82"/>
      <c r="I1072" s="82"/>
      <c r="J1072" s="82"/>
      <c r="K1072" s="82"/>
      <c r="L1072" s="82"/>
      <c r="M1072" s="82"/>
      <c r="N1072" s="82"/>
    </row>
    <row r="1073" spans="5:14">
      <c r="E1073" s="82"/>
      <c r="F1073" s="82"/>
      <c r="G1073" s="82"/>
      <c r="H1073" s="82"/>
      <c r="I1073" s="82"/>
      <c r="J1073" s="82"/>
      <c r="K1073" s="82"/>
      <c r="L1073" s="82"/>
      <c r="M1073" s="82"/>
      <c r="N1073" s="82"/>
    </row>
    <row r="1074" spans="5:14">
      <c r="E1074" s="82"/>
      <c r="F1074" s="82"/>
      <c r="G1074" s="82"/>
      <c r="H1074" s="82"/>
      <c r="I1074" s="82"/>
      <c r="J1074" s="82"/>
      <c r="K1074" s="82"/>
      <c r="L1074" s="82"/>
      <c r="M1074" s="82"/>
      <c r="N1074" s="82"/>
    </row>
    <row r="1075" spans="5:14">
      <c r="E1075" s="82"/>
      <c r="F1075" s="82"/>
      <c r="G1075" s="82"/>
      <c r="H1075" s="82"/>
      <c r="I1075" s="82"/>
      <c r="J1075" s="82"/>
      <c r="K1075" s="82"/>
      <c r="L1075" s="82"/>
      <c r="M1075" s="82"/>
      <c r="N1075" s="82"/>
    </row>
    <row r="1076" spans="5:14">
      <c r="E1076" s="82"/>
      <c r="F1076" s="82"/>
      <c r="G1076" s="82"/>
      <c r="H1076" s="82"/>
      <c r="I1076" s="82"/>
      <c r="J1076" s="82"/>
      <c r="K1076" s="82"/>
      <c r="L1076" s="82"/>
      <c r="M1076" s="82"/>
      <c r="N1076" s="82"/>
    </row>
    <row r="1077" spans="5:14">
      <c r="E1077" s="82"/>
      <c r="F1077" s="82"/>
      <c r="G1077" s="82"/>
      <c r="H1077" s="82"/>
      <c r="I1077" s="82"/>
      <c r="J1077" s="82"/>
      <c r="K1077" s="82"/>
      <c r="L1077" s="82"/>
      <c r="M1077" s="82"/>
      <c r="N1077" s="82"/>
    </row>
    <row r="1078" spans="5:14">
      <c r="E1078" s="82"/>
      <c r="F1078" s="82"/>
      <c r="G1078" s="82"/>
      <c r="H1078" s="82"/>
      <c r="I1078" s="82"/>
      <c r="J1078" s="82"/>
      <c r="K1078" s="82"/>
      <c r="L1078" s="82"/>
      <c r="M1078" s="82"/>
      <c r="N1078" s="82"/>
    </row>
    <row r="1079" spans="5:14">
      <c r="E1079" s="82"/>
      <c r="F1079" s="82"/>
      <c r="G1079" s="82"/>
      <c r="H1079" s="82"/>
      <c r="I1079" s="82"/>
      <c r="J1079" s="82"/>
      <c r="K1079" s="82"/>
      <c r="L1079" s="82"/>
      <c r="M1079" s="82"/>
      <c r="N1079" s="82"/>
    </row>
    <row r="1080" spans="5:14">
      <c r="E1080" s="82"/>
      <c r="F1080" s="82"/>
      <c r="G1080" s="82"/>
      <c r="H1080" s="82"/>
      <c r="I1080" s="82"/>
      <c r="J1080" s="82"/>
      <c r="K1080" s="82"/>
      <c r="L1080" s="82"/>
      <c r="M1080" s="82"/>
      <c r="N1080" s="82"/>
    </row>
    <row r="1081" spans="5:14">
      <c r="E1081" s="82"/>
      <c r="F1081" s="82"/>
      <c r="G1081" s="82"/>
      <c r="H1081" s="82"/>
      <c r="I1081" s="82"/>
      <c r="J1081" s="82"/>
      <c r="K1081" s="82"/>
      <c r="L1081" s="82"/>
      <c r="M1081" s="82"/>
      <c r="N1081" s="82"/>
    </row>
    <row r="1082" spans="5:14">
      <c r="E1082" s="82"/>
      <c r="F1082" s="82"/>
      <c r="G1082" s="82"/>
      <c r="H1082" s="82"/>
      <c r="I1082" s="82"/>
      <c r="J1082" s="82"/>
      <c r="K1082" s="82"/>
      <c r="L1082" s="82"/>
      <c r="M1082" s="82"/>
      <c r="N1082" s="82"/>
    </row>
    <row r="1083" spans="5:14">
      <c r="E1083" s="82"/>
      <c r="F1083" s="82"/>
      <c r="G1083" s="82"/>
      <c r="H1083" s="82"/>
      <c r="I1083" s="82"/>
      <c r="J1083" s="82"/>
      <c r="K1083" s="82"/>
      <c r="L1083" s="82"/>
      <c r="M1083" s="82"/>
      <c r="N1083" s="82"/>
    </row>
    <row r="1084" spans="5:14">
      <c r="E1084" s="82"/>
      <c r="F1084" s="82"/>
      <c r="G1084" s="82"/>
      <c r="H1084" s="82"/>
      <c r="I1084" s="82"/>
      <c r="J1084" s="82"/>
      <c r="K1084" s="82"/>
      <c r="L1084" s="82"/>
      <c r="M1084" s="82"/>
      <c r="N1084" s="82"/>
    </row>
    <row r="1085" spans="5:14">
      <c r="E1085" s="82"/>
      <c r="F1085" s="82"/>
      <c r="G1085" s="82"/>
      <c r="H1085" s="82"/>
      <c r="I1085" s="82"/>
      <c r="J1085" s="82"/>
      <c r="K1085" s="82"/>
      <c r="L1085" s="82"/>
      <c r="M1085" s="82"/>
      <c r="N1085" s="82"/>
    </row>
    <row r="1086" spans="5:14">
      <c r="E1086" s="82"/>
      <c r="F1086" s="82"/>
      <c r="G1086" s="82"/>
      <c r="H1086" s="82"/>
      <c r="I1086" s="82"/>
      <c r="J1086" s="82"/>
      <c r="K1086" s="82"/>
      <c r="L1086" s="82"/>
      <c r="M1086" s="82"/>
      <c r="N1086" s="82"/>
    </row>
    <row r="1087" spans="5:14">
      <c r="E1087" s="82"/>
      <c r="F1087" s="82"/>
      <c r="G1087" s="82"/>
      <c r="H1087" s="82"/>
      <c r="I1087" s="82"/>
      <c r="J1087" s="82"/>
      <c r="K1087" s="82"/>
      <c r="L1087" s="82"/>
      <c r="M1087" s="82"/>
      <c r="N1087" s="82"/>
    </row>
    <row r="1088" spans="5:14">
      <c r="E1088" s="82"/>
      <c r="F1088" s="82"/>
      <c r="G1088" s="82"/>
      <c r="H1088" s="82"/>
      <c r="I1088" s="82"/>
      <c r="J1088" s="82"/>
      <c r="K1088" s="82"/>
      <c r="L1088" s="82"/>
      <c r="M1088" s="82"/>
      <c r="N1088" s="82"/>
    </row>
    <row r="1089" spans="5:14">
      <c r="E1089" s="82"/>
      <c r="F1089" s="82"/>
      <c r="G1089" s="82"/>
      <c r="H1089" s="82"/>
      <c r="I1089" s="82"/>
      <c r="J1089" s="82"/>
      <c r="K1089" s="82"/>
      <c r="L1089" s="82"/>
      <c r="M1089" s="82"/>
      <c r="N1089" s="82"/>
    </row>
    <row r="1090" spans="5:14">
      <c r="E1090" s="82"/>
      <c r="F1090" s="82"/>
      <c r="G1090" s="82"/>
      <c r="H1090" s="82"/>
      <c r="I1090" s="82"/>
      <c r="J1090" s="82"/>
      <c r="K1090" s="82"/>
      <c r="L1090" s="82"/>
      <c r="M1090" s="82"/>
      <c r="N1090" s="82"/>
    </row>
    <row r="1091" spans="5:14">
      <c r="E1091" s="82"/>
      <c r="F1091" s="82"/>
      <c r="G1091" s="82"/>
      <c r="H1091" s="82"/>
      <c r="I1091" s="82"/>
      <c r="J1091" s="82"/>
      <c r="K1091" s="82"/>
      <c r="L1091" s="82"/>
      <c r="M1091" s="82"/>
      <c r="N1091" s="82"/>
    </row>
    <row r="1092" spans="5:14">
      <c r="E1092" s="82"/>
      <c r="F1092" s="82"/>
      <c r="G1092" s="82"/>
      <c r="H1092" s="82"/>
      <c r="I1092" s="82"/>
      <c r="J1092" s="82"/>
      <c r="K1092" s="82"/>
      <c r="L1092" s="82"/>
      <c r="M1092" s="82"/>
      <c r="N1092" s="82"/>
    </row>
    <row r="1093" spans="5:14">
      <c r="E1093" s="82"/>
      <c r="F1093" s="82"/>
      <c r="G1093" s="82"/>
      <c r="H1093" s="82"/>
      <c r="I1093" s="82"/>
      <c r="J1093" s="82"/>
      <c r="K1093" s="82"/>
      <c r="L1093" s="82"/>
      <c r="M1093" s="82"/>
      <c r="N1093" s="82"/>
    </row>
    <row r="1094" spans="5:14">
      <c r="E1094" s="82"/>
      <c r="F1094" s="82"/>
      <c r="G1094" s="82"/>
      <c r="H1094" s="82"/>
      <c r="I1094" s="82"/>
      <c r="J1094" s="82"/>
      <c r="K1094" s="82"/>
      <c r="L1094" s="82"/>
      <c r="M1094" s="82"/>
      <c r="N1094" s="82"/>
    </row>
    <row r="1095" spans="5:14">
      <c r="E1095" s="82"/>
      <c r="F1095" s="82"/>
      <c r="G1095" s="82"/>
      <c r="H1095" s="82"/>
      <c r="I1095" s="82"/>
      <c r="J1095" s="82"/>
      <c r="K1095" s="82"/>
      <c r="L1095" s="82"/>
      <c r="M1095" s="82"/>
      <c r="N1095" s="82"/>
    </row>
    <row r="1096" spans="5:14">
      <c r="E1096" s="82"/>
      <c r="F1096" s="82"/>
      <c r="G1096" s="82"/>
      <c r="H1096" s="82"/>
      <c r="I1096" s="82"/>
      <c r="J1096" s="82"/>
      <c r="K1096" s="82"/>
      <c r="L1096" s="82"/>
      <c r="M1096" s="82"/>
      <c r="N1096" s="82"/>
    </row>
    <row r="1097" spans="5:14">
      <c r="E1097" s="82"/>
      <c r="F1097" s="82"/>
      <c r="G1097" s="82"/>
      <c r="H1097" s="82"/>
      <c r="I1097" s="82"/>
      <c r="J1097" s="82"/>
      <c r="K1097" s="82"/>
      <c r="L1097" s="82"/>
      <c r="M1097" s="82"/>
      <c r="N1097" s="82"/>
    </row>
    <row r="1098" spans="5:14">
      <c r="E1098" s="82"/>
      <c r="F1098" s="82"/>
      <c r="G1098" s="82"/>
      <c r="H1098" s="82"/>
      <c r="I1098" s="82"/>
      <c r="J1098" s="82"/>
      <c r="K1098" s="82"/>
      <c r="L1098" s="82"/>
      <c r="M1098" s="82"/>
      <c r="N1098" s="82"/>
    </row>
    <row r="1099" spans="5:14">
      <c r="E1099" s="82"/>
      <c r="F1099" s="82"/>
      <c r="G1099" s="82"/>
      <c r="H1099" s="82"/>
      <c r="I1099" s="82"/>
      <c r="J1099" s="82"/>
      <c r="K1099" s="82"/>
      <c r="L1099" s="82"/>
      <c r="M1099" s="82"/>
      <c r="N1099" s="82"/>
    </row>
    <row r="1100" spans="5:14">
      <c r="E1100" s="82"/>
      <c r="F1100" s="82"/>
      <c r="G1100" s="82"/>
      <c r="H1100" s="82"/>
      <c r="I1100" s="82"/>
      <c r="J1100" s="82"/>
      <c r="K1100" s="82"/>
      <c r="L1100" s="82"/>
      <c r="M1100" s="82"/>
      <c r="N1100" s="82"/>
    </row>
    <row r="1101" spans="5:14">
      <c r="E1101" s="82"/>
      <c r="F1101" s="82"/>
      <c r="G1101" s="82"/>
      <c r="H1101" s="82"/>
      <c r="I1101" s="82"/>
      <c r="J1101" s="82"/>
      <c r="K1101" s="82"/>
      <c r="L1101" s="82"/>
      <c r="M1101" s="82"/>
      <c r="N1101" s="82"/>
    </row>
    <row r="1102" spans="5:14">
      <c r="E1102" s="82"/>
      <c r="F1102" s="82"/>
      <c r="G1102" s="82"/>
      <c r="H1102" s="82"/>
      <c r="I1102" s="82"/>
      <c r="J1102" s="82"/>
      <c r="K1102" s="82"/>
      <c r="L1102" s="82"/>
      <c r="M1102" s="82"/>
      <c r="N1102" s="82"/>
    </row>
    <row r="1103" spans="5:14">
      <c r="E1103" s="82"/>
      <c r="F1103" s="82"/>
      <c r="G1103" s="82"/>
      <c r="H1103" s="82"/>
      <c r="I1103" s="82"/>
      <c r="J1103" s="82"/>
      <c r="K1103" s="82"/>
      <c r="L1103" s="82"/>
      <c r="M1103" s="82"/>
      <c r="N1103" s="82"/>
    </row>
    <row r="1104" spans="5:14">
      <c r="E1104" s="82"/>
      <c r="F1104" s="82"/>
      <c r="G1104" s="82"/>
      <c r="H1104" s="82"/>
      <c r="I1104" s="82"/>
      <c r="J1104" s="82"/>
      <c r="K1104" s="82"/>
      <c r="L1104" s="82"/>
      <c r="M1104" s="82"/>
      <c r="N1104" s="82"/>
    </row>
    <row r="1105" spans="5:14">
      <c r="E1105" s="82"/>
      <c r="F1105" s="82"/>
      <c r="G1105" s="82"/>
      <c r="H1105" s="82"/>
      <c r="I1105" s="82"/>
      <c r="J1105" s="82"/>
      <c r="K1105" s="82"/>
      <c r="L1105" s="82"/>
      <c r="M1105" s="82"/>
      <c r="N1105" s="82"/>
    </row>
    <row r="1106" spans="5:14">
      <c r="E1106" s="82"/>
      <c r="F1106" s="82"/>
      <c r="G1106" s="82"/>
      <c r="H1106" s="82"/>
      <c r="I1106" s="82"/>
      <c r="J1106" s="82"/>
      <c r="K1106" s="82"/>
      <c r="L1106" s="82"/>
      <c r="M1106" s="82"/>
      <c r="N1106" s="82"/>
    </row>
    <row r="1107" spans="5:14">
      <c r="E1107" s="82"/>
      <c r="F1107" s="82"/>
      <c r="G1107" s="82"/>
      <c r="H1107" s="82"/>
      <c r="I1107" s="82"/>
      <c r="J1107" s="82"/>
      <c r="K1107" s="82"/>
      <c r="L1107" s="82"/>
      <c r="M1107" s="82"/>
      <c r="N1107" s="82"/>
    </row>
    <row r="1108" spans="5:14">
      <c r="E1108" s="82"/>
      <c r="F1108" s="82"/>
      <c r="G1108" s="82"/>
      <c r="H1108" s="82"/>
      <c r="I1108" s="82"/>
      <c r="J1108" s="82"/>
      <c r="K1108" s="82"/>
      <c r="L1108" s="82"/>
      <c r="M1108" s="82"/>
      <c r="N1108" s="82"/>
    </row>
    <row r="1109" spans="5:14">
      <c r="E1109" s="82"/>
      <c r="F1109" s="82"/>
      <c r="G1109" s="82"/>
      <c r="H1109" s="82"/>
      <c r="I1109" s="82"/>
      <c r="J1109" s="82"/>
      <c r="K1109" s="82"/>
      <c r="L1109" s="82"/>
      <c r="M1109" s="82"/>
      <c r="N1109" s="82"/>
    </row>
    <row r="1110" spans="5:14">
      <c r="E1110" s="82"/>
      <c r="F1110" s="82"/>
      <c r="G1110" s="82"/>
      <c r="H1110" s="82"/>
      <c r="I1110" s="82"/>
      <c r="J1110" s="82"/>
      <c r="K1110" s="82"/>
      <c r="L1110" s="82"/>
      <c r="M1110" s="82"/>
      <c r="N1110" s="82"/>
    </row>
    <row r="1111" spans="5:14">
      <c r="E1111" s="82"/>
      <c r="F1111" s="82"/>
      <c r="G1111" s="82"/>
      <c r="H1111" s="82"/>
      <c r="I1111" s="82"/>
      <c r="J1111" s="82"/>
      <c r="K1111" s="82"/>
      <c r="L1111" s="82"/>
      <c r="M1111" s="82"/>
      <c r="N1111" s="82"/>
    </row>
    <row r="1112" spans="5:14">
      <c r="E1112" s="82"/>
      <c r="F1112" s="82"/>
      <c r="G1112" s="82"/>
      <c r="H1112" s="82"/>
      <c r="I1112" s="82"/>
      <c r="J1112" s="82"/>
      <c r="K1112" s="82"/>
      <c r="L1112" s="82"/>
      <c r="M1112" s="82"/>
      <c r="N1112" s="82"/>
    </row>
    <row r="1113" spans="5:14">
      <c r="E1113" s="82"/>
      <c r="F1113" s="82"/>
      <c r="G1113" s="82"/>
      <c r="H1113" s="82"/>
      <c r="I1113" s="82"/>
      <c r="J1113" s="82"/>
      <c r="K1113" s="82"/>
      <c r="L1113" s="82"/>
      <c r="M1113" s="82"/>
      <c r="N1113" s="82"/>
    </row>
    <row r="1114" spans="5:14">
      <c r="E1114" s="82"/>
      <c r="F1114" s="82"/>
      <c r="G1114" s="82"/>
      <c r="H1114" s="82"/>
      <c r="I1114" s="82"/>
      <c r="J1114" s="82"/>
      <c r="K1114" s="82"/>
      <c r="L1114" s="82"/>
      <c r="M1114" s="82"/>
      <c r="N1114" s="82"/>
    </row>
    <row r="1115" spans="5:14">
      <c r="E1115" s="82"/>
      <c r="F1115" s="82"/>
      <c r="G1115" s="82"/>
      <c r="H1115" s="82"/>
      <c r="I1115" s="82"/>
      <c r="J1115" s="82"/>
      <c r="K1115" s="82"/>
      <c r="L1115" s="82"/>
      <c r="M1115" s="82"/>
      <c r="N1115" s="82"/>
    </row>
    <row r="1116" spans="5:14">
      <c r="E1116" s="82"/>
      <c r="F1116" s="82"/>
      <c r="G1116" s="82"/>
      <c r="H1116" s="82"/>
      <c r="I1116" s="82"/>
      <c r="J1116" s="82"/>
      <c r="K1116" s="82"/>
      <c r="L1116" s="82"/>
      <c r="M1116" s="82"/>
      <c r="N1116" s="82"/>
    </row>
    <row r="1117" spans="5:14">
      <c r="E1117" s="82"/>
      <c r="F1117" s="82"/>
      <c r="G1117" s="82"/>
      <c r="H1117" s="82"/>
      <c r="I1117" s="82"/>
      <c r="J1117" s="82"/>
      <c r="K1117" s="82"/>
      <c r="L1117" s="82"/>
      <c r="M1117" s="82"/>
      <c r="N1117" s="82"/>
    </row>
    <row r="1118" spans="5:14">
      <c r="E1118" s="82"/>
      <c r="F1118" s="82"/>
      <c r="G1118" s="82"/>
      <c r="H1118" s="82"/>
      <c r="I1118" s="82"/>
      <c r="J1118" s="82"/>
      <c r="K1118" s="82"/>
      <c r="L1118" s="82"/>
      <c r="M1118" s="82"/>
      <c r="N1118" s="82"/>
    </row>
    <row r="1119" spans="5:14">
      <c r="E1119" s="82"/>
      <c r="F1119" s="82"/>
      <c r="G1119" s="82"/>
      <c r="H1119" s="82"/>
      <c r="I1119" s="82"/>
      <c r="J1119" s="82"/>
      <c r="K1119" s="82"/>
      <c r="L1119" s="82"/>
      <c r="M1119" s="82"/>
      <c r="N1119" s="82"/>
    </row>
    <row r="1120" spans="5:14">
      <c r="E1120" s="82"/>
      <c r="F1120" s="82"/>
      <c r="G1120" s="82"/>
      <c r="H1120" s="82"/>
      <c r="I1120" s="82"/>
      <c r="J1120" s="82"/>
      <c r="K1120" s="82"/>
      <c r="L1120" s="82"/>
      <c r="M1120" s="82"/>
      <c r="N1120" s="82"/>
    </row>
    <row r="1121" spans="5:14">
      <c r="E1121" s="82"/>
      <c r="F1121" s="82"/>
      <c r="G1121" s="82"/>
      <c r="H1121" s="82"/>
      <c r="I1121" s="82"/>
      <c r="J1121" s="82"/>
      <c r="K1121" s="82"/>
      <c r="L1121" s="82"/>
      <c r="M1121" s="82"/>
      <c r="N1121" s="82"/>
    </row>
    <row r="1122" spans="5:14">
      <c r="E1122" s="82"/>
      <c r="F1122" s="82"/>
      <c r="G1122" s="82"/>
      <c r="H1122" s="82"/>
      <c r="I1122" s="82"/>
      <c r="J1122" s="82"/>
      <c r="K1122" s="82"/>
      <c r="L1122" s="82"/>
      <c r="M1122" s="82"/>
      <c r="N1122" s="82"/>
    </row>
    <row r="1123" spans="5:14">
      <c r="E1123" s="82"/>
      <c r="F1123" s="82"/>
      <c r="G1123" s="82"/>
      <c r="H1123" s="82"/>
      <c r="I1123" s="82"/>
      <c r="J1123" s="82"/>
      <c r="K1123" s="82"/>
      <c r="L1123" s="82"/>
      <c r="M1123" s="82"/>
      <c r="N1123" s="82"/>
    </row>
    <row r="1124" spans="5:14">
      <c r="E1124" s="82"/>
      <c r="F1124" s="82"/>
      <c r="G1124" s="82"/>
      <c r="H1124" s="82"/>
      <c r="I1124" s="82"/>
      <c r="J1124" s="82"/>
      <c r="K1124" s="82"/>
      <c r="L1124" s="82"/>
      <c r="M1124" s="82"/>
      <c r="N1124" s="82"/>
    </row>
    <row r="1125" spans="5:14">
      <c r="E1125" s="82"/>
      <c r="F1125" s="82"/>
      <c r="G1125" s="82"/>
      <c r="H1125" s="82"/>
      <c r="I1125" s="82"/>
      <c r="J1125" s="82"/>
      <c r="K1125" s="82"/>
      <c r="L1125" s="82"/>
      <c r="M1125" s="82"/>
      <c r="N1125" s="82"/>
    </row>
    <row r="1126" spans="5:14">
      <c r="E1126" s="82"/>
      <c r="F1126" s="82"/>
      <c r="G1126" s="82"/>
      <c r="H1126" s="82"/>
      <c r="I1126" s="82"/>
      <c r="J1126" s="82"/>
      <c r="K1126" s="82"/>
      <c r="L1126" s="82"/>
      <c r="M1126" s="82"/>
      <c r="N1126" s="82"/>
    </row>
    <row r="1127" spans="5:14">
      <c r="E1127" s="82"/>
      <c r="F1127" s="82"/>
      <c r="G1127" s="82"/>
      <c r="H1127" s="82"/>
      <c r="I1127" s="82"/>
      <c r="J1127" s="82"/>
      <c r="K1127" s="82"/>
      <c r="L1127" s="82"/>
      <c r="M1127" s="82"/>
      <c r="N1127" s="82"/>
    </row>
    <row r="1128" spans="5:14">
      <c r="E1128" s="82"/>
      <c r="F1128" s="82"/>
      <c r="G1128" s="82"/>
      <c r="H1128" s="82"/>
      <c r="I1128" s="82"/>
      <c r="J1128" s="82"/>
      <c r="K1128" s="82"/>
      <c r="L1128" s="82"/>
      <c r="M1128" s="82"/>
      <c r="N1128" s="82"/>
    </row>
    <row r="1129" spans="5:14">
      <c r="E1129" s="82"/>
      <c r="F1129" s="82"/>
      <c r="G1129" s="82"/>
      <c r="H1129" s="82"/>
      <c r="I1129" s="82"/>
      <c r="J1129" s="82"/>
      <c r="K1129" s="82"/>
      <c r="L1129" s="82"/>
      <c r="M1129" s="82"/>
      <c r="N1129" s="82"/>
    </row>
    <row r="1130" spans="5:14">
      <c r="E1130" s="82"/>
      <c r="F1130" s="82"/>
      <c r="G1130" s="82"/>
      <c r="H1130" s="82"/>
      <c r="I1130" s="82"/>
      <c r="J1130" s="82"/>
      <c r="K1130" s="82"/>
      <c r="L1130" s="82"/>
      <c r="M1130" s="82"/>
      <c r="N1130" s="82"/>
    </row>
    <row r="1131" spans="5:14">
      <c r="E1131" s="82"/>
      <c r="F1131" s="82"/>
      <c r="G1131" s="82"/>
      <c r="H1131" s="82"/>
      <c r="I1131" s="82"/>
      <c r="J1131" s="82"/>
      <c r="K1131" s="82"/>
      <c r="L1131" s="82"/>
      <c r="M1131" s="82"/>
      <c r="N1131" s="82"/>
    </row>
    <row r="1132" spans="5:14">
      <c r="E1132" s="82"/>
      <c r="F1132" s="82"/>
      <c r="G1132" s="82"/>
      <c r="H1132" s="82"/>
      <c r="I1132" s="82"/>
      <c r="J1132" s="82"/>
      <c r="K1132" s="82"/>
      <c r="L1132" s="82"/>
      <c r="M1132" s="82"/>
      <c r="N1132" s="82"/>
    </row>
    <row r="1133" spans="5:14">
      <c r="E1133" s="82"/>
      <c r="F1133" s="82"/>
      <c r="G1133" s="82"/>
      <c r="H1133" s="82"/>
      <c r="I1133" s="82"/>
      <c r="J1133" s="82"/>
      <c r="K1133" s="82"/>
      <c r="L1133" s="82"/>
      <c r="M1133" s="82"/>
      <c r="N1133" s="82"/>
    </row>
    <row r="1134" spans="5:14">
      <c r="E1134" s="82"/>
      <c r="F1134" s="82"/>
      <c r="G1134" s="82"/>
      <c r="H1134" s="82"/>
      <c r="I1134" s="82"/>
      <c r="J1134" s="82"/>
      <c r="K1134" s="82"/>
      <c r="L1134" s="82"/>
      <c r="M1134" s="82"/>
      <c r="N1134" s="82"/>
    </row>
    <row r="1135" spans="5:14">
      <c r="E1135" s="82"/>
      <c r="F1135" s="82"/>
      <c r="G1135" s="82"/>
      <c r="H1135" s="82"/>
      <c r="I1135" s="82"/>
      <c r="J1135" s="82"/>
      <c r="K1135" s="82"/>
      <c r="L1135" s="82"/>
      <c r="M1135" s="82"/>
      <c r="N1135" s="82"/>
    </row>
    <row r="1136" spans="5:14">
      <c r="E1136" s="82"/>
      <c r="F1136" s="82"/>
      <c r="G1136" s="82"/>
      <c r="H1136" s="82"/>
      <c r="I1136" s="82"/>
      <c r="J1136" s="82"/>
      <c r="K1136" s="82"/>
      <c r="L1136" s="82"/>
      <c r="M1136" s="82"/>
      <c r="N1136" s="82"/>
    </row>
    <row r="1137" spans="5:14">
      <c r="E1137" s="82"/>
      <c r="F1137" s="82"/>
      <c r="G1137" s="82"/>
      <c r="H1137" s="82"/>
      <c r="I1137" s="82"/>
      <c r="J1137" s="82"/>
      <c r="K1137" s="82"/>
      <c r="L1137" s="82"/>
      <c r="M1137" s="82"/>
      <c r="N1137" s="82"/>
    </row>
    <row r="1138" spans="5:14">
      <c r="E1138" s="82"/>
      <c r="F1138" s="82"/>
      <c r="G1138" s="82"/>
      <c r="H1138" s="82"/>
      <c r="I1138" s="82"/>
      <c r="J1138" s="82"/>
      <c r="K1138" s="82"/>
      <c r="L1138" s="82"/>
      <c r="M1138" s="82"/>
      <c r="N1138" s="82"/>
    </row>
    <row r="1139" spans="5:14">
      <c r="E1139" s="82"/>
      <c r="F1139" s="82"/>
      <c r="G1139" s="82"/>
      <c r="H1139" s="82"/>
      <c r="I1139" s="82"/>
      <c r="J1139" s="82"/>
      <c r="K1139" s="82"/>
      <c r="L1139" s="82"/>
      <c r="M1139" s="82"/>
      <c r="N1139" s="82"/>
    </row>
    <row r="1140" spans="5:14">
      <c r="E1140" s="82"/>
      <c r="F1140" s="82"/>
      <c r="G1140" s="82"/>
      <c r="H1140" s="82"/>
      <c r="I1140" s="82"/>
      <c r="J1140" s="82"/>
      <c r="K1140" s="82"/>
      <c r="L1140" s="82"/>
      <c r="M1140" s="82"/>
      <c r="N1140" s="82"/>
    </row>
    <row r="1141" spans="5:14">
      <c r="E1141" s="82"/>
      <c r="F1141" s="82"/>
      <c r="G1141" s="82"/>
      <c r="H1141" s="82"/>
      <c r="I1141" s="82"/>
      <c r="J1141" s="82"/>
      <c r="K1141" s="82"/>
      <c r="L1141" s="82"/>
      <c r="M1141" s="82"/>
      <c r="N1141" s="82"/>
    </row>
    <row r="1142" spans="5:14">
      <c r="E1142" s="82"/>
      <c r="F1142" s="82"/>
      <c r="G1142" s="82"/>
      <c r="H1142" s="82"/>
      <c r="I1142" s="82"/>
      <c r="J1142" s="82"/>
      <c r="K1142" s="82"/>
      <c r="L1142" s="82"/>
      <c r="M1142" s="82"/>
      <c r="N1142" s="82"/>
    </row>
    <row r="1143" spans="5:14">
      <c r="E1143" s="82"/>
      <c r="F1143" s="82"/>
      <c r="G1143" s="82"/>
      <c r="H1143" s="82"/>
      <c r="I1143" s="82"/>
      <c r="J1143" s="82"/>
      <c r="K1143" s="82"/>
      <c r="L1143" s="82"/>
      <c r="M1143" s="82"/>
      <c r="N1143" s="82"/>
    </row>
    <row r="1144" spans="5:14">
      <c r="E1144" s="82"/>
      <c r="F1144" s="82"/>
      <c r="G1144" s="82"/>
      <c r="H1144" s="82"/>
      <c r="I1144" s="82"/>
      <c r="J1144" s="82"/>
      <c r="K1144" s="82"/>
      <c r="L1144" s="82"/>
      <c r="M1144" s="82"/>
      <c r="N1144" s="82"/>
    </row>
    <row r="1145" spans="5:14">
      <c r="E1145" s="82"/>
      <c r="F1145" s="82"/>
      <c r="G1145" s="82"/>
      <c r="H1145" s="82"/>
      <c r="I1145" s="82"/>
      <c r="J1145" s="82"/>
      <c r="K1145" s="82"/>
      <c r="L1145" s="82"/>
      <c r="M1145" s="82"/>
      <c r="N1145" s="82"/>
    </row>
    <row r="1146" spans="5:14">
      <c r="E1146" s="82"/>
      <c r="F1146" s="82"/>
      <c r="G1146" s="82"/>
      <c r="H1146" s="82"/>
      <c r="I1146" s="82"/>
      <c r="J1146" s="82"/>
      <c r="K1146" s="82"/>
      <c r="L1146" s="82"/>
      <c r="M1146" s="82"/>
      <c r="N1146" s="82"/>
    </row>
    <row r="1147" spans="5:14">
      <c r="E1147" s="82"/>
      <c r="F1147" s="82"/>
      <c r="G1147" s="82"/>
      <c r="H1147" s="82"/>
      <c r="I1147" s="82"/>
      <c r="J1147" s="82"/>
      <c r="K1147" s="82"/>
      <c r="L1147" s="82"/>
      <c r="M1147" s="82"/>
      <c r="N1147" s="82"/>
    </row>
    <row r="1148" spans="5:14">
      <c r="E1148" s="82"/>
      <c r="F1148" s="82"/>
      <c r="G1148" s="82"/>
      <c r="H1148" s="82"/>
      <c r="I1148" s="82"/>
      <c r="J1148" s="82"/>
      <c r="K1148" s="82"/>
      <c r="L1148" s="82"/>
      <c r="M1148" s="82"/>
      <c r="N1148" s="82"/>
    </row>
    <row r="1149" spans="5:14">
      <c r="E1149" s="82"/>
      <c r="F1149" s="82"/>
      <c r="G1149" s="82"/>
      <c r="H1149" s="82"/>
      <c r="I1149" s="82"/>
      <c r="J1149" s="82"/>
      <c r="K1149" s="82"/>
      <c r="L1149" s="82"/>
      <c r="M1149" s="82"/>
      <c r="N1149" s="82"/>
    </row>
    <row r="1150" spans="5:14">
      <c r="E1150" s="82"/>
      <c r="F1150" s="82"/>
      <c r="G1150" s="82"/>
      <c r="H1150" s="82"/>
      <c r="I1150" s="82"/>
      <c r="J1150" s="82"/>
      <c r="K1150" s="82"/>
      <c r="L1150" s="82"/>
      <c r="M1150" s="82"/>
      <c r="N1150" s="82"/>
    </row>
    <row r="1151" spans="5:14">
      <c r="E1151" s="82"/>
      <c r="F1151" s="82"/>
      <c r="G1151" s="82"/>
      <c r="H1151" s="82"/>
      <c r="I1151" s="82"/>
      <c r="J1151" s="82"/>
      <c r="K1151" s="82"/>
      <c r="L1151" s="82"/>
      <c r="M1151" s="82"/>
      <c r="N1151" s="82"/>
    </row>
    <row r="1152" spans="5:14">
      <c r="E1152" s="82"/>
      <c r="F1152" s="82"/>
      <c r="G1152" s="82"/>
      <c r="H1152" s="82"/>
      <c r="I1152" s="82"/>
      <c r="J1152" s="82"/>
      <c r="K1152" s="82"/>
      <c r="L1152" s="82"/>
      <c r="M1152" s="82"/>
      <c r="N1152" s="82"/>
    </row>
    <row r="1153" spans="5:14">
      <c r="E1153" s="82"/>
      <c r="F1153" s="82"/>
      <c r="G1153" s="82"/>
      <c r="H1153" s="82"/>
      <c r="I1153" s="82"/>
      <c r="J1153" s="82"/>
      <c r="K1153" s="82"/>
      <c r="L1153" s="82"/>
      <c r="M1153" s="82"/>
      <c r="N1153" s="82"/>
    </row>
    <row r="1154" spans="5:14">
      <c r="E1154" s="82"/>
      <c r="F1154" s="82"/>
      <c r="G1154" s="82"/>
      <c r="H1154" s="82"/>
      <c r="I1154" s="82"/>
      <c r="J1154" s="82"/>
      <c r="K1154" s="82"/>
      <c r="L1154" s="82"/>
      <c r="M1154" s="82"/>
      <c r="N1154" s="82"/>
    </row>
    <row r="1155" spans="5:14">
      <c r="E1155" s="82"/>
      <c r="F1155" s="82"/>
      <c r="G1155" s="82"/>
      <c r="H1155" s="82"/>
      <c r="I1155" s="82"/>
      <c r="J1155" s="82"/>
      <c r="K1155" s="82"/>
      <c r="L1155" s="82"/>
      <c r="M1155" s="82"/>
      <c r="N1155" s="82"/>
    </row>
    <row r="1156" spans="5:14">
      <c r="E1156" s="82"/>
      <c r="F1156" s="82"/>
      <c r="G1156" s="82"/>
      <c r="H1156" s="82"/>
      <c r="I1156" s="82"/>
      <c r="J1156" s="82"/>
      <c r="K1156" s="82"/>
      <c r="L1156" s="82"/>
      <c r="M1156" s="82"/>
      <c r="N1156" s="82"/>
    </row>
    <row r="1157" spans="5:14">
      <c r="E1157" s="82"/>
      <c r="F1157" s="82"/>
      <c r="G1157" s="82"/>
      <c r="H1157" s="82"/>
      <c r="I1157" s="82"/>
      <c r="J1157" s="82"/>
      <c r="K1157" s="82"/>
      <c r="L1157" s="82"/>
      <c r="M1157" s="82"/>
      <c r="N1157" s="82"/>
    </row>
    <row r="1158" spans="5:14">
      <c r="E1158" s="82"/>
      <c r="F1158" s="82"/>
      <c r="G1158" s="82"/>
      <c r="H1158" s="82"/>
      <c r="I1158" s="82"/>
      <c r="J1158" s="82"/>
      <c r="K1158" s="82"/>
      <c r="L1158" s="82"/>
      <c r="M1158" s="82"/>
      <c r="N1158" s="82"/>
    </row>
    <row r="1159" spans="5:14">
      <c r="E1159" s="82"/>
      <c r="F1159" s="82"/>
      <c r="G1159" s="82"/>
      <c r="H1159" s="82"/>
      <c r="I1159" s="82"/>
      <c r="J1159" s="82"/>
      <c r="K1159" s="82"/>
      <c r="L1159" s="82"/>
      <c r="M1159" s="82"/>
      <c r="N1159" s="82"/>
    </row>
    <row r="1160" spans="5:14">
      <c r="E1160" s="82"/>
      <c r="F1160" s="82"/>
      <c r="G1160" s="82"/>
      <c r="H1160" s="82"/>
      <c r="I1160" s="82"/>
      <c r="J1160" s="82"/>
      <c r="K1160" s="82"/>
      <c r="L1160" s="82"/>
      <c r="M1160" s="82"/>
      <c r="N1160" s="82"/>
    </row>
    <row r="1161" spans="5:14">
      <c r="E1161" s="82"/>
      <c r="F1161" s="82"/>
      <c r="G1161" s="82"/>
      <c r="H1161" s="82"/>
      <c r="I1161" s="82"/>
      <c r="J1161" s="82"/>
      <c r="K1161" s="82"/>
      <c r="L1161" s="82"/>
      <c r="M1161" s="82"/>
      <c r="N1161" s="82"/>
    </row>
    <row r="1162" spans="5:14">
      <c r="E1162" s="82"/>
      <c r="F1162" s="82"/>
      <c r="G1162" s="82"/>
      <c r="H1162" s="82"/>
      <c r="I1162" s="82"/>
      <c r="J1162" s="82"/>
      <c r="K1162" s="82"/>
      <c r="L1162" s="82"/>
      <c r="M1162" s="82"/>
      <c r="N1162" s="82"/>
    </row>
    <row r="1163" spans="5:14">
      <c r="E1163" s="82"/>
      <c r="F1163" s="82"/>
      <c r="G1163" s="82"/>
      <c r="H1163" s="82"/>
      <c r="I1163" s="82"/>
      <c r="J1163" s="82"/>
      <c r="K1163" s="82"/>
      <c r="L1163" s="82"/>
      <c r="M1163" s="82"/>
      <c r="N1163" s="82"/>
    </row>
    <row r="1164" spans="5:14">
      <c r="E1164" s="82"/>
      <c r="F1164" s="82"/>
      <c r="G1164" s="82"/>
      <c r="H1164" s="82"/>
      <c r="I1164" s="82"/>
      <c r="J1164" s="82"/>
      <c r="K1164" s="82"/>
      <c r="L1164" s="82"/>
      <c r="M1164" s="82"/>
      <c r="N1164" s="82"/>
    </row>
    <row r="1165" spans="5:14">
      <c r="E1165" s="82"/>
      <c r="F1165" s="82"/>
      <c r="G1165" s="82"/>
      <c r="H1165" s="82"/>
      <c r="I1165" s="82"/>
      <c r="J1165" s="82"/>
      <c r="K1165" s="82"/>
      <c r="L1165" s="82"/>
      <c r="M1165" s="82"/>
      <c r="N1165" s="82"/>
    </row>
    <row r="1166" spans="5:14">
      <c r="E1166" s="82"/>
      <c r="F1166" s="82"/>
      <c r="G1166" s="82"/>
      <c r="H1166" s="82"/>
      <c r="I1166" s="82"/>
      <c r="J1166" s="82"/>
      <c r="K1166" s="82"/>
      <c r="L1166" s="82"/>
      <c r="M1166" s="82"/>
      <c r="N1166" s="82"/>
    </row>
    <row r="1167" spans="5:14">
      <c r="E1167" s="82"/>
      <c r="F1167" s="82"/>
      <c r="G1167" s="82"/>
      <c r="H1167" s="82"/>
      <c r="I1167" s="82"/>
      <c r="J1167" s="82"/>
      <c r="K1167" s="82"/>
      <c r="L1167" s="82"/>
      <c r="M1167" s="82"/>
      <c r="N1167" s="82"/>
    </row>
    <row r="1168" spans="5:14">
      <c r="E1168" s="82"/>
      <c r="F1168" s="82"/>
      <c r="G1168" s="82"/>
      <c r="H1168" s="82"/>
      <c r="I1168" s="82"/>
      <c r="J1168" s="82"/>
      <c r="K1168" s="82"/>
      <c r="L1168" s="82"/>
      <c r="M1168" s="82"/>
      <c r="N1168" s="82"/>
    </row>
    <row r="1169" spans="5:14">
      <c r="E1169" s="82"/>
      <c r="F1169" s="82"/>
      <c r="G1169" s="82"/>
      <c r="H1169" s="82"/>
      <c r="I1169" s="82"/>
      <c r="J1169" s="82"/>
      <c r="K1169" s="82"/>
      <c r="L1169" s="82"/>
      <c r="M1169" s="82"/>
      <c r="N1169" s="82"/>
    </row>
    <row r="1170" spans="5:14">
      <c r="E1170" s="82"/>
      <c r="F1170" s="82"/>
      <c r="G1170" s="82"/>
      <c r="H1170" s="82"/>
      <c r="I1170" s="82"/>
      <c r="J1170" s="82"/>
      <c r="K1170" s="82"/>
      <c r="L1170" s="82"/>
      <c r="M1170" s="82"/>
      <c r="N1170" s="82"/>
    </row>
    <row r="1171" spans="5:14">
      <c r="E1171" s="82"/>
      <c r="F1171" s="82"/>
      <c r="G1171" s="82"/>
      <c r="H1171" s="82"/>
      <c r="I1171" s="82"/>
      <c r="J1171" s="82"/>
      <c r="K1171" s="82"/>
      <c r="L1171" s="82"/>
      <c r="M1171" s="82"/>
      <c r="N1171" s="82"/>
    </row>
    <row r="1172" spans="5:14">
      <c r="E1172" s="82"/>
      <c r="F1172" s="82"/>
      <c r="G1172" s="82"/>
      <c r="H1172" s="82"/>
      <c r="I1172" s="82"/>
      <c r="J1172" s="82"/>
      <c r="K1172" s="82"/>
      <c r="L1172" s="82"/>
      <c r="M1172" s="82"/>
      <c r="N1172" s="82"/>
    </row>
    <row r="1173" spans="5:14">
      <c r="E1173" s="82"/>
      <c r="F1173" s="82"/>
      <c r="G1173" s="82"/>
      <c r="H1173" s="82"/>
      <c r="I1173" s="82"/>
      <c r="J1173" s="82"/>
      <c r="K1173" s="82"/>
      <c r="L1173" s="82"/>
      <c r="M1173" s="82"/>
      <c r="N1173" s="82"/>
    </row>
    <row r="1174" spans="5:14">
      <c r="E1174" s="82"/>
      <c r="F1174" s="82"/>
      <c r="G1174" s="82"/>
      <c r="H1174" s="82"/>
      <c r="I1174" s="82"/>
      <c r="J1174" s="82"/>
      <c r="K1174" s="82"/>
      <c r="L1174" s="82"/>
      <c r="M1174" s="82"/>
      <c r="N1174" s="82"/>
    </row>
    <row r="1175" spans="5:14">
      <c r="E1175" s="82"/>
      <c r="F1175" s="82"/>
      <c r="G1175" s="82"/>
      <c r="H1175" s="82"/>
      <c r="I1175" s="82"/>
      <c r="J1175" s="82"/>
      <c r="K1175" s="82"/>
      <c r="L1175" s="82"/>
      <c r="M1175" s="82"/>
      <c r="N1175" s="82"/>
    </row>
    <row r="1176" spans="5:14">
      <c r="E1176" s="82"/>
      <c r="F1176" s="82"/>
      <c r="G1176" s="82"/>
      <c r="H1176" s="82"/>
      <c r="I1176" s="82"/>
      <c r="J1176" s="82"/>
      <c r="K1176" s="82"/>
      <c r="L1176" s="82"/>
      <c r="M1176" s="82"/>
      <c r="N1176" s="82"/>
    </row>
    <row r="1177" spans="5:14">
      <c r="E1177" s="82"/>
      <c r="F1177" s="82"/>
      <c r="G1177" s="82"/>
      <c r="H1177" s="82"/>
      <c r="I1177" s="82"/>
      <c r="J1177" s="82"/>
      <c r="K1177" s="82"/>
      <c r="L1177" s="82"/>
      <c r="M1177" s="82"/>
      <c r="N1177" s="82"/>
    </row>
    <row r="1178" spans="5:14">
      <c r="E1178" s="82"/>
      <c r="F1178" s="82"/>
      <c r="G1178" s="82"/>
      <c r="H1178" s="82"/>
      <c r="I1178" s="82"/>
      <c r="J1178" s="82"/>
      <c r="K1178" s="82"/>
      <c r="L1178" s="82"/>
      <c r="M1178" s="82"/>
      <c r="N1178" s="82"/>
    </row>
    <row r="1179" spans="5:14">
      <c r="E1179" s="82"/>
      <c r="F1179" s="82"/>
      <c r="G1179" s="82"/>
      <c r="H1179" s="82"/>
      <c r="I1179" s="82"/>
      <c r="J1179" s="82"/>
      <c r="K1179" s="82"/>
      <c r="L1179" s="82"/>
      <c r="M1179" s="82"/>
      <c r="N1179" s="82"/>
    </row>
    <row r="1180" spans="5:14">
      <c r="E1180" s="82"/>
      <c r="F1180" s="82"/>
      <c r="G1180" s="82"/>
      <c r="H1180" s="82"/>
      <c r="I1180" s="82"/>
      <c r="J1180" s="82"/>
      <c r="K1180" s="82"/>
      <c r="L1180" s="82"/>
      <c r="M1180" s="82"/>
      <c r="N1180" s="82"/>
    </row>
    <row r="1181" spans="5:14">
      <c r="E1181" s="82"/>
      <c r="F1181" s="82"/>
      <c r="G1181" s="82"/>
      <c r="H1181" s="82"/>
      <c r="I1181" s="82"/>
      <c r="J1181" s="82"/>
      <c r="K1181" s="82"/>
      <c r="L1181" s="82"/>
      <c r="M1181" s="82"/>
      <c r="N1181" s="82"/>
    </row>
    <row r="1182" spans="5:14">
      <c r="E1182" s="82"/>
      <c r="F1182" s="82"/>
      <c r="G1182" s="82"/>
      <c r="H1182" s="82"/>
      <c r="I1182" s="82"/>
      <c r="J1182" s="82"/>
      <c r="K1182" s="82"/>
      <c r="L1182" s="82"/>
      <c r="M1182" s="82"/>
      <c r="N1182" s="82"/>
    </row>
    <row r="1183" spans="5:14">
      <c r="E1183" s="82"/>
      <c r="F1183" s="82"/>
      <c r="G1183" s="82"/>
      <c r="H1183" s="82"/>
      <c r="I1183" s="82"/>
      <c r="J1183" s="82"/>
      <c r="K1183" s="82"/>
      <c r="L1183" s="82"/>
      <c r="M1183" s="82"/>
      <c r="N1183" s="82"/>
    </row>
    <row r="1184" spans="5:14">
      <c r="E1184" s="82"/>
      <c r="F1184" s="82"/>
      <c r="G1184" s="82"/>
      <c r="H1184" s="82"/>
      <c r="I1184" s="82"/>
      <c r="J1184" s="82"/>
      <c r="K1184" s="82"/>
      <c r="L1184" s="82"/>
      <c r="M1184" s="82"/>
      <c r="N1184" s="82"/>
    </row>
    <row r="1185" spans="5:14">
      <c r="E1185" s="82"/>
      <c r="F1185" s="82"/>
      <c r="G1185" s="82"/>
      <c r="H1185" s="82"/>
      <c r="I1185" s="82"/>
      <c r="J1185" s="82"/>
      <c r="K1185" s="82"/>
      <c r="L1185" s="82"/>
      <c r="M1185" s="82"/>
      <c r="N1185" s="82"/>
    </row>
    <row r="1186" spans="5:14">
      <c r="E1186" s="82"/>
      <c r="F1186" s="82"/>
      <c r="G1186" s="82"/>
      <c r="H1186" s="82"/>
      <c r="I1186" s="82"/>
      <c r="J1186" s="82"/>
      <c r="K1186" s="82"/>
      <c r="L1186" s="82"/>
      <c r="M1186" s="82"/>
      <c r="N1186" s="82"/>
    </row>
    <row r="1187" spans="5:14">
      <c r="E1187" s="82"/>
      <c r="F1187" s="82"/>
      <c r="G1187" s="82"/>
      <c r="H1187" s="82"/>
      <c r="I1187" s="82"/>
      <c r="J1187" s="82"/>
      <c r="K1187" s="82"/>
      <c r="L1187" s="82"/>
      <c r="M1187" s="82"/>
      <c r="N1187" s="82"/>
    </row>
    <row r="1188" spans="5:14">
      <c r="E1188" s="82"/>
      <c r="F1188" s="82"/>
      <c r="G1188" s="82"/>
      <c r="H1188" s="82"/>
      <c r="I1188" s="82"/>
      <c r="J1188" s="82"/>
      <c r="K1188" s="82"/>
      <c r="L1188" s="82"/>
      <c r="M1188" s="82"/>
      <c r="N1188" s="82"/>
    </row>
    <row r="1189" spans="5:14">
      <c r="E1189" s="82"/>
      <c r="F1189" s="82"/>
      <c r="G1189" s="82"/>
      <c r="H1189" s="82"/>
      <c r="I1189" s="82"/>
      <c r="J1189" s="82"/>
      <c r="K1189" s="82"/>
      <c r="L1189" s="82"/>
      <c r="M1189" s="82"/>
      <c r="N1189" s="82"/>
    </row>
    <row r="1190" spans="5:14">
      <c r="E1190" s="82"/>
      <c r="F1190" s="82"/>
      <c r="G1190" s="82"/>
      <c r="H1190" s="82"/>
      <c r="I1190" s="82"/>
      <c r="J1190" s="82"/>
      <c r="K1190" s="82"/>
      <c r="L1190" s="82"/>
      <c r="M1190" s="82"/>
      <c r="N1190" s="82"/>
    </row>
    <row r="1191" spans="5:14">
      <c r="E1191" s="82"/>
      <c r="F1191" s="82"/>
      <c r="G1191" s="82"/>
      <c r="H1191" s="82"/>
      <c r="I1191" s="82"/>
      <c r="J1191" s="82"/>
      <c r="K1191" s="82"/>
      <c r="L1191" s="82"/>
      <c r="M1191" s="82"/>
      <c r="N1191" s="82"/>
    </row>
    <row r="1192" spans="5:14">
      <c r="E1192" s="82"/>
      <c r="F1192" s="82"/>
      <c r="G1192" s="82"/>
      <c r="H1192" s="82"/>
      <c r="I1192" s="82"/>
      <c r="J1192" s="82"/>
      <c r="K1192" s="82"/>
      <c r="L1192" s="82"/>
      <c r="M1192" s="82"/>
      <c r="N1192" s="82"/>
    </row>
    <row r="1193" spans="5:14">
      <c r="E1193" s="82"/>
      <c r="F1193" s="82"/>
      <c r="G1193" s="82"/>
      <c r="H1193" s="82"/>
      <c r="I1193" s="82"/>
      <c r="J1193" s="82"/>
      <c r="K1193" s="82"/>
      <c r="L1193" s="82"/>
      <c r="M1193" s="82"/>
      <c r="N1193" s="82"/>
    </row>
    <row r="1194" spans="5:14">
      <c r="E1194" s="82"/>
      <c r="F1194" s="82"/>
      <c r="G1194" s="82"/>
      <c r="H1194" s="82"/>
      <c r="I1194" s="82"/>
      <c r="J1194" s="82"/>
      <c r="K1194" s="82"/>
      <c r="L1194" s="82"/>
      <c r="M1194" s="82"/>
      <c r="N1194" s="82"/>
    </row>
    <row r="1195" spans="5:14">
      <c r="E1195" s="82"/>
      <c r="F1195" s="82"/>
      <c r="G1195" s="82"/>
      <c r="H1195" s="82"/>
      <c r="I1195" s="82"/>
      <c r="J1195" s="82"/>
      <c r="K1195" s="82"/>
      <c r="L1195" s="82"/>
      <c r="M1195" s="82"/>
      <c r="N1195" s="82"/>
    </row>
    <row r="1196" spans="5:14">
      <c r="E1196" s="82"/>
      <c r="F1196" s="82"/>
      <c r="G1196" s="82"/>
      <c r="H1196" s="82"/>
      <c r="I1196" s="82"/>
      <c r="J1196" s="82"/>
      <c r="K1196" s="82"/>
      <c r="L1196" s="82"/>
      <c r="M1196" s="82"/>
      <c r="N1196" s="82"/>
    </row>
    <row r="1197" spans="5:14">
      <c r="E1197" s="82"/>
      <c r="F1197" s="82"/>
      <c r="G1197" s="82"/>
      <c r="H1197" s="82"/>
      <c r="I1197" s="82"/>
      <c r="J1197" s="82"/>
      <c r="K1197" s="82"/>
      <c r="L1197" s="82"/>
      <c r="M1197" s="82"/>
      <c r="N1197" s="82"/>
    </row>
    <row r="1198" spans="5:14">
      <c r="E1198" s="82"/>
      <c r="F1198" s="82"/>
      <c r="G1198" s="82"/>
      <c r="H1198" s="82"/>
      <c r="I1198" s="82"/>
      <c r="J1198" s="82"/>
      <c r="K1198" s="82"/>
      <c r="L1198" s="82"/>
      <c r="M1198" s="82"/>
      <c r="N1198" s="82"/>
    </row>
    <row r="1199" spans="5:14">
      <c r="E1199" s="82"/>
      <c r="F1199" s="82"/>
      <c r="G1199" s="82"/>
      <c r="H1199" s="82"/>
      <c r="I1199" s="82"/>
      <c r="J1199" s="82"/>
      <c r="K1199" s="82"/>
      <c r="L1199" s="82"/>
      <c r="M1199" s="82"/>
      <c r="N1199" s="82"/>
    </row>
    <row r="1200" spans="5:14">
      <c r="E1200" s="82"/>
      <c r="F1200" s="82"/>
      <c r="G1200" s="82"/>
      <c r="H1200" s="82"/>
      <c r="I1200" s="82"/>
      <c r="J1200" s="82"/>
      <c r="K1200" s="82"/>
      <c r="L1200" s="82"/>
      <c r="M1200" s="82"/>
      <c r="N1200" s="82"/>
    </row>
    <row r="1201" spans="5:14">
      <c r="E1201" s="82"/>
      <c r="F1201" s="82"/>
      <c r="G1201" s="82"/>
      <c r="H1201" s="82"/>
      <c r="I1201" s="82"/>
      <c r="J1201" s="82"/>
      <c r="K1201" s="82"/>
      <c r="L1201" s="82"/>
      <c r="M1201" s="82"/>
      <c r="N1201" s="82"/>
    </row>
    <row r="1202" spans="5:14">
      <c r="E1202" s="82"/>
      <c r="F1202" s="82"/>
      <c r="G1202" s="82"/>
      <c r="H1202" s="82"/>
      <c r="I1202" s="82"/>
      <c r="J1202" s="82"/>
      <c r="K1202" s="82"/>
      <c r="L1202" s="82"/>
      <c r="M1202" s="82"/>
      <c r="N1202" s="82"/>
    </row>
    <row r="1203" spans="5:14">
      <c r="E1203" s="82"/>
      <c r="F1203" s="82"/>
      <c r="G1203" s="82"/>
      <c r="H1203" s="82"/>
      <c r="I1203" s="82"/>
      <c r="J1203" s="82"/>
      <c r="K1203" s="82"/>
      <c r="L1203" s="82"/>
      <c r="M1203" s="82"/>
      <c r="N1203" s="82"/>
    </row>
    <row r="1204" spans="5:14">
      <c r="E1204" s="82"/>
      <c r="F1204" s="82"/>
      <c r="G1204" s="82"/>
      <c r="H1204" s="82"/>
      <c r="I1204" s="82"/>
      <c r="J1204" s="82"/>
      <c r="K1204" s="82"/>
      <c r="L1204" s="82"/>
      <c r="M1204" s="82"/>
      <c r="N1204" s="82"/>
    </row>
    <row r="1205" spans="5:14">
      <c r="E1205" s="82"/>
      <c r="F1205" s="82"/>
      <c r="G1205" s="82"/>
      <c r="H1205" s="82"/>
      <c r="I1205" s="82"/>
      <c r="J1205" s="82"/>
      <c r="K1205" s="82"/>
      <c r="L1205" s="82"/>
      <c r="M1205" s="82"/>
      <c r="N1205" s="82"/>
    </row>
    <row r="1206" spans="5:14">
      <c r="E1206" s="82"/>
      <c r="F1206" s="82"/>
      <c r="G1206" s="82"/>
      <c r="H1206" s="82"/>
      <c r="I1206" s="82"/>
      <c r="J1206" s="82"/>
      <c r="K1206" s="82"/>
      <c r="L1206" s="82"/>
      <c r="M1206" s="82"/>
      <c r="N1206" s="82"/>
    </row>
    <row r="1207" spans="5:14">
      <c r="E1207" s="82"/>
      <c r="F1207" s="82"/>
      <c r="G1207" s="82"/>
      <c r="H1207" s="82"/>
      <c r="I1207" s="82"/>
      <c r="J1207" s="82"/>
      <c r="K1207" s="82"/>
      <c r="L1207" s="82"/>
      <c r="M1207" s="82"/>
      <c r="N1207" s="82"/>
    </row>
    <row r="1208" spans="5:14">
      <c r="E1208" s="82"/>
      <c r="F1208" s="82"/>
      <c r="G1208" s="82"/>
      <c r="H1208" s="82"/>
      <c r="I1208" s="82"/>
      <c r="J1208" s="82"/>
      <c r="K1208" s="82"/>
      <c r="L1208" s="82"/>
      <c r="M1208" s="82"/>
      <c r="N1208" s="82"/>
    </row>
    <row r="1209" spans="5:14">
      <c r="E1209" s="82"/>
      <c r="F1209" s="82"/>
      <c r="G1209" s="82"/>
      <c r="H1209" s="82"/>
      <c r="I1209" s="82"/>
      <c r="J1209" s="82"/>
      <c r="K1209" s="82"/>
      <c r="L1209" s="82"/>
      <c r="M1209" s="82"/>
      <c r="N1209" s="82"/>
    </row>
    <row r="1210" spans="5:14">
      <c r="E1210" s="82"/>
      <c r="F1210" s="82"/>
      <c r="G1210" s="82"/>
      <c r="H1210" s="82"/>
      <c r="I1210" s="82"/>
      <c r="J1210" s="82"/>
      <c r="K1210" s="82"/>
      <c r="L1210" s="82"/>
      <c r="M1210" s="82"/>
      <c r="N1210" s="82"/>
    </row>
    <row r="1211" spans="5:14">
      <c r="E1211" s="82"/>
      <c r="F1211" s="82"/>
      <c r="G1211" s="82"/>
      <c r="H1211" s="82"/>
      <c r="I1211" s="82"/>
      <c r="J1211" s="82"/>
      <c r="K1211" s="82"/>
      <c r="L1211" s="82"/>
      <c r="M1211" s="82"/>
      <c r="N1211" s="82"/>
    </row>
    <row r="1212" spans="5:14">
      <c r="E1212" s="82"/>
      <c r="F1212" s="82"/>
      <c r="G1212" s="82"/>
      <c r="H1212" s="82"/>
      <c r="I1212" s="82"/>
      <c r="J1212" s="82"/>
      <c r="K1212" s="82"/>
      <c r="L1212" s="82"/>
      <c r="M1212" s="82"/>
      <c r="N1212" s="82"/>
    </row>
    <row r="1213" spans="5:14">
      <c r="E1213" s="82"/>
      <c r="F1213" s="82"/>
      <c r="G1213" s="82"/>
      <c r="H1213" s="82"/>
      <c r="I1213" s="82"/>
      <c r="J1213" s="82"/>
      <c r="K1213" s="82"/>
      <c r="L1213" s="82"/>
      <c r="M1213" s="82"/>
      <c r="N1213" s="82"/>
    </row>
    <row r="1214" spans="5:14">
      <c r="E1214" s="82"/>
      <c r="F1214" s="82"/>
      <c r="G1214" s="82"/>
      <c r="H1214" s="82"/>
      <c r="I1214" s="82"/>
      <c r="J1214" s="82"/>
      <c r="K1214" s="82"/>
      <c r="L1214" s="82"/>
      <c r="M1214" s="82"/>
      <c r="N1214" s="82"/>
    </row>
    <row r="1215" spans="5:14">
      <c r="E1215" s="82"/>
      <c r="F1215" s="82"/>
      <c r="G1215" s="82"/>
      <c r="H1215" s="82"/>
      <c r="I1215" s="82"/>
      <c r="J1215" s="82"/>
      <c r="K1215" s="82"/>
      <c r="L1215" s="82"/>
      <c r="M1215" s="82"/>
      <c r="N1215" s="82"/>
    </row>
    <row r="1216" spans="5:14">
      <c r="E1216" s="82"/>
      <c r="F1216" s="82"/>
      <c r="G1216" s="82"/>
      <c r="H1216" s="82"/>
      <c r="I1216" s="82"/>
      <c r="J1216" s="82"/>
      <c r="K1216" s="82"/>
      <c r="L1216" s="82"/>
      <c r="M1216" s="82"/>
      <c r="N1216" s="82"/>
    </row>
    <row r="1217" spans="5:14">
      <c r="E1217" s="82"/>
      <c r="F1217" s="82"/>
      <c r="G1217" s="82"/>
      <c r="H1217" s="82"/>
      <c r="I1217" s="82"/>
      <c r="J1217" s="82"/>
      <c r="K1217" s="82"/>
      <c r="L1217" s="82"/>
      <c r="M1217" s="82"/>
      <c r="N1217" s="82"/>
    </row>
    <row r="1218" spans="5:14">
      <c r="E1218" s="82"/>
      <c r="F1218" s="82"/>
      <c r="G1218" s="82"/>
      <c r="H1218" s="82"/>
      <c r="I1218" s="82"/>
      <c r="J1218" s="82"/>
      <c r="K1218" s="82"/>
      <c r="L1218" s="82"/>
      <c r="M1218" s="82"/>
      <c r="N1218" s="82"/>
    </row>
    <row r="1219" spans="5:14">
      <c r="E1219" s="82"/>
      <c r="F1219" s="82"/>
      <c r="G1219" s="82"/>
      <c r="H1219" s="82"/>
      <c r="I1219" s="82"/>
      <c r="J1219" s="82"/>
      <c r="K1219" s="82"/>
      <c r="L1219" s="82"/>
      <c r="M1219" s="82"/>
      <c r="N1219" s="82"/>
    </row>
    <row r="1220" spans="5:14">
      <c r="E1220" s="82"/>
      <c r="F1220" s="82"/>
      <c r="G1220" s="82"/>
      <c r="H1220" s="82"/>
      <c r="I1220" s="82"/>
      <c r="J1220" s="82"/>
      <c r="K1220" s="82"/>
      <c r="L1220" s="82"/>
      <c r="M1220" s="82"/>
      <c r="N1220" s="82"/>
    </row>
    <row r="1221" spans="5:14">
      <c r="E1221" s="82"/>
      <c r="F1221" s="82"/>
      <c r="G1221" s="82"/>
      <c r="H1221" s="82"/>
      <c r="I1221" s="82"/>
      <c r="J1221" s="82"/>
      <c r="K1221" s="82"/>
      <c r="L1221" s="82"/>
      <c r="M1221" s="82"/>
      <c r="N1221" s="82"/>
    </row>
    <row r="1222" spans="5:14">
      <c r="E1222" s="82"/>
      <c r="F1222" s="82"/>
      <c r="G1222" s="82"/>
      <c r="H1222" s="82"/>
      <c r="I1222" s="82"/>
      <c r="J1222" s="82"/>
      <c r="K1222" s="82"/>
      <c r="L1222" s="82"/>
      <c r="M1222" s="82"/>
      <c r="N1222" s="82"/>
    </row>
    <row r="1223" spans="5:14">
      <c r="E1223" s="82"/>
      <c r="F1223" s="82"/>
      <c r="G1223" s="82"/>
      <c r="H1223" s="82"/>
      <c r="I1223" s="82"/>
      <c r="J1223" s="82"/>
      <c r="K1223" s="82"/>
      <c r="L1223" s="82"/>
      <c r="M1223" s="82"/>
      <c r="N1223" s="82"/>
    </row>
    <row r="1224" spans="5:14">
      <c r="E1224" s="82"/>
      <c r="F1224" s="82"/>
      <c r="G1224" s="82"/>
      <c r="H1224" s="82"/>
      <c r="I1224" s="82"/>
      <c r="J1224" s="82"/>
      <c r="K1224" s="82"/>
      <c r="L1224" s="82"/>
      <c r="M1224" s="82"/>
      <c r="N1224" s="82"/>
    </row>
    <row r="1225" spans="5:14">
      <c r="E1225" s="82"/>
      <c r="F1225" s="82"/>
      <c r="G1225" s="82"/>
      <c r="H1225" s="82"/>
      <c r="I1225" s="82"/>
      <c r="J1225" s="82"/>
      <c r="K1225" s="82"/>
      <c r="L1225" s="82"/>
      <c r="M1225" s="82"/>
      <c r="N1225" s="82"/>
    </row>
    <row r="1226" spans="5:14">
      <c r="E1226" s="82"/>
      <c r="F1226" s="82"/>
      <c r="G1226" s="82"/>
      <c r="H1226" s="82"/>
      <c r="I1226" s="82"/>
      <c r="J1226" s="82"/>
      <c r="K1226" s="82"/>
      <c r="L1226" s="82"/>
      <c r="M1226" s="82"/>
      <c r="N1226" s="82"/>
    </row>
    <row r="1227" spans="5:14">
      <c r="E1227" s="82"/>
      <c r="F1227" s="82"/>
      <c r="G1227" s="82"/>
      <c r="H1227" s="82"/>
      <c r="I1227" s="82"/>
      <c r="J1227" s="82"/>
      <c r="K1227" s="82"/>
      <c r="L1227" s="82"/>
      <c r="M1227" s="82"/>
      <c r="N1227" s="82"/>
    </row>
    <row r="1228" spans="5:14">
      <c r="E1228" s="82"/>
      <c r="F1228" s="82"/>
      <c r="G1228" s="82"/>
      <c r="H1228" s="82"/>
      <c r="I1228" s="82"/>
      <c r="J1228" s="82"/>
      <c r="K1228" s="82"/>
      <c r="L1228" s="82"/>
      <c r="M1228" s="82"/>
      <c r="N1228" s="82"/>
    </row>
    <row r="1229" spans="5:14">
      <c r="E1229" s="82"/>
      <c r="F1229" s="82"/>
      <c r="G1229" s="82"/>
      <c r="H1229" s="82"/>
      <c r="I1229" s="82"/>
      <c r="J1229" s="82"/>
      <c r="K1229" s="82"/>
      <c r="L1229" s="82"/>
      <c r="M1229" s="82"/>
      <c r="N1229" s="82"/>
    </row>
    <row r="1230" spans="5:14">
      <c r="E1230" s="82"/>
      <c r="F1230" s="82"/>
      <c r="G1230" s="82"/>
      <c r="H1230" s="82"/>
      <c r="I1230" s="82"/>
      <c r="J1230" s="82"/>
      <c r="K1230" s="82"/>
      <c r="L1230" s="82"/>
      <c r="M1230" s="82"/>
      <c r="N1230" s="82"/>
    </row>
    <row r="1231" spans="5:14">
      <c r="E1231" s="82"/>
      <c r="F1231" s="82"/>
      <c r="G1231" s="82"/>
      <c r="H1231" s="82"/>
      <c r="I1231" s="82"/>
      <c r="J1231" s="82"/>
      <c r="K1231" s="82"/>
      <c r="L1231" s="82"/>
      <c r="M1231" s="82"/>
      <c r="N1231" s="82"/>
    </row>
    <row r="1232" spans="5:14">
      <c r="E1232" s="82"/>
      <c r="F1232" s="82"/>
      <c r="G1232" s="82"/>
      <c r="H1232" s="82"/>
      <c r="I1232" s="82"/>
      <c r="J1232" s="82"/>
      <c r="K1232" s="82"/>
      <c r="L1232" s="82"/>
      <c r="M1232" s="82"/>
      <c r="N1232" s="82"/>
    </row>
    <row r="1233" spans="5:14">
      <c r="E1233" s="82"/>
      <c r="F1233" s="82"/>
      <c r="G1233" s="82"/>
      <c r="H1233" s="82"/>
      <c r="I1233" s="82"/>
      <c r="J1233" s="82"/>
      <c r="K1233" s="82"/>
      <c r="L1233" s="82"/>
      <c r="M1233" s="82"/>
      <c r="N1233" s="82"/>
    </row>
    <row r="1234" spans="5:14">
      <c r="E1234" s="82"/>
      <c r="F1234" s="82"/>
      <c r="G1234" s="82"/>
      <c r="H1234" s="82"/>
      <c r="I1234" s="82"/>
      <c r="J1234" s="82"/>
      <c r="K1234" s="82"/>
      <c r="L1234" s="82"/>
      <c r="M1234" s="82"/>
      <c r="N1234" s="82"/>
    </row>
    <row r="1235" spans="5:14">
      <c r="E1235" s="82"/>
      <c r="F1235" s="82"/>
      <c r="G1235" s="82"/>
      <c r="H1235" s="82"/>
      <c r="I1235" s="82"/>
      <c r="J1235" s="82"/>
      <c r="K1235" s="82"/>
      <c r="L1235" s="82"/>
      <c r="M1235" s="82"/>
      <c r="N1235" s="82"/>
    </row>
    <row r="1236" spans="5:14">
      <c r="E1236" s="82"/>
      <c r="F1236" s="82"/>
      <c r="G1236" s="82"/>
      <c r="H1236" s="82"/>
      <c r="I1236" s="82"/>
      <c r="J1236" s="82"/>
      <c r="K1236" s="82"/>
      <c r="L1236" s="82"/>
      <c r="M1236" s="82"/>
      <c r="N1236" s="82"/>
    </row>
    <row r="1237" spans="5:14">
      <c r="E1237" s="82"/>
      <c r="F1237" s="82"/>
      <c r="G1237" s="82"/>
      <c r="H1237" s="82"/>
      <c r="I1237" s="82"/>
      <c r="J1237" s="82"/>
      <c r="K1237" s="82"/>
      <c r="L1237" s="82"/>
      <c r="M1237" s="82"/>
      <c r="N1237" s="82"/>
    </row>
    <row r="1238" spans="5:14">
      <c r="E1238" s="82"/>
      <c r="F1238" s="82"/>
      <c r="G1238" s="82"/>
      <c r="H1238" s="82"/>
      <c r="I1238" s="82"/>
      <c r="J1238" s="82"/>
      <c r="K1238" s="82"/>
      <c r="L1238" s="82"/>
      <c r="M1238" s="82"/>
      <c r="N1238" s="82"/>
    </row>
    <row r="1239" spans="5:14">
      <c r="E1239" s="82"/>
      <c r="F1239" s="82"/>
      <c r="G1239" s="82"/>
      <c r="H1239" s="82"/>
      <c r="I1239" s="82"/>
      <c r="J1239" s="82"/>
      <c r="K1239" s="82"/>
      <c r="L1239" s="82"/>
      <c r="M1239" s="82"/>
      <c r="N1239" s="82"/>
    </row>
    <row r="1240" spans="5:14">
      <c r="E1240" s="82"/>
      <c r="F1240" s="82"/>
      <c r="G1240" s="82"/>
      <c r="H1240" s="82"/>
      <c r="I1240" s="82"/>
      <c r="J1240" s="82"/>
      <c r="K1240" s="82"/>
      <c r="L1240" s="82"/>
      <c r="M1240" s="82"/>
      <c r="N1240" s="82"/>
    </row>
    <row r="1241" spans="5:14">
      <c r="E1241" s="82"/>
      <c r="F1241" s="82"/>
      <c r="G1241" s="82"/>
      <c r="H1241" s="82"/>
      <c r="I1241" s="82"/>
      <c r="J1241" s="82"/>
      <c r="K1241" s="82"/>
      <c r="L1241" s="82"/>
      <c r="M1241" s="82"/>
      <c r="N1241" s="82"/>
    </row>
    <row r="1242" spans="5:14">
      <c r="E1242" s="82"/>
      <c r="F1242" s="82"/>
      <c r="G1242" s="82"/>
      <c r="H1242" s="82"/>
      <c r="I1242" s="82"/>
      <c r="J1242" s="82"/>
      <c r="K1242" s="82"/>
      <c r="L1242" s="82"/>
      <c r="M1242" s="82"/>
      <c r="N1242" s="82"/>
    </row>
    <row r="1243" spans="5:14">
      <c r="E1243" s="82"/>
      <c r="F1243" s="82"/>
      <c r="G1243" s="82"/>
      <c r="H1243" s="82"/>
      <c r="I1243" s="82"/>
      <c r="J1243" s="82"/>
      <c r="K1243" s="82"/>
      <c r="L1243" s="82"/>
      <c r="M1243" s="82"/>
      <c r="N1243" s="82"/>
    </row>
    <row r="1244" spans="5:14">
      <c r="E1244" s="82"/>
      <c r="F1244" s="82"/>
      <c r="G1244" s="82"/>
      <c r="H1244" s="82"/>
      <c r="I1244" s="82"/>
      <c r="J1244" s="82"/>
      <c r="K1244" s="82"/>
      <c r="L1244" s="82"/>
      <c r="M1244" s="82"/>
      <c r="N1244" s="82"/>
    </row>
    <row r="1245" spans="5:14">
      <c r="E1245" s="82"/>
      <c r="F1245" s="82"/>
      <c r="G1245" s="82"/>
      <c r="H1245" s="82"/>
      <c r="I1245" s="82"/>
      <c r="J1245" s="82"/>
      <c r="K1245" s="82"/>
      <c r="L1245" s="82"/>
      <c r="M1245" s="82"/>
      <c r="N1245" s="82"/>
    </row>
    <row r="1246" spans="5:14">
      <c r="E1246" s="82"/>
      <c r="F1246" s="82"/>
      <c r="G1246" s="82"/>
      <c r="H1246" s="82"/>
      <c r="I1246" s="82"/>
      <c r="J1246" s="82"/>
      <c r="K1246" s="82"/>
      <c r="L1246" s="82"/>
      <c r="M1246" s="82"/>
      <c r="N1246" s="82"/>
    </row>
    <row r="1247" spans="5:14">
      <c r="E1247" s="82"/>
      <c r="F1247" s="82"/>
      <c r="G1247" s="82"/>
      <c r="H1247" s="82"/>
      <c r="I1247" s="82"/>
      <c r="J1247" s="82"/>
      <c r="K1247" s="82"/>
      <c r="L1247" s="82"/>
      <c r="M1247" s="82"/>
      <c r="N1247" s="82"/>
    </row>
    <row r="1248" spans="5:14">
      <c r="E1248" s="82"/>
      <c r="F1248" s="82"/>
      <c r="G1248" s="82"/>
      <c r="H1248" s="82"/>
      <c r="I1248" s="82"/>
      <c r="J1248" s="82"/>
      <c r="K1248" s="82"/>
      <c r="L1248" s="82"/>
      <c r="M1248" s="82"/>
      <c r="N1248" s="82"/>
    </row>
    <row r="1249" spans="5:14">
      <c r="E1249" s="82"/>
      <c r="F1249" s="82"/>
      <c r="G1249" s="82"/>
      <c r="H1249" s="82"/>
      <c r="I1249" s="82"/>
      <c r="J1249" s="82"/>
      <c r="K1249" s="82"/>
      <c r="L1249" s="82"/>
      <c r="M1249" s="82"/>
      <c r="N1249" s="82"/>
    </row>
    <row r="1250" spans="5:14">
      <c r="E1250" s="82"/>
      <c r="F1250" s="82"/>
      <c r="G1250" s="82"/>
      <c r="H1250" s="82"/>
      <c r="I1250" s="82"/>
      <c r="J1250" s="82"/>
      <c r="K1250" s="82"/>
      <c r="L1250" s="82"/>
      <c r="M1250" s="82"/>
      <c r="N1250" s="82"/>
    </row>
    <row r="1251" spans="5:14">
      <c r="E1251" s="82"/>
      <c r="F1251" s="82"/>
      <c r="G1251" s="82"/>
      <c r="H1251" s="82"/>
      <c r="I1251" s="82"/>
      <c r="J1251" s="82"/>
      <c r="K1251" s="82"/>
      <c r="L1251" s="82"/>
      <c r="M1251" s="82"/>
      <c r="N1251" s="82"/>
    </row>
    <row r="1252" spans="5:14">
      <c r="E1252" s="82"/>
      <c r="F1252" s="82"/>
      <c r="G1252" s="82"/>
      <c r="H1252" s="82"/>
      <c r="I1252" s="82"/>
      <c r="J1252" s="82"/>
      <c r="K1252" s="82"/>
      <c r="L1252" s="82"/>
      <c r="M1252" s="82"/>
      <c r="N1252" s="82"/>
    </row>
    <row r="1253" spans="5:14">
      <c r="E1253" s="82"/>
      <c r="F1253" s="82"/>
      <c r="G1253" s="82"/>
      <c r="H1253" s="82"/>
      <c r="I1253" s="82"/>
      <c r="J1253" s="82"/>
      <c r="K1253" s="82"/>
      <c r="L1253" s="82"/>
      <c r="M1253" s="82"/>
      <c r="N1253" s="82"/>
    </row>
    <row r="1254" spans="5:14">
      <c r="E1254" s="82"/>
      <c r="F1254" s="82"/>
      <c r="G1254" s="82"/>
      <c r="H1254" s="82"/>
      <c r="I1254" s="82"/>
      <c r="J1254" s="82"/>
      <c r="K1254" s="82"/>
      <c r="L1254" s="82"/>
      <c r="M1254" s="82"/>
      <c r="N1254" s="82"/>
    </row>
    <row r="1255" spans="5:14">
      <c r="E1255" s="82"/>
      <c r="F1255" s="82"/>
      <c r="G1255" s="82"/>
      <c r="H1255" s="82"/>
      <c r="I1255" s="82"/>
      <c r="J1255" s="82"/>
      <c r="K1255" s="82"/>
      <c r="L1255" s="82"/>
      <c r="M1255" s="82"/>
      <c r="N1255" s="82"/>
    </row>
    <row r="1256" spans="5:14">
      <c r="E1256" s="82"/>
      <c r="F1256" s="82"/>
      <c r="G1256" s="82"/>
      <c r="H1256" s="82"/>
      <c r="I1256" s="82"/>
      <c r="J1256" s="82"/>
      <c r="K1256" s="82"/>
      <c r="L1256" s="82"/>
      <c r="M1256" s="82"/>
      <c r="N1256" s="82"/>
    </row>
    <row r="1257" spans="5:14">
      <c r="E1257" s="82"/>
      <c r="F1257" s="82"/>
      <c r="G1257" s="82"/>
      <c r="H1257" s="82"/>
      <c r="I1257" s="82"/>
      <c r="J1257" s="82"/>
      <c r="K1257" s="82"/>
      <c r="L1257" s="82"/>
      <c r="M1257" s="82"/>
      <c r="N1257" s="82"/>
    </row>
    <row r="1258" spans="5:14">
      <c r="E1258" s="82"/>
      <c r="F1258" s="82"/>
      <c r="G1258" s="82"/>
      <c r="H1258" s="82"/>
      <c r="I1258" s="82"/>
      <c r="J1258" s="82"/>
      <c r="K1258" s="82"/>
      <c r="L1258" s="82"/>
      <c r="M1258" s="82"/>
      <c r="N1258" s="82"/>
    </row>
    <row r="1259" spans="5:14">
      <c r="E1259" s="82"/>
      <c r="F1259" s="82"/>
      <c r="G1259" s="82"/>
      <c r="H1259" s="82"/>
      <c r="I1259" s="82"/>
      <c r="J1259" s="82"/>
      <c r="K1259" s="82"/>
      <c r="L1259" s="82"/>
      <c r="M1259" s="82"/>
      <c r="N1259" s="82"/>
    </row>
    <row r="1260" spans="5:14">
      <c r="E1260" s="82"/>
      <c r="F1260" s="82"/>
      <c r="G1260" s="82"/>
      <c r="H1260" s="82"/>
      <c r="I1260" s="82"/>
      <c r="J1260" s="82"/>
      <c r="K1260" s="82"/>
      <c r="L1260" s="82"/>
      <c r="M1260" s="82"/>
      <c r="N1260" s="82"/>
    </row>
    <row r="1261" spans="5:14">
      <c r="E1261" s="82"/>
      <c r="F1261" s="82"/>
      <c r="G1261" s="82"/>
      <c r="H1261" s="82"/>
      <c r="I1261" s="82"/>
      <c r="J1261" s="82"/>
      <c r="K1261" s="82"/>
      <c r="L1261" s="82"/>
      <c r="M1261" s="82"/>
      <c r="N1261" s="82"/>
    </row>
    <row r="1262" spans="5:14">
      <c r="E1262" s="82"/>
      <c r="F1262" s="82"/>
      <c r="G1262" s="82"/>
      <c r="H1262" s="82"/>
      <c r="I1262" s="82"/>
      <c r="J1262" s="82"/>
      <c r="K1262" s="82"/>
      <c r="L1262" s="82"/>
      <c r="M1262" s="82"/>
      <c r="N1262" s="82"/>
    </row>
    <row r="1263" spans="5:14">
      <c r="E1263" s="82"/>
      <c r="F1263" s="82"/>
      <c r="G1263" s="82"/>
      <c r="H1263" s="82"/>
      <c r="I1263" s="82"/>
      <c r="J1263" s="82"/>
      <c r="K1263" s="82"/>
      <c r="L1263" s="82"/>
      <c r="M1263" s="82"/>
      <c r="N1263" s="82"/>
    </row>
    <row r="1264" spans="5:14">
      <c r="E1264" s="82"/>
      <c r="F1264" s="82"/>
      <c r="G1264" s="82"/>
      <c r="H1264" s="82"/>
      <c r="I1264" s="82"/>
      <c r="J1264" s="82"/>
      <c r="K1264" s="82"/>
      <c r="L1264" s="82"/>
      <c r="M1264" s="82"/>
      <c r="N1264" s="82"/>
    </row>
    <row r="1265" spans="5:14">
      <c r="E1265" s="82"/>
      <c r="F1265" s="82"/>
      <c r="G1265" s="82"/>
      <c r="H1265" s="82"/>
      <c r="I1265" s="82"/>
      <c r="J1265" s="82"/>
      <c r="K1265" s="82"/>
      <c r="L1265" s="82"/>
      <c r="M1265" s="82"/>
      <c r="N1265" s="82"/>
    </row>
    <row r="1266" spans="5:14">
      <c r="E1266" s="82"/>
      <c r="F1266" s="82"/>
      <c r="G1266" s="82"/>
      <c r="H1266" s="82"/>
      <c r="I1266" s="82"/>
      <c r="J1266" s="82"/>
      <c r="K1266" s="82"/>
      <c r="L1266" s="82"/>
      <c r="M1266" s="82"/>
      <c r="N1266" s="82"/>
    </row>
    <row r="1267" spans="5:14">
      <c r="E1267" s="82"/>
      <c r="F1267" s="82"/>
      <c r="G1267" s="82"/>
      <c r="H1267" s="82"/>
      <c r="I1267" s="82"/>
      <c r="J1267" s="82"/>
      <c r="K1267" s="82"/>
      <c r="L1267" s="82"/>
      <c r="M1267" s="82"/>
      <c r="N1267" s="82"/>
    </row>
    <row r="1268" spans="5:14">
      <c r="E1268" s="82"/>
      <c r="F1268" s="82"/>
      <c r="G1268" s="82"/>
      <c r="H1268" s="82"/>
      <c r="I1268" s="82"/>
      <c r="J1268" s="82"/>
      <c r="K1268" s="82"/>
      <c r="L1268" s="82"/>
      <c r="M1268" s="82"/>
      <c r="N1268" s="82"/>
    </row>
    <row r="1269" spans="5:14">
      <c r="E1269" s="82"/>
      <c r="F1269" s="82"/>
      <c r="G1269" s="82"/>
      <c r="H1269" s="82"/>
      <c r="I1269" s="82"/>
      <c r="J1269" s="82"/>
      <c r="K1269" s="82"/>
      <c r="L1269" s="82"/>
      <c r="M1269" s="82"/>
      <c r="N1269" s="82"/>
    </row>
    <row r="1270" spans="5:14">
      <c r="E1270" s="82"/>
      <c r="F1270" s="82"/>
      <c r="G1270" s="82"/>
      <c r="H1270" s="82"/>
      <c r="I1270" s="82"/>
      <c r="J1270" s="82"/>
      <c r="K1270" s="82"/>
      <c r="L1270" s="82"/>
      <c r="M1270" s="82"/>
      <c r="N1270" s="82"/>
    </row>
    <row r="1271" spans="5:14">
      <c r="E1271" s="82"/>
      <c r="F1271" s="82"/>
      <c r="G1271" s="82"/>
      <c r="H1271" s="82"/>
      <c r="I1271" s="82"/>
      <c r="J1271" s="82"/>
      <c r="K1271" s="82"/>
      <c r="L1271" s="82"/>
      <c r="M1271" s="82"/>
      <c r="N1271" s="82"/>
    </row>
    <row r="1272" spans="5:14">
      <c r="E1272" s="82"/>
      <c r="F1272" s="82"/>
      <c r="G1272" s="82"/>
      <c r="H1272" s="82"/>
      <c r="I1272" s="82"/>
      <c r="J1272" s="82"/>
      <c r="K1272" s="82"/>
      <c r="L1272" s="82"/>
      <c r="M1272" s="82"/>
      <c r="N1272" s="82"/>
    </row>
    <row r="1273" spans="5:14">
      <c r="E1273" s="82"/>
      <c r="F1273" s="82"/>
      <c r="G1273" s="82"/>
      <c r="H1273" s="82"/>
      <c r="I1273" s="82"/>
      <c r="J1273" s="82"/>
      <c r="K1273" s="82"/>
      <c r="L1273" s="82"/>
      <c r="M1273" s="82"/>
      <c r="N1273" s="82"/>
    </row>
    <row r="1274" spans="5:14">
      <c r="E1274" s="82"/>
      <c r="F1274" s="82"/>
      <c r="G1274" s="82"/>
      <c r="H1274" s="82"/>
      <c r="I1274" s="82"/>
      <c r="J1274" s="82"/>
      <c r="K1274" s="82"/>
      <c r="L1274" s="82"/>
      <c r="M1274" s="82"/>
      <c r="N1274" s="82"/>
    </row>
    <row r="1275" spans="5:14">
      <c r="E1275" s="82"/>
      <c r="F1275" s="82"/>
      <c r="G1275" s="82"/>
      <c r="H1275" s="82"/>
      <c r="I1275" s="82"/>
      <c r="J1275" s="82"/>
      <c r="K1275" s="82"/>
      <c r="L1275" s="82"/>
      <c r="M1275" s="82"/>
      <c r="N1275" s="82"/>
    </row>
    <row r="1276" spans="5:14">
      <c r="E1276" s="82"/>
      <c r="F1276" s="82"/>
      <c r="G1276" s="82"/>
      <c r="H1276" s="82"/>
      <c r="I1276" s="82"/>
      <c r="J1276" s="82"/>
      <c r="K1276" s="82"/>
      <c r="L1276" s="82"/>
      <c r="M1276" s="82"/>
      <c r="N1276" s="82"/>
    </row>
    <row r="1277" spans="5:14">
      <c r="E1277" s="82"/>
      <c r="F1277" s="82"/>
      <c r="G1277" s="82"/>
      <c r="H1277" s="82"/>
      <c r="I1277" s="82"/>
      <c r="J1277" s="82"/>
      <c r="K1277" s="82"/>
      <c r="L1277" s="82"/>
      <c r="M1277" s="82"/>
      <c r="N1277" s="82"/>
    </row>
    <row r="1278" spans="5:14">
      <c r="E1278" s="82"/>
      <c r="F1278" s="82"/>
      <c r="G1278" s="82"/>
      <c r="H1278" s="82"/>
      <c r="I1278" s="82"/>
      <c r="J1278" s="82"/>
      <c r="K1278" s="82"/>
      <c r="L1278" s="82"/>
      <c r="M1278" s="82"/>
      <c r="N1278" s="82"/>
    </row>
    <row r="1279" spans="5:14">
      <c r="E1279" s="82"/>
      <c r="F1279" s="82"/>
      <c r="G1279" s="82"/>
      <c r="H1279" s="82"/>
      <c r="I1279" s="82"/>
      <c r="J1279" s="82"/>
      <c r="K1279" s="82"/>
      <c r="L1279" s="82"/>
      <c r="M1279" s="82"/>
      <c r="N1279" s="82"/>
    </row>
    <row r="1280" spans="5:14">
      <c r="E1280" s="82"/>
      <c r="F1280" s="82"/>
      <c r="G1280" s="82"/>
      <c r="H1280" s="82"/>
      <c r="I1280" s="82"/>
      <c r="J1280" s="82"/>
      <c r="K1280" s="82"/>
      <c r="L1280" s="82"/>
      <c r="M1280" s="82"/>
      <c r="N1280" s="82"/>
    </row>
    <row r="1281" spans="5:14">
      <c r="E1281" s="82"/>
      <c r="F1281" s="82"/>
      <c r="G1281" s="82"/>
      <c r="H1281" s="82"/>
      <c r="I1281" s="82"/>
      <c r="J1281" s="82"/>
      <c r="K1281" s="82"/>
      <c r="L1281" s="82"/>
      <c r="M1281" s="82"/>
      <c r="N1281" s="82"/>
    </row>
    <row r="1282" spans="5:14">
      <c r="E1282" s="82"/>
      <c r="F1282" s="82"/>
      <c r="G1282" s="82"/>
      <c r="H1282" s="82"/>
      <c r="I1282" s="82"/>
      <c r="J1282" s="82"/>
      <c r="K1282" s="82"/>
      <c r="L1282" s="82"/>
      <c r="M1282" s="82"/>
      <c r="N1282" s="82"/>
    </row>
    <row r="1283" spans="5:14">
      <c r="E1283" s="82"/>
      <c r="F1283" s="82"/>
      <c r="G1283" s="82"/>
      <c r="H1283" s="82"/>
      <c r="I1283" s="82"/>
      <c r="J1283" s="82"/>
      <c r="K1283" s="82"/>
      <c r="L1283" s="82"/>
      <c r="M1283" s="82"/>
      <c r="N1283" s="82"/>
    </row>
    <row r="1284" spans="5:14">
      <c r="E1284" s="82"/>
      <c r="F1284" s="82"/>
      <c r="G1284" s="82"/>
      <c r="H1284" s="82"/>
      <c r="I1284" s="82"/>
      <c r="J1284" s="82"/>
      <c r="K1284" s="82"/>
      <c r="L1284" s="82"/>
      <c r="M1284" s="82"/>
      <c r="N1284" s="82"/>
    </row>
    <row r="1285" spans="5:14">
      <c r="E1285" s="82"/>
      <c r="F1285" s="82"/>
      <c r="G1285" s="82"/>
      <c r="H1285" s="82"/>
      <c r="I1285" s="82"/>
      <c r="J1285" s="82"/>
      <c r="K1285" s="82"/>
      <c r="L1285" s="82"/>
      <c r="M1285" s="82"/>
      <c r="N1285" s="82"/>
    </row>
    <row r="1286" spans="5:14">
      <c r="E1286" s="82"/>
      <c r="F1286" s="82"/>
      <c r="G1286" s="82"/>
      <c r="H1286" s="82"/>
      <c r="I1286" s="82"/>
      <c r="J1286" s="82"/>
      <c r="K1286" s="82"/>
      <c r="L1286" s="82"/>
      <c r="M1286" s="82"/>
      <c r="N1286" s="82"/>
    </row>
    <row r="1287" spans="5:14">
      <c r="E1287" s="82"/>
      <c r="F1287" s="82"/>
      <c r="G1287" s="82"/>
      <c r="H1287" s="82"/>
      <c r="I1287" s="82"/>
      <c r="J1287" s="82"/>
      <c r="K1287" s="82"/>
      <c r="L1287" s="82"/>
      <c r="M1287" s="82"/>
      <c r="N1287" s="82"/>
    </row>
    <row r="1288" spans="5:14">
      <c r="E1288" s="82"/>
      <c r="F1288" s="82"/>
      <c r="G1288" s="82"/>
      <c r="H1288" s="82"/>
      <c r="I1288" s="82"/>
      <c r="J1288" s="82"/>
      <c r="K1288" s="82"/>
      <c r="L1288" s="82"/>
      <c r="M1288" s="82"/>
      <c r="N1288" s="82"/>
    </row>
    <row r="1289" spans="5:14">
      <c r="E1289" s="82"/>
      <c r="F1289" s="82"/>
      <c r="G1289" s="82"/>
      <c r="H1289" s="82"/>
      <c r="I1289" s="82"/>
      <c r="J1289" s="82"/>
      <c r="K1289" s="82"/>
      <c r="L1289" s="82"/>
      <c r="M1289" s="82"/>
      <c r="N1289" s="82"/>
    </row>
    <row r="1290" spans="5:14">
      <c r="E1290" s="82"/>
      <c r="F1290" s="82"/>
      <c r="G1290" s="82"/>
      <c r="H1290" s="82"/>
      <c r="I1290" s="82"/>
      <c r="J1290" s="82"/>
      <c r="K1290" s="82"/>
      <c r="L1290" s="82"/>
      <c r="M1290" s="82"/>
      <c r="N1290" s="82"/>
    </row>
    <row r="1291" spans="5:14">
      <c r="E1291" s="82"/>
      <c r="F1291" s="82"/>
      <c r="G1291" s="82"/>
      <c r="H1291" s="82"/>
      <c r="I1291" s="82"/>
      <c r="J1291" s="82"/>
      <c r="K1291" s="82"/>
      <c r="L1291" s="82"/>
      <c r="M1291" s="82"/>
      <c r="N1291" s="82"/>
    </row>
    <row r="1292" spans="5:14">
      <c r="E1292" s="82"/>
      <c r="F1292" s="82"/>
      <c r="G1292" s="82"/>
      <c r="H1292" s="82"/>
      <c r="I1292" s="82"/>
      <c r="J1292" s="82"/>
      <c r="K1292" s="82"/>
      <c r="L1292" s="82"/>
      <c r="M1292" s="82"/>
      <c r="N1292" s="82"/>
    </row>
    <row r="1293" spans="5:14">
      <c r="E1293" s="82"/>
      <c r="F1293" s="82"/>
      <c r="G1293" s="82"/>
      <c r="H1293" s="82"/>
      <c r="I1293" s="82"/>
      <c r="J1293" s="82"/>
      <c r="K1293" s="82"/>
      <c r="L1293" s="82"/>
      <c r="M1293" s="82"/>
      <c r="N1293" s="82"/>
    </row>
    <row r="1294" spans="5:14">
      <c r="E1294" s="82"/>
      <c r="F1294" s="82"/>
      <c r="G1294" s="82"/>
      <c r="H1294" s="82"/>
      <c r="I1294" s="82"/>
      <c r="J1294" s="82"/>
      <c r="K1294" s="82"/>
      <c r="L1294" s="82"/>
      <c r="M1294" s="82"/>
      <c r="N1294" s="82"/>
    </row>
    <row r="1295" spans="5:14">
      <c r="E1295" s="82"/>
      <c r="F1295" s="82"/>
      <c r="G1295" s="82"/>
      <c r="H1295" s="82"/>
      <c r="I1295" s="82"/>
      <c r="J1295" s="82"/>
      <c r="K1295" s="82"/>
      <c r="L1295" s="82"/>
      <c r="M1295" s="82"/>
      <c r="N1295" s="82"/>
    </row>
    <row r="1296" spans="5:14">
      <c r="E1296" s="82"/>
      <c r="F1296" s="82"/>
      <c r="G1296" s="82"/>
      <c r="H1296" s="82"/>
      <c r="I1296" s="82"/>
      <c r="J1296" s="82"/>
      <c r="K1296" s="82"/>
      <c r="L1296" s="82"/>
      <c r="M1296" s="82"/>
      <c r="N1296" s="82"/>
    </row>
    <row r="1297" spans="5:14">
      <c r="E1297" s="82"/>
      <c r="F1297" s="82"/>
      <c r="G1297" s="82"/>
      <c r="H1297" s="82"/>
      <c r="I1297" s="82"/>
      <c r="J1297" s="82"/>
      <c r="K1297" s="82"/>
      <c r="L1297" s="82"/>
      <c r="M1297" s="82"/>
      <c r="N1297" s="82"/>
    </row>
    <row r="1298" spans="5:14">
      <c r="E1298" s="82"/>
      <c r="F1298" s="82"/>
      <c r="G1298" s="82"/>
      <c r="H1298" s="82"/>
      <c r="I1298" s="82"/>
      <c r="J1298" s="82"/>
      <c r="K1298" s="82"/>
      <c r="L1298" s="82"/>
      <c r="M1298" s="82"/>
      <c r="N1298" s="82"/>
    </row>
    <row r="1299" spans="5:14">
      <c r="E1299" s="82"/>
      <c r="F1299" s="82"/>
      <c r="G1299" s="82"/>
      <c r="H1299" s="82"/>
      <c r="I1299" s="82"/>
      <c r="J1299" s="82"/>
      <c r="K1299" s="82"/>
      <c r="L1299" s="82"/>
      <c r="M1299" s="82"/>
      <c r="N1299" s="82"/>
    </row>
    <row r="1300" spans="5:14">
      <c r="E1300" s="82"/>
      <c r="F1300" s="82"/>
      <c r="G1300" s="82"/>
      <c r="H1300" s="82"/>
      <c r="I1300" s="82"/>
      <c r="J1300" s="82"/>
      <c r="K1300" s="82"/>
      <c r="L1300" s="82"/>
      <c r="M1300" s="82"/>
      <c r="N1300" s="82"/>
    </row>
    <row r="1301" spans="5:14">
      <c r="E1301" s="82"/>
      <c r="F1301" s="82"/>
      <c r="G1301" s="82"/>
      <c r="H1301" s="82"/>
      <c r="I1301" s="82"/>
      <c r="J1301" s="82"/>
      <c r="K1301" s="82"/>
      <c r="L1301" s="82"/>
      <c r="M1301" s="82"/>
      <c r="N1301" s="82"/>
    </row>
    <row r="1302" spans="5:14">
      <c r="E1302" s="82"/>
      <c r="F1302" s="82"/>
      <c r="G1302" s="82"/>
      <c r="H1302" s="82"/>
      <c r="I1302" s="82"/>
      <c r="J1302" s="82"/>
      <c r="K1302" s="82"/>
      <c r="L1302" s="82"/>
      <c r="M1302" s="82"/>
      <c r="N1302" s="82"/>
    </row>
    <row r="1303" spans="5:14">
      <c r="E1303" s="82"/>
      <c r="F1303" s="82"/>
      <c r="G1303" s="82"/>
      <c r="H1303" s="82"/>
      <c r="I1303" s="82"/>
      <c r="J1303" s="82"/>
      <c r="K1303" s="82"/>
      <c r="L1303" s="82"/>
      <c r="M1303" s="82"/>
      <c r="N1303" s="82"/>
    </row>
    <row r="1304" spans="5:14">
      <c r="E1304" s="82"/>
      <c r="F1304" s="82"/>
      <c r="G1304" s="82"/>
      <c r="H1304" s="82"/>
      <c r="I1304" s="82"/>
      <c r="J1304" s="82"/>
      <c r="K1304" s="82"/>
      <c r="L1304" s="82"/>
      <c r="M1304" s="82"/>
      <c r="N1304" s="82"/>
    </row>
    <row r="1305" spans="5:14">
      <c r="E1305" s="82"/>
      <c r="F1305" s="82"/>
      <c r="G1305" s="82"/>
      <c r="H1305" s="82"/>
      <c r="I1305" s="82"/>
      <c r="J1305" s="82"/>
      <c r="K1305" s="82"/>
      <c r="L1305" s="82"/>
      <c r="M1305" s="82"/>
      <c r="N1305" s="82"/>
    </row>
    <row r="1306" spans="5:14">
      <c r="E1306" s="82"/>
      <c r="F1306" s="82"/>
      <c r="G1306" s="82"/>
      <c r="H1306" s="82"/>
      <c r="I1306" s="82"/>
      <c r="J1306" s="82"/>
      <c r="K1306" s="82"/>
      <c r="L1306" s="82"/>
      <c r="M1306" s="82"/>
      <c r="N1306" s="82"/>
    </row>
    <row r="1307" spans="5:14">
      <c r="E1307" s="82"/>
      <c r="F1307" s="82"/>
      <c r="G1307" s="82"/>
      <c r="H1307" s="82"/>
      <c r="I1307" s="82"/>
      <c r="J1307" s="82"/>
      <c r="K1307" s="82"/>
      <c r="L1307" s="82"/>
      <c r="M1307" s="82"/>
      <c r="N1307" s="82"/>
    </row>
    <row r="1308" spans="5:14">
      <c r="E1308" s="82"/>
      <c r="F1308" s="82"/>
      <c r="G1308" s="82"/>
      <c r="H1308" s="82"/>
      <c r="I1308" s="82"/>
      <c r="J1308" s="82"/>
      <c r="K1308" s="82"/>
      <c r="L1308" s="82"/>
      <c r="M1308" s="82"/>
      <c r="N1308" s="82"/>
    </row>
    <row r="1309" spans="5:14">
      <c r="E1309" s="82"/>
      <c r="F1309" s="82"/>
      <c r="G1309" s="82"/>
      <c r="H1309" s="82"/>
      <c r="I1309" s="82"/>
      <c r="J1309" s="82"/>
      <c r="K1309" s="82"/>
      <c r="L1309" s="82"/>
      <c r="M1309" s="82"/>
      <c r="N1309" s="82"/>
    </row>
    <row r="1310" spans="5:14">
      <c r="E1310" s="82"/>
      <c r="F1310" s="82"/>
      <c r="G1310" s="82"/>
      <c r="H1310" s="82"/>
      <c r="I1310" s="82"/>
      <c r="J1310" s="82"/>
      <c r="K1310" s="82"/>
      <c r="L1310" s="82"/>
      <c r="M1310" s="82"/>
      <c r="N1310" s="82"/>
    </row>
    <row r="1311" spans="5:14">
      <c r="E1311" s="82"/>
      <c r="F1311" s="82"/>
      <c r="G1311" s="82"/>
      <c r="H1311" s="82"/>
      <c r="I1311" s="82"/>
      <c r="J1311" s="82"/>
      <c r="K1311" s="82"/>
      <c r="L1311" s="82"/>
      <c r="M1311" s="82"/>
      <c r="N1311" s="82"/>
    </row>
    <row r="1312" spans="5:14">
      <c r="E1312" s="82"/>
      <c r="F1312" s="82"/>
      <c r="G1312" s="82"/>
      <c r="H1312" s="82"/>
      <c r="I1312" s="82"/>
      <c r="J1312" s="82"/>
      <c r="K1312" s="82"/>
      <c r="L1312" s="82"/>
      <c r="M1312" s="82"/>
      <c r="N1312" s="82"/>
    </row>
    <row r="1313" spans="5:14">
      <c r="E1313" s="82"/>
      <c r="F1313" s="82"/>
      <c r="G1313" s="82"/>
      <c r="H1313" s="82"/>
      <c r="I1313" s="82"/>
      <c r="J1313" s="82"/>
      <c r="K1313" s="82"/>
      <c r="L1313" s="82"/>
      <c r="M1313" s="82"/>
      <c r="N1313" s="82"/>
    </row>
    <row r="1314" spans="5:14">
      <c r="E1314" s="82"/>
      <c r="F1314" s="82"/>
      <c r="G1314" s="82"/>
      <c r="H1314" s="82"/>
      <c r="I1314" s="82"/>
      <c r="J1314" s="82"/>
      <c r="K1314" s="82"/>
      <c r="L1314" s="82"/>
      <c r="M1314" s="82"/>
      <c r="N1314" s="82"/>
    </row>
    <row r="1315" spans="5:14">
      <c r="E1315" s="82"/>
      <c r="F1315" s="82"/>
      <c r="G1315" s="82"/>
      <c r="H1315" s="82"/>
      <c r="I1315" s="82"/>
      <c r="J1315" s="82"/>
      <c r="K1315" s="82"/>
      <c r="L1315" s="82"/>
      <c r="M1315" s="82"/>
      <c r="N1315" s="82"/>
    </row>
    <row r="1316" spans="5:14">
      <c r="E1316" s="82"/>
      <c r="F1316" s="82"/>
      <c r="G1316" s="82"/>
      <c r="H1316" s="82"/>
      <c r="I1316" s="82"/>
      <c r="J1316" s="82"/>
      <c r="K1316" s="82"/>
      <c r="L1316" s="82"/>
      <c r="M1316" s="82"/>
      <c r="N1316" s="82"/>
    </row>
    <row r="1317" spans="5:14">
      <c r="E1317" s="82"/>
      <c r="F1317" s="82"/>
      <c r="G1317" s="82"/>
      <c r="H1317" s="82"/>
      <c r="I1317" s="82"/>
      <c r="J1317" s="82"/>
      <c r="K1317" s="82"/>
      <c r="L1317" s="82"/>
      <c r="M1317" s="82"/>
      <c r="N1317" s="82"/>
    </row>
    <row r="1318" spans="5:14">
      <c r="E1318" s="82"/>
      <c r="F1318" s="82"/>
      <c r="G1318" s="82"/>
      <c r="H1318" s="82"/>
      <c r="I1318" s="82"/>
      <c r="J1318" s="82"/>
      <c r="K1318" s="82"/>
      <c r="L1318" s="82"/>
      <c r="M1318" s="82"/>
      <c r="N1318" s="82"/>
    </row>
    <row r="1319" spans="5:14">
      <c r="E1319" s="82"/>
      <c r="F1319" s="82"/>
      <c r="G1319" s="82"/>
      <c r="H1319" s="82"/>
      <c r="I1319" s="82"/>
      <c r="J1319" s="82"/>
      <c r="K1319" s="82"/>
      <c r="L1319" s="82"/>
      <c r="M1319" s="82"/>
      <c r="N1319" s="82"/>
    </row>
    <row r="1320" spans="5:14">
      <c r="E1320" s="82"/>
      <c r="F1320" s="82"/>
      <c r="G1320" s="82"/>
      <c r="H1320" s="82"/>
      <c r="I1320" s="82"/>
      <c r="J1320" s="82"/>
      <c r="K1320" s="82"/>
      <c r="L1320" s="82"/>
      <c r="M1320" s="82"/>
      <c r="N1320" s="82"/>
    </row>
    <row r="1321" spans="5:14">
      <c r="E1321" s="82"/>
      <c r="F1321" s="82"/>
      <c r="G1321" s="82"/>
      <c r="H1321" s="82"/>
      <c r="I1321" s="82"/>
      <c r="J1321" s="82"/>
      <c r="K1321" s="82"/>
      <c r="L1321" s="82"/>
      <c r="M1321" s="82"/>
      <c r="N1321" s="82"/>
    </row>
    <row r="1322" spans="5:14">
      <c r="E1322" s="82"/>
      <c r="F1322" s="82"/>
      <c r="G1322" s="82"/>
      <c r="H1322" s="82"/>
      <c r="I1322" s="82"/>
      <c r="J1322" s="82"/>
      <c r="K1322" s="82"/>
      <c r="L1322" s="82"/>
      <c r="M1322" s="82"/>
      <c r="N1322" s="82"/>
    </row>
    <row r="1323" spans="5:14">
      <c r="E1323" s="82"/>
      <c r="F1323" s="82"/>
      <c r="G1323" s="82"/>
      <c r="H1323" s="82"/>
      <c r="I1323" s="82"/>
      <c r="J1323" s="82"/>
      <c r="K1323" s="82"/>
      <c r="L1323" s="82"/>
      <c r="M1323" s="82"/>
      <c r="N1323" s="82"/>
    </row>
    <row r="1324" spans="5:14">
      <c r="E1324" s="82"/>
      <c r="F1324" s="82"/>
      <c r="G1324" s="82"/>
      <c r="H1324" s="82"/>
      <c r="I1324" s="82"/>
      <c r="J1324" s="82"/>
      <c r="K1324" s="82"/>
      <c r="L1324" s="82"/>
      <c r="M1324" s="82"/>
      <c r="N1324" s="82"/>
    </row>
    <row r="1325" spans="5:14">
      <c r="E1325" s="82"/>
      <c r="F1325" s="82"/>
      <c r="G1325" s="82"/>
      <c r="H1325" s="82"/>
      <c r="I1325" s="82"/>
      <c r="J1325" s="82"/>
      <c r="K1325" s="82"/>
      <c r="L1325" s="82"/>
      <c r="M1325" s="82"/>
      <c r="N1325" s="82"/>
    </row>
    <row r="1326" spans="5:14">
      <c r="E1326" s="82"/>
      <c r="F1326" s="82"/>
      <c r="G1326" s="82"/>
      <c r="H1326" s="82"/>
      <c r="I1326" s="82"/>
      <c r="J1326" s="82"/>
      <c r="K1326" s="82"/>
      <c r="L1326" s="82"/>
      <c r="M1326" s="82"/>
      <c r="N1326" s="82"/>
    </row>
    <row r="1327" spans="5:14">
      <c r="E1327" s="82"/>
      <c r="F1327" s="82"/>
      <c r="G1327" s="82"/>
      <c r="H1327" s="82"/>
      <c r="I1327" s="82"/>
      <c r="J1327" s="82"/>
      <c r="K1327" s="82"/>
      <c r="L1327" s="82"/>
      <c r="M1327" s="82"/>
      <c r="N1327" s="82"/>
    </row>
    <row r="1328" spans="5:14">
      <c r="E1328" s="82"/>
      <c r="F1328" s="82"/>
      <c r="G1328" s="82"/>
      <c r="H1328" s="82"/>
      <c r="I1328" s="82"/>
      <c r="J1328" s="82"/>
      <c r="K1328" s="82"/>
      <c r="L1328" s="82"/>
      <c r="M1328" s="82"/>
      <c r="N1328" s="82"/>
    </row>
    <row r="1329" spans="5:14">
      <c r="E1329" s="82"/>
      <c r="F1329" s="82"/>
      <c r="G1329" s="82"/>
      <c r="H1329" s="82"/>
      <c r="I1329" s="82"/>
      <c r="J1329" s="82"/>
      <c r="K1329" s="82"/>
      <c r="L1329" s="82"/>
      <c r="M1329" s="82"/>
      <c r="N1329" s="82"/>
    </row>
    <row r="1330" spans="5:14">
      <c r="E1330" s="82"/>
      <c r="F1330" s="82"/>
      <c r="G1330" s="82"/>
      <c r="H1330" s="82"/>
      <c r="I1330" s="82"/>
      <c r="J1330" s="82"/>
      <c r="K1330" s="82"/>
      <c r="L1330" s="82"/>
      <c r="M1330" s="82"/>
      <c r="N1330" s="82"/>
    </row>
    <row r="1331" spans="5:14">
      <c r="E1331" s="82"/>
      <c r="F1331" s="82"/>
      <c r="G1331" s="82"/>
      <c r="H1331" s="82"/>
      <c r="I1331" s="82"/>
      <c r="J1331" s="82"/>
      <c r="K1331" s="82"/>
      <c r="L1331" s="82"/>
      <c r="M1331" s="82"/>
      <c r="N1331" s="82"/>
    </row>
    <row r="1332" spans="5:14">
      <c r="E1332" s="82"/>
      <c r="F1332" s="82"/>
      <c r="G1332" s="82"/>
      <c r="H1332" s="82"/>
      <c r="I1332" s="82"/>
      <c r="J1332" s="82"/>
      <c r="K1332" s="82"/>
      <c r="L1332" s="82"/>
      <c r="M1332" s="82"/>
      <c r="N1332" s="82"/>
    </row>
    <row r="1333" spans="5:14">
      <c r="E1333" s="82"/>
      <c r="F1333" s="82"/>
      <c r="G1333" s="82"/>
      <c r="H1333" s="82"/>
      <c r="I1333" s="82"/>
      <c r="J1333" s="82"/>
      <c r="K1333" s="82"/>
      <c r="L1333" s="82"/>
      <c r="M1333" s="82"/>
      <c r="N1333" s="82"/>
    </row>
    <row r="1334" spans="5:14">
      <c r="E1334" s="82"/>
      <c r="F1334" s="82"/>
      <c r="G1334" s="82"/>
      <c r="H1334" s="82"/>
      <c r="I1334" s="82"/>
      <c r="J1334" s="82"/>
      <c r="K1334" s="82"/>
      <c r="L1334" s="82"/>
      <c r="M1334" s="82"/>
      <c r="N1334" s="82"/>
    </row>
    <row r="1335" spans="5:14">
      <c r="E1335" s="82"/>
      <c r="F1335" s="82"/>
      <c r="G1335" s="82"/>
      <c r="H1335" s="82"/>
      <c r="I1335" s="82"/>
      <c r="J1335" s="82"/>
      <c r="K1335" s="82"/>
      <c r="L1335" s="82"/>
      <c r="M1335" s="82"/>
      <c r="N1335" s="82"/>
    </row>
    <row r="1336" spans="5:14">
      <c r="E1336" s="82"/>
      <c r="F1336" s="82"/>
      <c r="G1336" s="82"/>
      <c r="H1336" s="82"/>
      <c r="I1336" s="82"/>
      <c r="J1336" s="82"/>
      <c r="K1336" s="82"/>
      <c r="L1336" s="82"/>
      <c r="M1336" s="82"/>
      <c r="N1336" s="82"/>
    </row>
    <row r="1337" spans="5:14">
      <c r="E1337" s="82"/>
      <c r="F1337" s="82"/>
      <c r="G1337" s="82"/>
      <c r="H1337" s="82"/>
      <c r="I1337" s="82"/>
      <c r="J1337" s="82"/>
      <c r="K1337" s="82"/>
      <c r="L1337" s="82"/>
      <c r="M1337" s="82"/>
      <c r="N1337" s="82"/>
    </row>
    <row r="1338" spans="5:14">
      <c r="E1338" s="82"/>
      <c r="F1338" s="82"/>
      <c r="G1338" s="82"/>
      <c r="H1338" s="82"/>
      <c r="I1338" s="82"/>
      <c r="J1338" s="82"/>
      <c r="K1338" s="82"/>
      <c r="L1338" s="82"/>
      <c r="M1338" s="82"/>
      <c r="N1338" s="82"/>
    </row>
    <row r="1339" spans="5:14">
      <c r="E1339" s="82"/>
      <c r="F1339" s="82"/>
      <c r="G1339" s="82"/>
      <c r="H1339" s="82"/>
      <c r="I1339" s="82"/>
      <c r="J1339" s="82"/>
      <c r="K1339" s="82"/>
      <c r="L1339" s="82"/>
      <c r="M1339" s="82"/>
      <c r="N1339" s="82"/>
    </row>
    <row r="1340" spans="5:14">
      <c r="E1340" s="82"/>
      <c r="F1340" s="82"/>
      <c r="G1340" s="82"/>
      <c r="H1340" s="82"/>
      <c r="I1340" s="82"/>
      <c r="J1340" s="82"/>
      <c r="K1340" s="82"/>
      <c r="L1340" s="82"/>
      <c r="M1340" s="82"/>
      <c r="N1340" s="82"/>
    </row>
    <row r="1341" spans="5:14">
      <c r="E1341" s="82"/>
      <c r="F1341" s="82"/>
      <c r="G1341" s="82"/>
      <c r="H1341" s="82"/>
      <c r="I1341" s="82"/>
      <c r="J1341" s="82"/>
      <c r="K1341" s="82"/>
      <c r="L1341" s="82"/>
      <c r="M1341" s="82"/>
      <c r="N1341" s="82"/>
    </row>
    <row r="1342" spans="5:14">
      <c r="E1342" s="82"/>
      <c r="F1342" s="82"/>
      <c r="G1342" s="82"/>
      <c r="H1342" s="82"/>
      <c r="I1342" s="82"/>
      <c r="J1342" s="82"/>
      <c r="K1342" s="82"/>
      <c r="L1342" s="82"/>
      <c r="M1342" s="82"/>
      <c r="N1342" s="82"/>
    </row>
    <row r="1343" spans="5:14">
      <c r="E1343" s="82"/>
      <c r="F1343" s="82"/>
      <c r="G1343" s="82"/>
      <c r="H1343" s="82"/>
      <c r="I1343" s="82"/>
      <c r="J1343" s="82"/>
      <c r="K1343" s="82"/>
      <c r="L1343" s="82"/>
      <c r="M1343" s="82"/>
      <c r="N1343" s="82"/>
    </row>
    <row r="1344" spans="5:14">
      <c r="E1344" s="82"/>
      <c r="F1344" s="82"/>
      <c r="G1344" s="82"/>
      <c r="H1344" s="82"/>
      <c r="I1344" s="82"/>
      <c r="J1344" s="82"/>
      <c r="K1344" s="82"/>
      <c r="L1344" s="82"/>
      <c r="M1344" s="82"/>
      <c r="N1344" s="82"/>
    </row>
    <row r="1345" spans="5:14">
      <c r="E1345" s="82"/>
      <c r="F1345" s="82"/>
      <c r="G1345" s="82"/>
      <c r="H1345" s="82"/>
      <c r="I1345" s="82"/>
      <c r="J1345" s="82"/>
      <c r="K1345" s="82"/>
      <c r="L1345" s="82"/>
      <c r="M1345" s="82"/>
      <c r="N1345" s="82"/>
    </row>
    <row r="1346" spans="5:14">
      <c r="E1346" s="82"/>
      <c r="F1346" s="82"/>
      <c r="G1346" s="82"/>
      <c r="H1346" s="82"/>
      <c r="I1346" s="82"/>
      <c r="J1346" s="82"/>
      <c r="K1346" s="82"/>
      <c r="L1346" s="82"/>
      <c r="M1346" s="82"/>
      <c r="N1346" s="82"/>
    </row>
    <row r="1347" spans="5:14">
      <c r="E1347" s="82"/>
      <c r="F1347" s="82"/>
      <c r="G1347" s="82"/>
      <c r="H1347" s="82"/>
      <c r="I1347" s="82"/>
      <c r="J1347" s="82"/>
      <c r="K1347" s="82"/>
      <c r="L1347" s="82"/>
      <c r="M1347" s="82"/>
      <c r="N1347" s="82"/>
    </row>
    <row r="1348" spans="5:14">
      <c r="E1348" s="82"/>
      <c r="F1348" s="82"/>
      <c r="G1348" s="82"/>
      <c r="H1348" s="82"/>
      <c r="I1348" s="82"/>
      <c r="J1348" s="82"/>
      <c r="K1348" s="82"/>
      <c r="L1348" s="82"/>
      <c r="M1348" s="82"/>
      <c r="N1348" s="82"/>
    </row>
    <row r="1349" spans="5:14">
      <c r="E1349" s="82"/>
      <c r="F1349" s="82"/>
      <c r="G1349" s="82"/>
      <c r="H1349" s="82"/>
      <c r="I1349" s="82"/>
      <c r="J1349" s="82"/>
      <c r="K1349" s="82"/>
      <c r="L1349" s="82"/>
      <c r="M1349" s="82"/>
      <c r="N1349" s="82"/>
    </row>
    <row r="1350" spans="5:14">
      <c r="E1350" s="82"/>
      <c r="F1350" s="82"/>
      <c r="G1350" s="82"/>
      <c r="H1350" s="82"/>
      <c r="I1350" s="82"/>
      <c r="J1350" s="82"/>
      <c r="K1350" s="82"/>
      <c r="L1350" s="82"/>
      <c r="M1350" s="82"/>
      <c r="N1350" s="82"/>
    </row>
    <row r="1351" spans="5:14">
      <c r="E1351" s="82"/>
      <c r="F1351" s="82"/>
      <c r="G1351" s="82"/>
      <c r="H1351" s="82"/>
      <c r="I1351" s="82"/>
      <c r="J1351" s="82"/>
      <c r="K1351" s="82"/>
      <c r="L1351" s="82"/>
      <c r="M1351" s="82"/>
      <c r="N1351" s="82"/>
    </row>
    <row r="1352" spans="5:14">
      <c r="E1352" s="82"/>
      <c r="F1352" s="82"/>
      <c r="G1352" s="82"/>
      <c r="H1352" s="82"/>
      <c r="I1352" s="82"/>
      <c r="J1352" s="82"/>
      <c r="K1352" s="82"/>
      <c r="L1352" s="82"/>
      <c r="M1352" s="82"/>
      <c r="N1352" s="82"/>
    </row>
    <row r="1353" spans="5:14">
      <c r="E1353" s="82"/>
      <c r="F1353" s="82"/>
      <c r="G1353" s="82"/>
      <c r="H1353" s="82"/>
      <c r="I1353" s="82"/>
      <c r="J1353" s="82"/>
      <c r="K1353" s="82"/>
      <c r="L1353" s="82"/>
      <c r="M1353" s="82"/>
      <c r="N1353" s="82"/>
    </row>
    <row r="1354" spans="5:14">
      <c r="E1354" s="82"/>
      <c r="F1354" s="82"/>
      <c r="G1354" s="82"/>
      <c r="H1354" s="82"/>
      <c r="I1354" s="82"/>
      <c r="J1354" s="82"/>
      <c r="K1354" s="82"/>
      <c r="L1354" s="82"/>
      <c r="M1354" s="82"/>
      <c r="N1354" s="82"/>
    </row>
    <row r="1355" spans="5:14">
      <c r="E1355" s="82"/>
      <c r="F1355" s="82"/>
      <c r="G1355" s="82"/>
      <c r="H1355" s="82"/>
      <c r="I1355" s="82"/>
      <c r="J1355" s="82"/>
      <c r="K1355" s="82"/>
      <c r="L1355" s="82"/>
      <c r="M1355" s="82"/>
      <c r="N1355" s="82"/>
    </row>
    <row r="1356" spans="5:14">
      <c r="E1356" s="82"/>
      <c r="F1356" s="82"/>
      <c r="G1356" s="82"/>
      <c r="H1356" s="82"/>
      <c r="I1356" s="82"/>
      <c r="J1356" s="82"/>
      <c r="K1356" s="82"/>
      <c r="L1356" s="82"/>
      <c r="M1356" s="82"/>
      <c r="N1356" s="82"/>
    </row>
    <row r="1357" spans="5:14">
      <c r="E1357" s="82"/>
      <c r="F1357" s="82"/>
      <c r="G1357" s="82"/>
      <c r="H1357" s="82"/>
      <c r="I1357" s="82"/>
      <c r="J1357" s="82"/>
      <c r="K1357" s="82"/>
      <c r="L1357" s="82"/>
      <c r="M1357" s="82"/>
      <c r="N1357" s="82"/>
    </row>
    <row r="1358" spans="5:14">
      <c r="E1358" s="82"/>
      <c r="F1358" s="82"/>
      <c r="G1358" s="82"/>
      <c r="H1358" s="82"/>
      <c r="I1358" s="82"/>
      <c r="J1358" s="82"/>
      <c r="K1358" s="82"/>
      <c r="L1358" s="82"/>
      <c r="M1358" s="82"/>
      <c r="N1358" s="82"/>
    </row>
    <row r="1359" spans="5:14">
      <c r="E1359" s="82"/>
      <c r="F1359" s="82"/>
      <c r="G1359" s="82"/>
      <c r="H1359" s="82"/>
      <c r="I1359" s="82"/>
      <c r="J1359" s="82"/>
      <c r="K1359" s="82"/>
      <c r="L1359" s="82"/>
      <c r="M1359" s="82"/>
      <c r="N1359" s="82"/>
    </row>
    <row r="1360" spans="5:14">
      <c r="E1360" s="82"/>
      <c r="F1360" s="82"/>
      <c r="G1360" s="82"/>
      <c r="H1360" s="82"/>
      <c r="I1360" s="82"/>
      <c r="J1360" s="82"/>
      <c r="K1360" s="82"/>
      <c r="L1360" s="82"/>
      <c r="M1360" s="82"/>
      <c r="N1360" s="82"/>
    </row>
    <row r="1361" spans="5:14">
      <c r="E1361" s="82"/>
      <c r="F1361" s="82"/>
      <c r="G1361" s="82"/>
      <c r="H1361" s="82"/>
      <c r="I1361" s="82"/>
      <c r="J1361" s="82"/>
      <c r="K1361" s="82"/>
      <c r="L1361" s="82"/>
      <c r="M1361" s="82"/>
      <c r="N1361" s="82"/>
    </row>
    <row r="1362" spans="5:14">
      <c r="E1362" s="82"/>
      <c r="F1362" s="82"/>
      <c r="G1362" s="82"/>
      <c r="H1362" s="82"/>
      <c r="I1362" s="82"/>
      <c r="J1362" s="82"/>
      <c r="K1362" s="82"/>
      <c r="L1362" s="82"/>
      <c r="M1362" s="82"/>
      <c r="N1362" s="82"/>
    </row>
    <row r="1363" spans="5:14">
      <c r="E1363" s="82"/>
      <c r="F1363" s="82"/>
      <c r="G1363" s="82"/>
      <c r="H1363" s="82"/>
      <c r="I1363" s="82"/>
      <c r="J1363" s="82"/>
      <c r="K1363" s="82"/>
      <c r="L1363" s="82"/>
      <c r="M1363" s="82"/>
      <c r="N1363" s="82"/>
    </row>
    <row r="1364" spans="5:14">
      <c r="E1364" s="82"/>
      <c r="F1364" s="82"/>
      <c r="G1364" s="82"/>
      <c r="H1364" s="82"/>
      <c r="I1364" s="82"/>
      <c r="J1364" s="82"/>
      <c r="K1364" s="82"/>
      <c r="L1364" s="82"/>
      <c r="M1364" s="82"/>
      <c r="N1364" s="82"/>
    </row>
    <row r="1365" spans="5:14">
      <c r="E1365" s="82"/>
      <c r="F1365" s="82"/>
      <c r="G1365" s="82"/>
      <c r="H1365" s="82"/>
      <c r="I1365" s="82"/>
      <c r="J1365" s="82"/>
      <c r="K1365" s="82"/>
      <c r="L1365" s="82"/>
      <c r="M1365" s="82"/>
      <c r="N1365" s="82"/>
    </row>
    <row r="1366" spans="5:14">
      <c r="E1366" s="82"/>
      <c r="F1366" s="82"/>
      <c r="G1366" s="82"/>
      <c r="H1366" s="82"/>
      <c r="I1366" s="82"/>
      <c r="J1366" s="82"/>
      <c r="K1366" s="82"/>
      <c r="L1366" s="82"/>
      <c r="M1366" s="82"/>
      <c r="N1366" s="82"/>
    </row>
    <row r="1367" spans="5:14">
      <c r="E1367" s="82"/>
      <c r="F1367" s="82"/>
      <c r="G1367" s="82"/>
      <c r="H1367" s="82"/>
      <c r="I1367" s="82"/>
      <c r="J1367" s="82"/>
      <c r="K1367" s="82"/>
      <c r="L1367" s="82"/>
      <c r="M1367" s="82"/>
      <c r="N1367" s="82"/>
    </row>
    <row r="1368" spans="5:14">
      <c r="E1368" s="82"/>
      <c r="F1368" s="82"/>
      <c r="G1368" s="82"/>
      <c r="H1368" s="82"/>
      <c r="I1368" s="82"/>
      <c r="J1368" s="82"/>
      <c r="K1368" s="82"/>
      <c r="L1368" s="82"/>
      <c r="M1368" s="82"/>
      <c r="N1368" s="82"/>
    </row>
    <row r="1369" spans="5:14">
      <c r="E1369" s="82"/>
      <c r="F1369" s="82"/>
      <c r="G1369" s="82"/>
      <c r="H1369" s="82"/>
      <c r="I1369" s="82"/>
      <c r="J1369" s="82"/>
      <c r="K1369" s="82"/>
      <c r="L1369" s="82"/>
      <c r="M1369" s="82"/>
      <c r="N1369" s="82"/>
    </row>
    <row r="1370" spans="5:14">
      <c r="E1370" s="82"/>
      <c r="F1370" s="82"/>
      <c r="G1370" s="82"/>
      <c r="H1370" s="82"/>
      <c r="I1370" s="82"/>
      <c r="J1370" s="82"/>
      <c r="K1370" s="82"/>
      <c r="L1370" s="82"/>
      <c r="M1370" s="82"/>
      <c r="N1370" s="82"/>
    </row>
    <row r="1371" spans="5:14">
      <c r="E1371" s="82"/>
      <c r="F1371" s="82"/>
      <c r="G1371" s="82"/>
      <c r="H1371" s="82"/>
      <c r="I1371" s="82"/>
      <c r="J1371" s="82"/>
      <c r="K1371" s="82"/>
      <c r="L1371" s="82"/>
      <c r="M1371" s="82"/>
      <c r="N1371" s="82"/>
    </row>
    <row r="1372" spans="5:14">
      <c r="E1372" s="82"/>
      <c r="F1372" s="82"/>
      <c r="G1372" s="82"/>
      <c r="H1372" s="82"/>
      <c r="I1372" s="82"/>
      <c r="J1372" s="82"/>
      <c r="K1372" s="82"/>
      <c r="L1372" s="82"/>
      <c r="M1372" s="82"/>
      <c r="N1372" s="82"/>
    </row>
    <row r="1373" spans="5:14">
      <c r="E1373" s="82"/>
      <c r="F1373" s="82"/>
      <c r="G1373" s="82"/>
      <c r="H1373" s="82"/>
      <c r="I1373" s="82"/>
      <c r="J1373" s="82"/>
      <c r="K1373" s="82"/>
      <c r="L1373" s="82"/>
      <c r="M1373" s="82"/>
      <c r="N1373" s="82"/>
    </row>
    <row r="1374" spans="5:14">
      <c r="E1374" s="82"/>
      <c r="F1374" s="82"/>
      <c r="G1374" s="82"/>
      <c r="H1374" s="82"/>
      <c r="I1374" s="82"/>
      <c r="J1374" s="82"/>
      <c r="K1374" s="82"/>
      <c r="L1374" s="82"/>
      <c r="M1374" s="82"/>
      <c r="N1374" s="82"/>
    </row>
    <row r="1375" spans="5:14">
      <c r="E1375" s="82"/>
      <c r="F1375" s="82"/>
      <c r="G1375" s="82"/>
      <c r="H1375" s="82"/>
      <c r="I1375" s="82"/>
      <c r="J1375" s="82"/>
      <c r="K1375" s="82"/>
      <c r="L1375" s="82"/>
      <c r="M1375" s="82"/>
      <c r="N1375" s="82"/>
    </row>
    <row r="1376" spans="5:14">
      <c r="E1376" s="82"/>
      <c r="F1376" s="82"/>
      <c r="G1376" s="82"/>
      <c r="H1376" s="82"/>
      <c r="I1376" s="82"/>
      <c r="J1376" s="82"/>
      <c r="K1376" s="82"/>
      <c r="L1376" s="82"/>
      <c r="M1376" s="82"/>
      <c r="N1376" s="82"/>
    </row>
    <row r="1377" spans="5:14">
      <c r="E1377" s="82"/>
      <c r="F1377" s="82"/>
      <c r="G1377" s="82"/>
      <c r="H1377" s="82"/>
      <c r="I1377" s="82"/>
      <c r="J1377" s="82"/>
      <c r="K1377" s="82"/>
      <c r="L1377" s="82"/>
      <c r="M1377" s="82"/>
      <c r="N1377" s="82"/>
    </row>
    <row r="1378" spans="5:14">
      <c r="E1378" s="82"/>
      <c r="F1378" s="82"/>
      <c r="G1378" s="82"/>
      <c r="H1378" s="82"/>
      <c r="I1378" s="82"/>
      <c r="J1378" s="82"/>
      <c r="K1378" s="82"/>
      <c r="L1378" s="82"/>
      <c r="M1378" s="82"/>
      <c r="N1378" s="82"/>
    </row>
    <row r="1379" spans="5:14">
      <c r="E1379" s="82"/>
      <c r="F1379" s="82"/>
      <c r="G1379" s="82"/>
      <c r="H1379" s="82"/>
      <c r="I1379" s="82"/>
      <c r="J1379" s="82"/>
      <c r="K1379" s="82"/>
      <c r="L1379" s="82"/>
      <c r="M1379" s="82"/>
      <c r="N1379" s="82"/>
    </row>
    <row r="1380" spans="5:14">
      <c r="E1380" s="82"/>
      <c r="F1380" s="82"/>
      <c r="G1380" s="82"/>
      <c r="H1380" s="82"/>
      <c r="I1380" s="82"/>
      <c r="J1380" s="82"/>
      <c r="K1380" s="82"/>
      <c r="L1380" s="82"/>
      <c r="M1380" s="82"/>
      <c r="N1380" s="82"/>
    </row>
    <row r="1381" spans="5:14">
      <c r="E1381" s="82"/>
      <c r="F1381" s="82"/>
      <c r="G1381" s="82"/>
      <c r="H1381" s="82"/>
      <c r="I1381" s="82"/>
      <c r="J1381" s="82"/>
      <c r="K1381" s="82"/>
      <c r="L1381" s="82"/>
      <c r="M1381" s="82"/>
      <c r="N1381" s="82"/>
    </row>
    <row r="1382" spans="5:14">
      <c r="E1382" s="82"/>
      <c r="F1382" s="82"/>
      <c r="G1382" s="82"/>
      <c r="H1382" s="82"/>
      <c r="I1382" s="82"/>
      <c r="J1382" s="82"/>
      <c r="K1382" s="82"/>
      <c r="L1382" s="82"/>
      <c r="M1382" s="82"/>
      <c r="N1382" s="82"/>
    </row>
    <row r="1383" spans="5:14">
      <c r="E1383" s="82"/>
      <c r="F1383" s="82"/>
      <c r="G1383" s="82"/>
      <c r="H1383" s="82"/>
      <c r="I1383" s="82"/>
      <c r="J1383" s="82"/>
      <c r="K1383" s="82"/>
      <c r="L1383" s="82"/>
      <c r="M1383" s="82"/>
      <c r="N1383" s="82"/>
    </row>
    <row r="1384" spans="5:14">
      <c r="E1384" s="82"/>
      <c r="F1384" s="82"/>
      <c r="G1384" s="82"/>
      <c r="H1384" s="82"/>
      <c r="I1384" s="82"/>
      <c r="J1384" s="82"/>
      <c r="K1384" s="82"/>
      <c r="L1384" s="82"/>
      <c r="M1384" s="82"/>
      <c r="N1384" s="82"/>
    </row>
    <row r="1385" spans="5:14">
      <c r="E1385" s="82"/>
      <c r="F1385" s="82"/>
      <c r="G1385" s="82"/>
      <c r="H1385" s="82"/>
      <c r="I1385" s="82"/>
      <c r="J1385" s="82"/>
      <c r="K1385" s="82"/>
      <c r="L1385" s="82"/>
      <c r="M1385" s="82"/>
      <c r="N1385" s="82"/>
    </row>
    <row r="1386" spans="5:14">
      <c r="E1386" s="82"/>
      <c r="F1386" s="82"/>
      <c r="G1386" s="82"/>
      <c r="H1386" s="82"/>
      <c r="I1386" s="82"/>
      <c r="J1386" s="82"/>
      <c r="K1386" s="82"/>
      <c r="L1386" s="82"/>
      <c r="M1386" s="82"/>
      <c r="N1386" s="82"/>
    </row>
    <row r="1387" spans="5:14">
      <c r="E1387" s="82"/>
      <c r="F1387" s="82"/>
      <c r="G1387" s="82"/>
      <c r="H1387" s="82"/>
      <c r="I1387" s="82"/>
      <c r="J1387" s="82"/>
      <c r="K1387" s="82"/>
      <c r="L1387" s="82"/>
      <c r="M1387" s="82"/>
      <c r="N1387" s="82"/>
    </row>
    <row r="1388" spans="5:14">
      <c r="E1388" s="82"/>
      <c r="F1388" s="82"/>
      <c r="G1388" s="82"/>
      <c r="H1388" s="82"/>
      <c r="I1388" s="82"/>
      <c r="J1388" s="82"/>
      <c r="K1388" s="82"/>
      <c r="L1388" s="82"/>
      <c r="M1388" s="82"/>
      <c r="N1388" s="82"/>
    </row>
    <row r="1389" spans="5:14">
      <c r="E1389" s="82"/>
      <c r="F1389" s="82"/>
      <c r="G1389" s="82"/>
      <c r="H1389" s="82"/>
      <c r="I1389" s="82"/>
      <c r="J1389" s="82"/>
      <c r="K1389" s="82"/>
      <c r="L1389" s="82"/>
      <c r="M1389" s="82"/>
      <c r="N1389" s="82"/>
    </row>
    <row r="1390" spans="5:14">
      <c r="E1390" s="82"/>
      <c r="F1390" s="82"/>
      <c r="G1390" s="82"/>
      <c r="H1390" s="82"/>
      <c r="I1390" s="82"/>
      <c r="J1390" s="82"/>
      <c r="K1390" s="82"/>
      <c r="L1390" s="82"/>
      <c r="M1390" s="82"/>
      <c r="N1390" s="82"/>
    </row>
    <row r="1391" spans="5:14">
      <c r="E1391" s="82"/>
      <c r="F1391" s="82"/>
      <c r="G1391" s="82"/>
      <c r="H1391" s="82"/>
      <c r="I1391" s="82"/>
      <c r="J1391" s="82"/>
      <c r="K1391" s="82"/>
      <c r="L1391" s="82"/>
      <c r="M1391" s="82"/>
      <c r="N1391" s="82"/>
    </row>
    <row r="1392" spans="5:14">
      <c r="E1392" s="82"/>
      <c r="F1392" s="82"/>
      <c r="G1392" s="82"/>
      <c r="H1392" s="82"/>
      <c r="I1392" s="82"/>
      <c r="J1392" s="82"/>
      <c r="K1392" s="82"/>
      <c r="L1392" s="82"/>
      <c r="M1392" s="82"/>
      <c r="N1392" s="82"/>
    </row>
    <row r="1393" spans="5:14">
      <c r="E1393" s="82"/>
      <c r="F1393" s="82"/>
      <c r="G1393" s="82"/>
      <c r="H1393" s="82"/>
      <c r="I1393" s="82"/>
      <c r="J1393" s="82"/>
      <c r="K1393" s="82"/>
      <c r="L1393" s="82"/>
      <c r="M1393" s="82"/>
      <c r="N1393" s="82"/>
    </row>
    <row r="1394" spans="5:14">
      <c r="E1394" s="82"/>
      <c r="F1394" s="82"/>
      <c r="G1394" s="82"/>
      <c r="H1394" s="82"/>
      <c r="I1394" s="82"/>
      <c r="J1394" s="82"/>
      <c r="K1394" s="82"/>
      <c r="L1394" s="82"/>
      <c r="M1394" s="82"/>
      <c r="N1394" s="82"/>
    </row>
    <row r="1395" spans="5:14">
      <c r="E1395" s="82"/>
      <c r="F1395" s="82"/>
      <c r="G1395" s="82"/>
      <c r="H1395" s="82"/>
      <c r="I1395" s="82"/>
      <c r="J1395" s="82"/>
      <c r="K1395" s="82"/>
      <c r="L1395" s="82"/>
      <c r="M1395" s="82"/>
      <c r="N1395" s="82"/>
    </row>
    <row r="1396" spans="5:14">
      <c r="E1396" s="82"/>
      <c r="F1396" s="82"/>
      <c r="G1396" s="82"/>
      <c r="H1396" s="82"/>
      <c r="I1396" s="82"/>
      <c r="J1396" s="82"/>
      <c r="K1396" s="82"/>
      <c r="L1396" s="82"/>
      <c r="M1396" s="82"/>
      <c r="N1396" s="82"/>
    </row>
    <row r="1397" spans="5:14">
      <c r="E1397" s="82"/>
      <c r="F1397" s="82"/>
      <c r="G1397" s="82"/>
      <c r="H1397" s="82"/>
      <c r="I1397" s="82"/>
      <c r="J1397" s="82"/>
      <c r="K1397" s="82"/>
      <c r="L1397" s="82"/>
      <c r="M1397" s="82"/>
      <c r="N1397" s="82"/>
    </row>
    <row r="1398" spans="5:14">
      <c r="E1398" s="82"/>
      <c r="F1398" s="82"/>
      <c r="G1398" s="82"/>
      <c r="H1398" s="82"/>
      <c r="I1398" s="82"/>
      <c r="J1398" s="82"/>
      <c r="K1398" s="82"/>
      <c r="L1398" s="82"/>
      <c r="M1398" s="82"/>
      <c r="N1398" s="82"/>
    </row>
    <row r="1399" spans="5:14">
      <c r="E1399" s="82"/>
      <c r="F1399" s="82"/>
      <c r="G1399" s="82"/>
      <c r="H1399" s="82"/>
      <c r="I1399" s="82"/>
      <c r="J1399" s="82"/>
      <c r="K1399" s="82"/>
      <c r="L1399" s="82"/>
      <c r="M1399" s="82"/>
      <c r="N1399" s="82"/>
    </row>
    <row r="1400" spans="5:14">
      <c r="E1400" s="82"/>
      <c r="F1400" s="82"/>
      <c r="G1400" s="82"/>
      <c r="H1400" s="82"/>
      <c r="I1400" s="82"/>
      <c r="J1400" s="82"/>
      <c r="K1400" s="82"/>
      <c r="L1400" s="82"/>
      <c r="M1400" s="82"/>
      <c r="N1400" s="82"/>
    </row>
    <row r="1401" spans="5:14">
      <c r="E1401" s="82"/>
      <c r="F1401" s="82"/>
      <c r="G1401" s="82"/>
      <c r="H1401" s="82"/>
      <c r="I1401" s="82"/>
      <c r="J1401" s="82"/>
      <c r="K1401" s="82"/>
      <c r="L1401" s="82"/>
      <c r="M1401" s="82"/>
      <c r="N1401" s="82"/>
    </row>
    <row r="1402" spans="5:14">
      <c r="E1402" s="82"/>
      <c r="F1402" s="82"/>
      <c r="G1402" s="82"/>
      <c r="H1402" s="82"/>
      <c r="I1402" s="82"/>
      <c r="J1402" s="82"/>
      <c r="K1402" s="82"/>
      <c r="L1402" s="82"/>
      <c r="M1402" s="82"/>
      <c r="N1402" s="82"/>
    </row>
    <row r="1403" spans="5:14">
      <c r="E1403" s="82"/>
      <c r="F1403" s="82"/>
      <c r="G1403" s="82"/>
      <c r="H1403" s="82"/>
      <c r="I1403" s="82"/>
      <c r="J1403" s="82"/>
      <c r="K1403" s="82"/>
      <c r="L1403" s="82"/>
      <c r="M1403" s="82"/>
      <c r="N1403" s="82"/>
    </row>
    <row r="1404" spans="5:14">
      <c r="E1404" s="82"/>
      <c r="F1404" s="82"/>
      <c r="G1404" s="82"/>
      <c r="H1404" s="82"/>
      <c r="I1404" s="82"/>
      <c r="J1404" s="82"/>
      <c r="K1404" s="82"/>
      <c r="L1404" s="82"/>
      <c r="M1404" s="82"/>
      <c r="N1404" s="82"/>
    </row>
    <row r="1405" spans="5:14">
      <c r="E1405" s="82"/>
      <c r="F1405" s="82"/>
      <c r="G1405" s="82"/>
      <c r="H1405" s="82"/>
      <c r="I1405" s="82"/>
      <c r="J1405" s="82"/>
      <c r="K1405" s="82"/>
      <c r="L1405" s="82"/>
      <c r="M1405" s="82"/>
      <c r="N1405" s="82"/>
    </row>
    <row r="1406" spans="5:14">
      <c r="E1406" s="82"/>
      <c r="F1406" s="82"/>
      <c r="G1406" s="82"/>
      <c r="H1406" s="82"/>
      <c r="I1406" s="82"/>
      <c r="J1406" s="82"/>
      <c r="K1406" s="82"/>
      <c r="L1406" s="82"/>
      <c r="M1406" s="82"/>
      <c r="N1406" s="82"/>
    </row>
    <row r="1407" spans="5:14">
      <c r="E1407" s="82"/>
      <c r="F1407" s="82"/>
      <c r="G1407" s="82"/>
      <c r="H1407" s="82"/>
      <c r="I1407" s="82"/>
      <c r="J1407" s="82"/>
      <c r="K1407" s="82"/>
      <c r="L1407" s="82"/>
      <c r="M1407" s="82"/>
      <c r="N1407" s="82"/>
    </row>
    <row r="1408" spans="5:14">
      <c r="E1408" s="82"/>
      <c r="F1408" s="82"/>
      <c r="G1408" s="82"/>
      <c r="H1408" s="82"/>
      <c r="I1408" s="82"/>
      <c r="J1408" s="82"/>
      <c r="K1408" s="82"/>
      <c r="L1408" s="82"/>
      <c r="M1408" s="82"/>
      <c r="N1408" s="82"/>
    </row>
    <row r="1409" spans="5:14">
      <c r="E1409" s="82"/>
      <c r="F1409" s="82"/>
      <c r="G1409" s="82"/>
      <c r="H1409" s="82"/>
      <c r="I1409" s="82"/>
      <c r="J1409" s="82"/>
      <c r="K1409" s="82"/>
      <c r="L1409" s="82"/>
      <c r="M1409" s="82"/>
      <c r="N1409" s="82"/>
    </row>
    <row r="1410" spans="5:14">
      <c r="E1410" s="82"/>
      <c r="F1410" s="82"/>
      <c r="G1410" s="82"/>
      <c r="H1410" s="82"/>
      <c r="I1410" s="82"/>
      <c r="J1410" s="82"/>
      <c r="K1410" s="82"/>
      <c r="L1410" s="82"/>
      <c r="M1410" s="82"/>
      <c r="N1410" s="82"/>
    </row>
    <row r="1411" spans="5:14">
      <c r="E1411" s="82"/>
      <c r="F1411" s="82"/>
      <c r="G1411" s="82"/>
      <c r="H1411" s="82"/>
      <c r="I1411" s="82"/>
      <c r="J1411" s="82"/>
      <c r="K1411" s="82"/>
      <c r="L1411" s="82"/>
      <c r="M1411" s="82"/>
      <c r="N1411" s="82"/>
    </row>
    <row r="1412" spans="5:14">
      <c r="E1412" s="82"/>
      <c r="F1412" s="82"/>
      <c r="G1412" s="82"/>
      <c r="H1412" s="82"/>
      <c r="I1412" s="82"/>
      <c r="J1412" s="82"/>
      <c r="K1412" s="82"/>
      <c r="L1412" s="82"/>
      <c r="M1412" s="82"/>
      <c r="N1412" s="82"/>
    </row>
    <row r="1413" spans="5:14">
      <c r="E1413" s="82"/>
      <c r="F1413" s="82"/>
      <c r="G1413" s="82"/>
      <c r="H1413" s="82"/>
      <c r="I1413" s="82"/>
      <c r="J1413" s="82"/>
      <c r="K1413" s="82"/>
      <c r="L1413" s="82"/>
      <c r="M1413" s="82"/>
      <c r="N1413" s="82"/>
    </row>
    <row r="1414" spans="5:14">
      <c r="E1414" s="82"/>
      <c r="F1414" s="82"/>
      <c r="G1414" s="82"/>
      <c r="H1414" s="82"/>
      <c r="I1414" s="82"/>
      <c r="J1414" s="82"/>
      <c r="K1414" s="82"/>
      <c r="L1414" s="82"/>
      <c r="M1414" s="82"/>
      <c r="N1414" s="82"/>
    </row>
    <row r="1415" spans="5:14">
      <c r="E1415" s="82"/>
      <c r="F1415" s="82"/>
      <c r="G1415" s="82"/>
      <c r="H1415" s="82"/>
      <c r="I1415" s="82"/>
      <c r="J1415" s="82"/>
      <c r="K1415" s="82"/>
      <c r="L1415" s="82"/>
      <c r="M1415" s="82"/>
      <c r="N1415" s="82"/>
    </row>
    <row r="1416" spans="5:14">
      <c r="E1416" s="82"/>
      <c r="F1416" s="82"/>
      <c r="G1416" s="82"/>
      <c r="H1416" s="82"/>
      <c r="I1416" s="82"/>
      <c r="J1416" s="82"/>
      <c r="K1416" s="82"/>
      <c r="L1416" s="82"/>
      <c r="M1416" s="82"/>
      <c r="N1416" s="82"/>
    </row>
    <row r="1417" spans="5:14">
      <c r="E1417" s="82"/>
      <c r="F1417" s="82"/>
      <c r="G1417" s="82"/>
      <c r="H1417" s="82"/>
      <c r="I1417" s="82"/>
      <c r="J1417" s="82"/>
      <c r="K1417" s="82"/>
      <c r="L1417" s="82"/>
      <c r="M1417" s="82"/>
      <c r="N1417" s="82"/>
    </row>
    <row r="1418" spans="5:14">
      <c r="E1418" s="82"/>
      <c r="F1418" s="82"/>
      <c r="G1418" s="82"/>
      <c r="H1418" s="82"/>
      <c r="I1418" s="82"/>
      <c r="J1418" s="82"/>
      <c r="K1418" s="82"/>
      <c r="L1418" s="82"/>
      <c r="M1418" s="82"/>
      <c r="N1418" s="82"/>
    </row>
    <row r="1419" spans="5:14">
      <c r="E1419" s="82"/>
      <c r="F1419" s="82"/>
      <c r="G1419" s="82"/>
      <c r="H1419" s="82"/>
      <c r="I1419" s="82"/>
      <c r="J1419" s="82"/>
      <c r="K1419" s="82"/>
      <c r="L1419" s="82"/>
      <c r="M1419" s="82"/>
      <c r="N1419" s="82"/>
    </row>
    <row r="1420" spans="5:14">
      <c r="E1420" s="82"/>
      <c r="F1420" s="82"/>
      <c r="G1420" s="82"/>
      <c r="H1420" s="82"/>
      <c r="I1420" s="82"/>
      <c r="J1420" s="82"/>
      <c r="K1420" s="82"/>
      <c r="L1420" s="82"/>
      <c r="M1420" s="82"/>
      <c r="N1420" s="82"/>
    </row>
    <row r="1421" spans="5:14">
      <c r="E1421" s="82"/>
      <c r="F1421" s="82"/>
      <c r="G1421" s="82"/>
      <c r="H1421" s="82"/>
      <c r="I1421" s="82"/>
      <c r="J1421" s="82"/>
      <c r="K1421" s="82"/>
      <c r="L1421" s="82"/>
      <c r="M1421" s="82"/>
      <c r="N1421" s="82"/>
    </row>
    <row r="1422" spans="5:14">
      <c r="E1422" s="82"/>
      <c r="F1422" s="82"/>
      <c r="G1422" s="82"/>
      <c r="H1422" s="82"/>
      <c r="I1422" s="82"/>
      <c r="J1422" s="82"/>
      <c r="K1422" s="82"/>
      <c r="L1422" s="82"/>
      <c r="M1422" s="82"/>
      <c r="N1422" s="82"/>
    </row>
    <row r="1423" spans="5:14">
      <c r="E1423" s="82"/>
      <c r="F1423" s="82"/>
      <c r="G1423" s="82"/>
      <c r="H1423" s="82"/>
      <c r="I1423" s="82"/>
      <c r="J1423" s="82"/>
      <c r="K1423" s="82"/>
      <c r="L1423" s="82"/>
      <c r="M1423" s="82"/>
      <c r="N1423" s="82"/>
    </row>
    <row r="1424" spans="5:14">
      <c r="E1424" s="82"/>
      <c r="F1424" s="82"/>
      <c r="G1424" s="82"/>
      <c r="H1424" s="82"/>
      <c r="I1424" s="82"/>
      <c r="J1424" s="82"/>
      <c r="K1424" s="82"/>
      <c r="L1424" s="82"/>
      <c r="M1424" s="82"/>
      <c r="N1424" s="82"/>
    </row>
    <row r="1425" spans="5:14">
      <c r="E1425" s="82"/>
      <c r="F1425" s="82"/>
      <c r="G1425" s="82"/>
      <c r="H1425" s="82"/>
      <c r="I1425" s="82"/>
      <c r="J1425" s="82"/>
      <c r="K1425" s="82"/>
      <c r="L1425" s="82"/>
      <c r="M1425" s="82"/>
      <c r="N1425" s="82"/>
    </row>
    <row r="1426" spans="5:14">
      <c r="E1426" s="82"/>
      <c r="F1426" s="82"/>
      <c r="G1426" s="82"/>
      <c r="H1426" s="82"/>
      <c r="I1426" s="82"/>
      <c r="J1426" s="82"/>
      <c r="K1426" s="82"/>
      <c r="L1426" s="82"/>
      <c r="M1426" s="82"/>
      <c r="N1426" s="82"/>
    </row>
    <row r="1427" spans="5:14">
      <c r="E1427" s="82"/>
      <c r="F1427" s="82"/>
      <c r="G1427" s="82"/>
      <c r="H1427" s="82"/>
      <c r="I1427" s="82"/>
      <c r="J1427" s="82"/>
      <c r="K1427" s="82"/>
      <c r="L1427" s="82"/>
      <c r="M1427" s="82"/>
      <c r="N1427" s="82"/>
    </row>
    <row r="1428" spans="5:14">
      <c r="E1428" s="82"/>
      <c r="F1428" s="82"/>
      <c r="G1428" s="82"/>
      <c r="H1428" s="82"/>
      <c r="I1428" s="82"/>
      <c r="J1428" s="82"/>
      <c r="K1428" s="82"/>
      <c r="L1428" s="82"/>
      <c r="M1428" s="82"/>
      <c r="N1428" s="82"/>
    </row>
    <row r="1429" spans="5:14">
      <c r="E1429" s="82"/>
      <c r="F1429" s="82"/>
      <c r="G1429" s="82"/>
      <c r="H1429" s="82"/>
      <c r="I1429" s="82"/>
      <c r="J1429" s="82"/>
      <c r="K1429" s="82"/>
      <c r="L1429" s="82"/>
      <c r="M1429" s="82"/>
      <c r="N1429" s="82"/>
    </row>
    <row r="1430" spans="5:14">
      <c r="E1430" s="82"/>
      <c r="F1430" s="82"/>
      <c r="G1430" s="82"/>
      <c r="H1430" s="82"/>
      <c r="I1430" s="82"/>
      <c r="J1430" s="82"/>
      <c r="K1430" s="82"/>
      <c r="L1430" s="82"/>
      <c r="M1430" s="82"/>
      <c r="N1430" s="82"/>
    </row>
    <row r="1431" spans="5:14">
      <c r="E1431" s="82"/>
      <c r="F1431" s="82"/>
      <c r="G1431" s="82"/>
      <c r="H1431" s="82"/>
      <c r="I1431" s="82"/>
      <c r="J1431" s="82"/>
      <c r="K1431" s="82"/>
      <c r="L1431" s="82"/>
      <c r="M1431" s="82"/>
      <c r="N1431" s="82"/>
    </row>
    <row r="1432" spans="5:14">
      <c r="E1432" s="82"/>
      <c r="F1432" s="82"/>
      <c r="G1432" s="82"/>
      <c r="H1432" s="82"/>
      <c r="I1432" s="82"/>
      <c r="J1432" s="82"/>
      <c r="K1432" s="82"/>
      <c r="L1432" s="82"/>
      <c r="M1432" s="82"/>
      <c r="N1432" s="82"/>
    </row>
    <row r="1433" spans="5:14">
      <c r="E1433" s="82"/>
      <c r="F1433" s="82"/>
      <c r="G1433" s="82"/>
      <c r="H1433" s="82"/>
      <c r="I1433" s="82"/>
      <c r="J1433" s="82"/>
      <c r="K1433" s="82"/>
      <c r="L1433" s="82"/>
      <c r="M1433" s="82"/>
      <c r="N1433" s="82"/>
    </row>
    <row r="1434" spans="5:14">
      <c r="E1434" s="82"/>
      <c r="F1434" s="82"/>
      <c r="G1434" s="82"/>
      <c r="H1434" s="82"/>
      <c r="I1434" s="82"/>
      <c r="J1434" s="82"/>
      <c r="K1434" s="82"/>
      <c r="L1434" s="82"/>
      <c r="M1434" s="82"/>
      <c r="N1434" s="82"/>
    </row>
    <row r="1435" spans="5:14">
      <c r="E1435" s="82"/>
      <c r="F1435" s="82"/>
      <c r="G1435" s="82"/>
      <c r="H1435" s="82"/>
      <c r="I1435" s="82"/>
      <c r="J1435" s="82"/>
      <c r="K1435" s="82"/>
      <c r="L1435" s="82"/>
      <c r="M1435" s="82"/>
      <c r="N1435" s="82"/>
    </row>
    <row r="1436" spans="5:14">
      <c r="E1436" s="82"/>
      <c r="F1436" s="82"/>
      <c r="G1436" s="82"/>
      <c r="H1436" s="82"/>
      <c r="I1436" s="82"/>
      <c r="J1436" s="82"/>
      <c r="K1436" s="82"/>
      <c r="L1436" s="82"/>
      <c r="M1436" s="82"/>
      <c r="N1436" s="82"/>
    </row>
    <row r="1437" spans="5:14">
      <c r="E1437" s="82"/>
      <c r="F1437" s="82"/>
      <c r="G1437" s="82"/>
      <c r="H1437" s="82"/>
      <c r="I1437" s="82"/>
      <c r="J1437" s="82"/>
      <c r="K1437" s="82"/>
      <c r="L1437" s="82"/>
      <c r="M1437" s="82"/>
      <c r="N1437" s="82"/>
    </row>
    <row r="1438" spans="5:14">
      <c r="E1438" s="82"/>
      <c r="F1438" s="82"/>
      <c r="G1438" s="82"/>
      <c r="H1438" s="82"/>
      <c r="I1438" s="82"/>
      <c r="J1438" s="82"/>
      <c r="K1438" s="82"/>
      <c r="L1438" s="82"/>
      <c r="M1438" s="82"/>
      <c r="N1438" s="82"/>
    </row>
    <row r="1439" spans="5:14">
      <c r="E1439" s="82"/>
      <c r="F1439" s="82"/>
      <c r="G1439" s="82"/>
      <c r="H1439" s="82"/>
      <c r="I1439" s="82"/>
      <c r="J1439" s="82"/>
      <c r="K1439" s="82"/>
      <c r="L1439" s="82"/>
      <c r="M1439" s="82"/>
      <c r="N1439" s="82"/>
    </row>
    <row r="1440" spans="5:14">
      <c r="E1440" s="82"/>
      <c r="F1440" s="82"/>
      <c r="G1440" s="82"/>
      <c r="H1440" s="82"/>
      <c r="I1440" s="82"/>
      <c r="J1440" s="82"/>
      <c r="K1440" s="82"/>
      <c r="L1440" s="82"/>
      <c r="M1440" s="82"/>
      <c r="N1440" s="82"/>
    </row>
    <row r="1441" spans="5:14">
      <c r="E1441" s="82"/>
      <c r="F1441" s="82"/>
      <c r="G1441" s="82"/>
      <c r="H1441" s="82"/>
      <c r="I1441" s="82"/>
      <c r="J1441" s="82"/>
      <c r="K1441" s="82"/>
      <c r="L1441" s="82"/>
      <c r="M1441" s="82"/>
      <c r="N1441" s="82"/>
    </row>
    <row r="1442" spans="5:14">
      <c r="E1442" s="82"/>
      <c r="F1442" s="82"/>
      <c r="G1442" s="82"/>
      <c r="H1442" s="82"/>
      <c r="I1442" s="82"/>
      <c r="J1442" s="82"/>
      <c r="K1442" s="82"/>
      <c r="L1442" s="82"/>
      <c r="M1442" s="82"/>
      <c r="N1442" s="82"/>
    </row>
    <row r="1443" spans="5:14">
      <c r="E1443" s="82"/>
      <c r="F1443" s="82"/>
      <c r="G1443" s="82"/>
      <c r="H1443" s="82"/>
      <c r="I1443" s="82"/>
      <c r="J1443" s="82"/>
      <c r="K1443" s="82"/>
      <c r="L1443" s="82"/>
      <c r="M1443" s="82"/>
      <c r="N1443" s="82"/>
    </row>
    <row r="1444" spans="5:14">
      <c r="E1444" s="82"/>
      <c r="F1444" s="82"/>
      <c r="G1444" s="82"/>
      <c r="H1444" s="82"/>
      <c r="I1444" s="82"/>
      <c r="J1444" s="82"/>
      <c r="K1444" s="82"/>
      <c r="L1444" s="82"/>
      <c r="M1444" s="82"/>
      <c r="N1444" s="82"/>
    </row>
    <row r="1445" spans="5:14">
      <c r="E1445" s="82"/>
      <c r="F1445" s="82"/>
      <c r="G1445" s="82"/>
      <c r="H1445" s="82"/>
      <c r="I1445" s="82"/>
      <c r="J1445" s="82"/>
      <c r="K1445" s="82"/>
      <c r="L1445" s="82"/>
      <c r="M1445" s="82"/>
      <c r="N1445" s="82"/>
    </row>
    <row r="1446" spans="5:14">
      <c r="E1446" s="82"/>
      <c r="F1446" s="82"/>
      <c r="G1446" s="82"/>
      <c r="H1446" s="82"/>
      <c r="I1446" s="82"/>
      <c r="J1446" s="82"/>
      <c r="K1446" s="82"/>
      <c r="L1446" s="82"/>
      <c r="M1446" s="82"/>
      <c r="N1446" s="82"/>
    </row>
    <row r="1447" spans="5:14">
      <c r="E1447" s="82"/>
      <c r="F1447" s="82"/>
      <c r="G1447" s="82"/>
      <c r="H1447" s="82"/>
      <c r="I1447" s="82"/>
      <c r="J1447" s="82"/>
      <c r="K1447" s="82"/>
      <c r="L1447" s="82"/>
      <c r="M1447" s="82"/>
      <c r="N1447" s="82"/>
    </row>
    <row r="1448" spans="5:14">
      <c r="E1448" s="82"/>
      <c r="F1448" s="82"/>
      <c r="G1448" s="82"/>
      <c r="H1448" s="82"/>
      <c r="I1448" s="82"/>
      <c r="J1448" s="82"/>
      <c r="K1448" s="82"/>
      <c r="L1448" s="82"/>
      <c r="M1448" s="82"/>
      <c r="N1448" s="82"/>
    </row>
    <row r="1449" spans="5:14">
      <c r="E1449" s="82"/>
      <c r="F1449" s="82"/>
      <c r="G1449" s="82"/>
      <c r="H1449" s="82"/>
      <c r="I1449" s="82"/>
      <c r="J1449" s="82"/>
      <c r="K1449" s="82"/>
      <c r="L1449" s="82"/>
      <c r="M1449" s="82"/>
      <c r="N1449" s="82"/>
    </row>
    <row r="1450" spans="5:14">
      <c r="E1450" s="82"/>
      <c r="F1450" s="82"/>
      <c r="G1450" s="82"/>
      <c r="H1450" s="82"/>
      <c r="I1450" s="82"/>
      <c r="J1450" s="82"/>
      <c r="K1450" s="82"/>
      <c r="L1450" s="82"/>
      <c r="M1450" s="82"/>
      <c r="N1450" s="82"/>
    </row>
    <row r="1451" spans="5:14">
      <c r="E1451" s="82"/>
      <c r="F1451" s="82"/>
      <c r="G1451" s="82"/>
      <c r="H1451" s="82"/>
      <c r="I1451" s="82"/>
      <c r="J1451" s="82"/>
      <c r="K1451" s="82"/>
      <c r="L1451" s="82"/>
      <c r="M1451" s="82"/>
      <c r="N1451" s="82"/>
    </row>
    <row r="1452" spans="5:14">
      <c r="E1452" s="82"/>
      <c r="F1452" s="82"/>
      <c r="G1452" s="82"/>
      <c r="H1452" s="82"/>
      <c r="I1452" s="82"/>
      <c r="J1452" s="82"/>
      <c r="K1452" s="82"/>
      <c r="L1452" s="82"/>
      <c r="M1452" s="82"/>
      <c r="N1452" s="82"/>
    </row>
    <row r="1453" spans="5:14">
      <c r="E1453" s="82"/>
      <c r="F1453" s="82"/>
      <c r="G1453" s="82"/>
      <c r="H1453" s="82"/>
      <c r="I1453" s="82"/>
      <c r="J1453" s="82"/>
      <c r="K1453" s="82"/>
      <c r="L1453" s="82"/>
      <c r="M1453" s="82"/>
      <c r="N1453" s="82"/>
    </row>
    <row r="1454" spans="5:14">
      <c r="E1454" s="82"/>
      <c r="F1454" s="82"/>
      <c r="G1454" s="82"/>
      <c r="H1454" s="82"/>
      <c r="I1454" s="82"/>
      <c r="J1454" s="82"/>
      <c r="K1454" s="82"/>
      <c r="L1454" s="82"/>
      <c r="M1454" s="82"/>
      <c r="N1454" s="82"/>
    </row>
    <row r="1455" spans="5:14">
      <c r="E1455" s="82"/>
      <c r="F1455" s="82"/>
      <c r="G1455" s="82"/>
      <c r="H1455" s="82"/>
      <c r="I1455" s="82"/>
      <c r="J1455" s="82"/>
      <c r="K1455" s="82"/>
      <c r="L1455" s="82"/>
      <c r="M1455" s="82"/>
      <c r="N1455" s="82"/>
    </row>
    <row r="1456" spans="5:14">
      <c r="E1456" s="82"/>
      <c r="F1456" s="82"/>
      <c r="G1456" s="82"/>
      <c r="H1456" s="82"/>
      <c r="I1456" s="82"/>
      <c r="J1456" s="82"/>
      <c r="K1456" s="82"/>
      <c r="L1456" s="82"/>
      <c r="M1456" s="82"/>
      <c r="N1456" s="82"/>
    </row>
    <row r="1457" spans="5:14">
      <c r="E1457" s="82"/>
      <c r="F1457" s="82"/>
      <c r="G1457" s="82"/>
      <c r="H1457" s="82"/>
      <c r="I1457" s="82"/>
      <c r="J1457" s="82"/>
      <c r="K1457" s="82"/>
      <c r="L1457" s="82"/>
      <c r="M1457" s="82"/>
      <c r="N1457" s="82"/>
    </row>
    <row r="1458" spans="5:14">
      <c r="E1458" s="82"/>
      <c r="F1458" s="82"/>
      <c r="G1458" s="82"/>
      <c r="H1458" s="82"/>
      <c r="I1458" s="82"/>
      <c r="J1458" s="82"/>
      <c r="K1458" s="82"/>
      <c r="L1458" s="82"/>
      <c r="M1458" s="82"/>
      <c r="N1458" s="82"/>
    </row>
    <row r="1459" spans="5:14">
      <c r="E1459" s="82"/>
      <c r="F1459" s="82"/>
      <c r="G1459" s="82"/>
      <c r="H1459" s="82"/>
      <c r="I1459" s="82"/>
      <c r="J1459" s="82"/>
      <c r="K1459" s="82"/>
      <c r="L1459" s="82"/>
      <c r="M1459" s="82"/>
      <c r="N1459" s="82"/>
    </row>
    <row r="1460" spans="5:14">
      <c r="E1460" s="82"/>
      <c r="F1460" s="82"/>
      <c r="G1460" s="82"/>
      <c r="H1460" s="82"/>
      <c r="I1460" s="82"/>
      <c r="J1460" s="82"/>
      <c r="K1460" s="82"/>
      <c r="L1460" s="82"/>
      <c r="M1460" s="82"/>
      <c r="N1460" s="82"/>
    </row>
    <row r="1461" spans="5:14">
      <c r="E1461" s="82"/>
      <c r="F1461" s="82"/>
      <c r="G1461" s="82"/>
      <c r="H1461" s="82"/>
      <c r="I1461" s="82"/>
      <c r="J1461" s="82"/>
      <c r="K1461" s="82"/>
      <c r="L1461" s="82"/>
      <c r="M1461" s="82"/>
      <c r="N1461" s="82"/>
    </row>
    <row r="1462" spans="5:14">
      <c r="E1462" s="82"/>
      <c r="F1462" s="82"/>
      <c r="G1462" s="82"/>
      <c r="H1462" s="82"/>
      <c r="I1462" s="82"/>
      <c r="J1462" s="82"/>
      <c r="K1462" s="82"/>
      <c r="L1462" s="82"/>
      <c r="M1462" s="82"/>
      <c r="N1462" s="82"/>
    </row>
    <row r="1463" spans="5:14">
      <c r="E1463" s="82"/>
      <c r="F1463" s="82"/>
      <c r="G1463" s="82"/>
      <c r="H1463" s="82"/>
      <c r="I1463" s="82"/>
      <c r="J1463" s="82"/>
      <c r="K1463" s="82"/>
      <c r="L1463" s="82"/>
      <c r="M1463" s="82"/>
      <c r="N1463" s="82"/>
    </row>
    <row r="1464" spans="5:14">
      <c r="E1464" s="82"/>
      <c r="F1464" s="82"/>
      <c r="G1464" s="82"/>
      <c r="H1464" s="82"/>
      <c r="I1464" s="82"/>
      <c r="J1464" s="82"/>
      <c r="K1464" s="82"/>
      <c r="L1464" s="82"/>
      <c r="M1464" s="82"/>
      <c r="N1464" s="82"/>
    </row>
    <row r="1465" spans="5:14">
      <c r="E1465" s="82"/>
      <c r="F1465" s="82"/>
      <c r="G1465" s="82"/>
      <c r="H1465" s="82"/>
      <c r="I1465" s="82"/>
      <c r="J1465" s="82"/>
      <c r="K1465" s="82"/>
      <c r="L1465" s="82"/>
      <c r="M1465" s="82"/>
      <c r="N1465" s="82"/>
    </row>
    <row r="1466" spans="5:14">
      <c r="E1466" s="82"/>
      <c r="F1466" s="82"/>
      <c r="G1466" s="82"/>
      <c r="H1466" s="82"/>
      <c r="I1466" s="82"/>
      <c r="J1466" s="82"/>
      <c r="K1466" s="82"/>
      <c r="L1466" s="82"/>
      <c r="M1466" s="82"/>
      <c r="N1466" s="82"/>
    </row>
    <row r="1467" spans="5:14">
      <c r="E1467" s="82"/>
      <c r="F1467" s="82"/>
      <c r="G1467" s="82"/>
      <c r="H1467" s="82"/>
      <c r="I1467" s="82"/>
      <c r="J1467" s="82"/>
      <c r="K1467" s="82"/>
      <c r="L1467" s="82"/>
      <c r="M1467" s="82"/>
      <c r="N1467" s="82"/>
    </row>
    <row r="1468" spans="5:14">
      <c r="E1468" s="82"/>
      <c r="F1468" s="82"/>
      <c r="G1468" s="82"/>
      <c r="H1468" s="82"/>
      <c r="I1468" s="82"/>
      <c r="J1468" s="82"/>
      <c r="K1468" s="82"/>
      <c r="L1468" s="82"/>
      <c r="M1468" s="82"/>
      <c r="N1468" s="82"/>
    </row>
    <row r="1469" spans="5:14">
      <c r="E1469" s="82"/>
      <c r="F1469" s="82"/>
      <c r="G1469" s="82"/>
      <c r="H1469" s="82"/>
      <c r="I1469" s="82"/>
      <c r="J1469" s="82"/>
      <c r="K1469" s="82"/>
      <c r="L1469" s="82"/>
      <c r="M1469" s="82"/>
      <c r="N1469" s="82"/>
    </row>
    <row r="1470" spans="5:14">
      <c r="E1470" s="82"/>
      <c r="F1470" s="82"/>
      <c r="G1470" s="82"/>
      <c r="H1470" s="82"/>
      <c r="I1470" s="82"/>
      <c r="J1470" s="82"/>
      <c r="K1470" s="82"/>
      <c r="L1470" s="82"/>
      <c r="M1470" s="82"/>
      <c r="N1470" s="82"/>
    </row>
    <row r="1471" spans="5:14">
      <c r="E1471" s="82"/>
      <c r="F1471" s="82"/>
      <c r="G1471" s="82"/>
      <c r="H1471" s="82"/>
      <c r="I1471" s="82"/>
      <c r="J1471" s="82"/>
      <c r="K1471" s="82"/>
      <c r="L1471" s="82"/>
      <c r="M1471" s="82"/>
      <c r="N1471" s="82"/>
    </row>
    <row r="1472" spans="5:14">
      <c r="E1472" s="82"/>
      <c r="F1472" s="82"/>
      <c r="G1472" s="82"/>
      <c r="H1472" s="82"/>
      <c r="I1472" s="82"/>
      <c r="J1472" s="82"/>
      <c r="K1472" s="82"/>
      <c r="L1472" s="82"/>
      <c r="M1472" s="82"/>
      <c r="N1472" s="82"/>
    </row>
    <row r="1473" spans="5:14">
      <c r="E1473" s="82"/>
      <c r="F1473" s="82"/>
      <c r="G1473" s="82"/>
      <c r="H1473" s="82"/>
      <c r="I1473" s="82"/>
      <c r="J1473" s="82"/>
      <c r="K1473" s="82"/>
      <c r="L1473" s="82"/>
      <c r="M1473" s="82"/>
      <c r="N1473" s="82"/>
    </row>
    <row r="1474" spans="5:14">
      <c r="E1474" s="82"/>
      <c r="F1474" s="82"/>
      <c r="G1474" s="82"/>
      <c r="H1474" s="82"/>
      <c r="I1474" s="82"/>
      <c r="J1474" s="82"/>
      <c r="K1474" s="82"/>
      <c r="L1474" s="82"/>
      <c r="M1474" s="82"/>
      <c r="N1474" s="82"/>
    </row>
    <row r="1475" spans="5:14">
      <c r="E1475" s="82"/>
      <c r="F1475" s="82"/>
      <c r="G1475" s="82"/>
      <c r="H1475" s="82"/>
      <c r="I1475" s="82"/>
      <c r="J1475" s="82"/>
      <c r="K1475" s="82"/>
      <c r="L1475" s="82"/>
      <c r="M1475" s="82"/>
      <c r="N1475" s="82"/>
    </row>
    <row r="1476" spans="5:14">
      <c r="E1476" s="82"/>
      <c r="F1476" s="82"/>
      <c r="G1476" s="82"/>
      <c r="H1476" s="82"/>
      <c r="I1476" s="82"/>
      <c r="J1476" s="82"/>
      <c r="K1476" s="82"/>
      <c r="L1476" s="82"/>
      <c r="M1476" s="82"/>
      <c r="N1476" s="82"/>
    </row>
    <row r="1477" spans="5:14">
      <c r="E1477" s="82"/>
      <c r="F1477" s="82"/>
      <c r="G1477" s="82"/>
      <c r="H1477" s="82"/>
      <c r="I1477" s="82"/>
      <c r="J1477" s="82"/>
      <c r="K1477" s="82"/>
      <c r="L1477" s="82"/>
      <c r="M1477" s="82"/>
      <c r="N1477" s="82"/>
    </row>
    <row r="1478" spans="5:14">
      <c r="E1478" s="82"/>
      <c r="F1478" s="82"/>
      <c r="G1478" s="82"/>
      <c r="H1478" s="82"/>
      <c r="I1478" s="82"/>
      <c r="J1478" s="82"/>
      <c r="K1478" s="82"/>
      <c r="L1478" s="82"/>
      <c r="M1478" s="82"/>
      <c r="N1478" s="82"/>
    </row>
    <row r="1479" spans="5:14">
      <c r="E1479" s="82"/>
      <c r="F1479" s="82"/>
      <c r="G1479" s="82"/>
      <c r="H1479" s="82"/>
      <c r="I1479" s="82"/>
      <c r="J1479" s="82"/>
      <c r="K1479" s="82"/>
      <c r="L1479" s="82"/>
      <c r="M1479" s="82"/>
      <c r="N1479" s="82"/>
    </row>
    <row r="1480" spans="5:14">
      <c r="E1480" s="82"/>
      <c r="F1480" s="82"/>
      <c r="G1480" s="82"/>
      <c r="H1480" s="82"/>
      <c r="I1480" s="82"/>
      <c r="J1480" s="82"/>
      <c r="K1480" s="82"/>
      <c r="L1480" s="82"/>
      <c r="M1480" s="82"/>
      <c r="N1480" s="82"/>
    </row>
    <row r="1481" spans="5:14">
      <c r="E1481" s="82"/>
      <c r="F1481" s="82"/>
      <c r="G1481" s="82"/>
      <c r="H1481" s="82"/>
      <c r="I1481" s="82"/>
      <c r="J1481" s="82"/>
      <c r="K1481" s="82"/>
      <c r="L1481" s="82"/>
      <c r="M1481" s="82"/>
      <c r="N1481" s="82"/>
    </row>
    <row r="1482" spans="5:14">
      <c r="E1482" s="82"/>
      <c r="F1482" s="82"/>
      <c r="G1482" s="82"/>
      <c r="H1482" s="82"/>
      <c r="I1482" s="82"/>
      <c r="J1482" s="82"/>
      <c r="K1482" s="82"/>
      <c r="L1482" s="82"/>
      <c r="M1482" s="82"/>
      <c r="N1482" s="82"/>
    </row>
    <row r="1483" spans="5:14">
      <c r="E1483" s="82"/>
      <c r="F1483" s="82"/>
      <c r="G1483" s="82"/>
      <c r="H1483" s="82"/>
      <c r="I1483" s="82"/>
      <c r="J1483" s="82"/>
      <c r="K1483" s="82"/>
      <c r="L1483" s="82"/>
      <c r="M1483" s="82"/>
      <c r="N1483" s="82"/>
    </row>
    <row r="1484" spans="5:14">
      <c r="E1484" s="82"/>
      <c r="F1484" s="82"/>
      <c r="G1484" s="82"/>
      <c r="H1484" s="82"/>
      <c r="I1484" s="82"/>
      <c r="J1484" s="82"/>
      <c r="K1484" s="82"/>
      <c r="L1484" s="82"/>
      <c r="M1484" s="82"/>
      <c r="N1484" s="82"/>
    </row>
    <row r="1485" spans="5:14">
      <c r="E1485" s="82"/>
      <c r="F1485" s="82"/>
      <c r="G1485" s="82"/>
      <c r="H1485" s="82"/>
      <c r="I1485" s="82"/>
      <c r="J1485" s="82"/>
      <c r="K1485" s="82"/>
      <c r="L1485" s="82"/>
      <c r="M1485" s="82"/>
      <c r="N1485" s="82"/>
    </row>
    <row r="1486" spans="5:14">
      <c r="E1486" s="82"/>
      <c r="F1486" s="82"/>
      <c r="G1486" s="82"/>
      <c r="H1486" s="82"/>
      <c r="I1486" s="82"/>
      <c r="J1486" s="82"/>
      <c r="K1486" s="82"/>
      <c r="L1486" s="82"/>
      <c r="M1486" s="82"/>
      <c r="N1486" s="82"/>
    </row>
    <row r="1487" spans="5:14">
      <c r="E1487" s="82"/>
      <c r="F1487" s="82"/>
      <c r="G1487" s="82"/>
      <c r="H1487" s="82"/>
      <c r="I1487" s="82"/>
      <c r="J1487" s="82"/>
      <c r="K1487" s="82"/>
      <c r="L1487" s="82"/>
      <c r="M1487" s="82"/>
      <c r="N1487" s="82"/>
    </row>
    <row r="1488" spans="5:14">
      <c r="E1488" s="82"/>
      <c r="F1488" s="82"/>
      <c r="G1488" s="82"/>
      <c r="H1488" s="82"/>
      <c r="I1488" s="82"/>
      <c r="J1488" s="82"/>
      <c r="K1488" s="82"/>
      <c r="L1488" s="82"/>
      <c r="M1488" s="82"/>
      <c r="N1488" s="82"/>
    </row>
    <row r="1489" spans="5:14">
      <c r="E1489" s="82"/>
      <c r="F1489" s="82"/>
      <c r="G1489" s="82"/>
      <c r="H1489" s="82"/>
      <c r="I1489" s="82"/>
      <c r="J1489" s="82"/>
      <c r="K1489" s="82"/>
      <c r="L1489" s="82"/>
      <c r="M1489" s="82"/>
      <c r="N1489" s="82"/>
    </row>
    <row r="1490" spans="5:14">
      <c r="E1490" s="82"/>
      <c r="F1490" s="82"/>
      <c r="G1490" s="82"/>
      <c r="H1490" s="82"/>
      <c r="I1490" s="82"/>
      <c r="J1490" s="82"/>
      <c r="K1490" s="82"/>
      <c r="L1490" s="82"/>
      <c r="M1490" s="82"/>
      <c r="N1490" s="82"/>
    </row>
    <row r="1491" spans="5:14">
      <c r="E1491" s="82"/>
      <c r="F1491" s="82"/>
      <c r="G1491" s="82"/>
      <c r="H1491" s="82"/>
      <c r="I1491" s="82"/>
      <c r="J1491" s="82"/>
      <c r="K1491" s="82"/>
      <c r="L1491" s="82"/>
      <c r="M1491" s="82"/>
      <c r="N1491" s="82"/>
    </row>
    <row r="1492" spans="5:14">
      <c r="E1492" s="82"/>
      <c r="F1492" s="82"/>
      <c r="G1492" s="82"/>
      <c r="H1492" s="82"/>
      <c r="I1492" s="82"/>
      <c r="J1492" s="82"/>
      <c r="K1492" s="82"/>
      <c r="L1492" s="82"/>
      <c r="M1492" s="82"/>
      <c r="N1492" s="82"/>
    </row>
    <row r="1493" spans="5:14">
      <c r="E1493" s="82"/>
      <c r="F1493" s="82"/>
      <c r="G1493" s="82"/>
      <c r="H1493" s="82"/>
      <c r="I1493" s="82"/>
      <c r="J1493" s="82"/>
      <c r="K1493" s="82"/>
      <c r="L1493" s="82"/>
      <c r="M1493" s="82"/>
      <c r="N1493" s="82"/>
    </row>
    <row r="1494" spans="5:14">
      <c r="E1494" s="82"/>
      <c r="F1494" s="82"/>
      <c r="G1494" s="82"/>
      <c r="H1494" s="82"/>
      <c r="I1494" s="82"/>
      <c r="J1494" s="82"/>
      <c r="K1494" s="82"/>
      <c r="L1494" s="82"/>
      <c r="M1494" s="82"/>
      <c r="N1494" s="82"/>
    </row>
    <row r="1495" spans="5:14">
      <c r="E1495" s="82"/>
      <c r="F1495" s="82"/>
      <c r="G1495" s="82"/>
      <c r="H1495" s="82"/>
      <c r="I1495" s="82"/>
      <c r="J1495" s="82"/>
      <c r="K1495" s="82"/>
      <c r="L1495" s="82"/>
      <c r="M1495" s="82"/>
      <c r="N1495" s="82"/>
    </row>
    <row r="1496" spans="5:14">
      <c r="E1496" s="82"/>
      <c r="F1496" s="82"/>
      <c r="G1496" s="82"/>
      <c r="H1496" s="82"/>
      <c r="I1496" s="82"/>
      <c r="J1496" s="82"/>
      <c r="K1496" s="82"/>
      <c r="L1496" s="82"/>
      <c r="M1496" s="82"/>
      <c r="N1496" s="82"/>
    </row>
    <row r="1497" spans="5:14">
      <c r="E1497" s="82"/>
      <c r="F1497" s="82"/>
      <c r="G1497" s="82"/>
      <c r="H1497" s="82"/>
      <c r="I1497" s="82"/>
      <c r="J1497" s="82"/>
      <c r="K1497" s="82"/>
      <c r="L1497" s="82"/>
      <c r="M1497" s="82"/>
      <c r="N1497" s="82"/>
    </row>
    <row r="1498" spans="5:14">
      <c r="E1498" s="82"/>
      <c r="F1498" s="82"/>
      <c r="G1498" s="82"/>
      <c r="H1498" s="82"/>
      <c r="I1498" s="82"/>
      <c r="J1498" s="82"/>
      <c r="K1498" s="82"/>
      <c r="L1498" s="82"/>
      <c r="M1498" s="82"/>
      <c r="N1498" s="82"/>
    </row>
    <row r="1499" spans="5:14">
      <c r="E1499" s="82"/>
      <c r="F1499" s="82"/>
      <c r="G1499" s="82"/>
      <c r="H1499" s="82"/>
      <c r="I1499" s="82"/>
      <c r="J1499" s="82"/>
      <c r="K1499" s="82"/>
      <c r="L1499" s="82"/>
      <c r="M1499" s="82"/>
      <c r="N1499" s="82"/>
    </row>
    <row r="1500" spans="5:14">
      <c r="E1500" s="82"/>
      <c r="F1500" s="82"/>
      <c r="G1500" s="82"/>
      <c r="H1500" s="82"/>
      <c r="I1500" s="82"/>
      <c r="J1500" s="82"/>
      <c r="K1500" s="82"/>
      <c r="L1500" s="82"/>
      <c r="M1500" s="82"/>
      <c r="N1500" s="82"/>
    </row>
    <row r="1501" spans="5:14">
      <c r="E1501" s="82"/>
      <c r="F1501" s="82"/>
      <c r="G1501" s="82"/>
      <c r="H1501" s="82"/>
      <c r="I1501" s="82"/>
      <c r="J1501" s="82"/>
      <c r="K1501" s="82"/>
      <c r="L1501" s="82"/>
      <c r="M1501" s="82"/>
      <c r="N1501" s="82"/>
    </row>
    <row r="1502" spans="5:14">
      <c r="E1502" s="82"/>
      <c r="F1502" s="82"/>
      <c r="G1502" s="82"/>
      <c r="H1502" s="82"/>
      <c r="I1502" s="82"/>
      <c r="J1502" s="82"/>
      <c r="K1502" s="82"/>
      <c r="L1502" s="82"/>
      <c r="M1502" s="82"/>
      <c r="N1502" s="82"/>
    </row>
    <row r="1503" spans="5:14">
      <c r="E1503" s="82"/>
      <c r="F1503" s="82"/>
      <c r="G1503" s="82"/>
      <c r="H1503" s="82"/>
      <c r="I1503" s="82"/>
      <c r="J1503" s="82"/>
      <c r="K1503" s="82"/>
      <c r="L1503" s="82"/>
      <c r="M1503" s="82"/>
      <c r="N1503" s="82"/>
    </row>
    <row r="1504" spans="5:14">
      <c r="E1504" s="82"/>
      <c r="F1504" s="82"/>
      <c r="G1504" s="82"/>
      <c r="H1504" s="82"/>
      <c r="I1504" s="82"/>
      <c r="J1504" s="82"/>
      <c r="K1504" s="82"/>
      <c r="L1504" s="82"/>
      <c r="M1504" s="82"/>
      <c r="N1504" s="82"/>
    </row>
    <row r="1505" spans="5:14">
      <c r="E1505" s="82"/>
      <c r="F1505" s="82"/>
      <c r="G1505" s="82"/>
      <c r="H1505" s="82"/>
      <c r="I1505" s="82"/>
      <c r="J1505" s="82"/>
      <c r="K1505" s="82"/>
      <c r="L1505" s="82"/>
      <c r="M1505" s="82"/>
      <c r="N1505" s="82"/>
    </row>
    <row r="1506" spans="5:14">
      <c r="E1506" s="82"/>
      <c r="F1506" s="82"/>
      <c r="G1506" s="82"/>
      <c r="H1506" s="82"/>
      <c r="I1506" s="82"/>
      <c r="J1506" s="82"/>
      <c r="K1506" s="82"/>
      <c r="L1506" s="82"/>
      <c r="M1506" s="82"/>
      <c r="N1506" s="82"/>
    </row>
    <row r="1507" spans="5:14">
      <c r="E1507" s="82"/>
      <c r="F1507" s="82"/>
      <c r="G1507" s="82"/>
      <c r="H1507" s="82"/>
      <c r="I1507" s="82"/>
      <c r="J1507" s="82"/>
      <c r="K1507" s="82"/>
      <c r="L1507" s="82"/>
      <c r="M1507" s="82"/>
      <c r="N1507" s="82"/>
    </row>
    <row r="1508" spans="5:14">
      <c r="E1508" s="82"/>
      <c r="F1508" s="82"/>
      <c r="G1508" s="82"/>
      <c r="H1508" s="82"/>
      <c r="I1508" s="82"/>
      <c r="J1508" s="82"/>
      <c r="K1508" s="82"/>
      <c r="L1508" s="82"/>
      <c r="M1508" s="82"/>
      <c r="N1508" s="82"/>
    </row>
    <row r="1509" spans="5:14">
      <c r="E1509" s="82"/>
      <c r="F1509" s="82"/>
      <c r="G1509" s="82"/>
      <c r="H1509" s="82"/>
      <c r="I1509" s="82"/>
      <c r="J1509" s="82"/>
      <c r="K1509" s="82"/>
      <c r="L1509" s="82"/>
      <c r="M1509" s="82"/>
      <c r="N1509" s="82"/>
    </row>
    <row r="1510" spans="5:14">
      <c r="E1510" s="82"/>
      <c r="F1510" s="82"/>
      <c r="G1510" s="82"/>
      <c r="H1510" s="82"/>
      <c r="I1510" s="82"/>
      <c r="J1510" s="82"/>
      <c r="K1510" s="82"/>
      <c r="L1510" s="82"/>
      <c r="M1510" s="82"/>
      <c r="N1510" s="82"/>
    </row>
    <row r="1511" spans="5:14">
      <c r="E1511" s="82"/>
      <c r="F1511" s="82"/>
      <c r="G1511" s="82"/>
      <c r="H1511" s="82"/>
      <c r="I1511" s="82"/>
      <c r="J1511" s="82"/>
      <c r="K1511" s="82"/>
      <c r="L1511" s="82"/>
      <c r="M1511" s="82"/>
      <c r="N1511" s="82"/>
    </row>
    <row r="1512" spans="5:14">
      <c r="E1512" s="82"/>
      <c r="F1512" s="82"/>
      <c r="G1512" s="82"/>
      <c r="H1512" s="82"/>
      <c r="I1512" s="82"/>
      <c r="J1512" s="82"/>
      <c r="K1512" s="82"/>
      <c r="L1512" s="82"/>
      <c r="M1512" s="82"/>
      <c r="N1512" s="82"/>
    </row>
    <row r="1513" spans="5:14">
      <c r="E1513" s="82"/>
      <c r="F1513" s="82"/>
      <c r="G1513" s="82"/>
      <c r="H1513" s="82"/>
      <c r="I1513" s="82"/>
      <c r="J1513" s="82"/>
      <c r="K1513" s="82"/>
      <c r="L1513" s="82"/>
      <c r="M1513" s="82"/>
      <c r="N1513" s="82"/>
    </row>
    <row r="1514" spans="5:14">
      <c r="E1514" s="82"/>
      <c r="F1514" s="82"/>
      <c r="G1514" s="82"/>
      <c r="H1514" s="82"/>
      <c r="I1514" s="82"/>
      <c r="J1514" s="82"/>
      <c r="K1514" s="82"/>
      <c r="L1514" s="82"/>
      <c r="M1514" s="82"/>
      <c r="N1514" s="82"/>
    </row>
    <row r="1515" spans="5:14">
      <c r="E1515" s="82"/>
      <c r="F1515" s="82"/>
      <c r="G1515" s="82"/>
      <c r="H1515" s="82"/>
      <c r="I1515" s="82"/>
      <c r="J1515" s="82"/>
      <c r="K1515" s="82"/>
      <c r="L1515" s="82"/>
      <c r="M1515" s="82"/>
      <c r="N1515" s="82"/>
    </row>
    <row r="1516" spans="5:14">
      <c r="E1516" s="82"/>
      <c r="F1516" s="82"/>
      <c r="G1516" s="82"/>
      <c r="H1516" s="82"/>
      <c r="I1516" s="82"/>
      <c r="J1516" s="82"/>
      <c r="K1516" s="82"/>
      <c r="L1516" s="82"/>
      <c r="M1516" s="82"/>
      <c r="N1516" s="82"/>
    </row>
    <row r="1517" spans="5:14">
      <c r="E1517" s="82"/>
      <c r="F1517" s="82"/>
      <c r="G1517" s="82"/>
      <c r="H1517" s="82"/>
      <c r="I1517" s="82"/>
      <c r="J1517" s="82"/>
      <c r="K1517" s="82"/>
      <c r="L1517" s="82"/>
      <c r="M1517" s="82"/>
      <c r="N1517" s="82"/>
    </row>
    <row r="1518" spans="5:14">
      <c r="E1518" s="82"/>
      <c r="F1518" s="82"/>
      <c r="G1518" s="82"/>
      <c r="H1518" s="82"/>
      <c r="I1518" s="82"/>
      <c r="J1518" s="82"/>
      <c r="K1518" s="82"/>
      <c r="L1518" s="82"/>
      <c r="M1518" s="82"/>
      <c r="N1518" s="82"/>
    </row>
    <row r="1519" spans="5:14">
      <c r="E1519" s="82"/>
      <c r="F1519" s="82"/>
      <c r="G1519" s="82"/>
      <c r="H1519" s="82"/>
      <c r="I1519" s="82"/>
      <c r="J1519" s="82"/>
      <c r="K1519" s="82"/>
      <c r="L1519" s="82"/>
      <c r="M1519" s="82"/>
      <c r="N1519" s="82"/>
    </row>
    <row r="1520" spans="5:14">
      <c r="E1520" s="82"/>
      <c r="F1520" s="82"/>
      <c r="G1520" s="82"/>
      <c r="H1520" s="82"/>
      <c r="I1520" s="82"/>
      <c r="J1520" s="82"/>
      <c r="K1520" s="82"/>
      <c r="L1520" s="82"/>
      <c r="M1520" s="82"/>
      <c r="N1520" s="82"/>
    </row>
    <row r="1521" spans="5:14">
      <c r="E1521" s="82"/>
      <c r="F1521" s="82"/>
      <c r="G1521" s="82"/>
      <c r="H1521" s="82"/>
      <c r="I1521" s="82"/>
      <c r="J1521" s="82"/>
      <c r="K1521" s="82"/>
      <c r="L1521" s="82"/>
      <c r="M1521" s="82"/>
      <c r="N1521" s="82"/>
    </row>
    <row r="1522" spans="5:14">
      <c r="E1522" s="82"/>
      <c r="F1522" s="82"/>
      <c r="G1522" s="82"/>
      <c r="H1522" s="82"/>
      <c r="I1522" s="82"/>
      <c r="J1522" s="82"/>
      <c r="K1522" s="82"/>
      <c r="L1522" s="82"/>
      <c r="M1522" s="82"/>
      <c r="N1522" s="82"/>
    </row>
    <row r="1523" spans="5:14">
      <c r="E1523" s="82"/>
      <c r="F1523" s="82"/>
      <c r="G1523" s="82"/>
      <c r="H1523" s="82"/>
      <c r="I1523" s="82"/>
      <c r="J1523" s="82"/>
      <c r="K1523" s="82"/>
      <c r="L1523" s="82"/>
      <c r="M1523" s="82"/>
      <c r="N1523" s="82"/>
    </row>
    <row r="1524" spans="5:14">
      <c r="E1524" s="82"/>
      <c r="F1524" s="82"/>
      <c r="G1524" s="82"/>
      <c r="H1524" s="82"/>
      <c r="I1524" s="82"/>
      <c r="J1524" s="82"/>
      <c r="K1524" s="82"/>
      <c r="L1524" s="82"/>
      <c r="M1524" s="82"/>
      <c r="N1524" s="82"/>
    </row>
    <row r="1525" spans="5:14">
      <c r="E1525" s="82"/>
      <c r="F1525" s="82"/>
      <c r="G1525" s="82"/>
      <c r="H1525" s="82"/>
      <c r="I1525" s="82"/>
      <c r="J1525" s="82"/>
      <c r="K1525" s="82"/>
      <c r="L1525" s="82"/>
      <c r="M1525" s="82"/>
      <c r="N1525" s="82"/>
    </row>
    <row r="1526" spans="5:14">
      <c r="E1526" s="82"/>
      <c r="F1526" s="82"/>
      <c r="G1526" s="82"/>
      <c r="H1526" s="82"/>
      <c r="I1526" s="82"/>
      <c r="J1526" s="82"/>
      <c r="K1526" s="82"/>
      <c r="L1526" s="82"/>
      <c r="M1526" s="82"/>
      <c r="N1526" s="82"/>
    </row>
    <row r="1527" spans="5:14">
      <c r="E1527" s="82"/>
      <c r="F1527" s="82"/>
      <c r="G1527" s="82"/>
      <c r="H1527" s="82"/>
      <c r="I1527" s="82"/>
      <c r="J1527" s="82"/>
      <c r="K1527" s="82"/>
      <c r="L1527" s="82"/>
      <c r="M1527" s="82"/>
      <c r="N1527" s="82"/>
    </row>
    <row r="1528" spans="5:14">
      <c r="E1528" s="82"/>
      <c r="F1528" s="82"/>
      <c r="G1528" s="82"/>
      <c r="H1528" s="82"/>
      <c r="I1528" s="82"/>
      <c r="J1528" s="82"/>
      <c r="K1528" s="82"/>
      <c r="L1528" s="82"/>
      <c r="M1528" s="82"/>
      <c r="N1528" s="82"/>
    </row>
    <row r="1529" spans="5:14">
      <c r="E1529" s="82"/>
      <c r="F1529" s="82"/>
      <c r="G1529" s="82"/>
      <c r="H1529" s="82"/>
      <c r="I1529" s="82"/>
      <c r="J1529" s="82"/>
      <c r="K1529" s="82"/>
      <c r="L1529" s="82"/>
      <c r="M1529" s="82"/>
      <c r="N1529" s="82"/>
    </row>
    <row r="1530" spans="5:14">
      <c r="E1530" s="82"/>
      <c r="F1530" s="82"/>
      <c r="G1530" s="82"/>
      <c r="H1530" s="82"/>
      <c r="I1530" s="82"/>
      <c r="J1530" s="82"/>
      <c r="K1530" s="82"/>
      <c r="L1530" s="82"/>
      <c r="M1530" s="82"/>
      <c r="N1530" s="82"/>
    </row>
    <row r="1531" spans="5:14">
      <c r="E1531" s="82"/>
      <c r="F1531" s="82"/>
      <c r="G1531" s="82"/>
      <c r="H1531" s="82"/>
      <c r="I1531" s="82"/>
      <c r="J1531" s="82"/>
      <c r="K1531" s="82"/>
      <c r="L1531" s="82"/>
      <c r="M1531" s="82"/>
      <c r="N1531" s="82"/>
    </row>
    <row r="1532" spans="5:14">
      <c r="E1532" s="82"/>
      <c r="F1532" s="82"/>
      <c r="G1532" s="82"/>
      <c r="H1532" s="82"/>
      <c r="I1532" s="82"/>
      <c r="J1532" s="82"/>
      <c r="K1532" s="82"/>
      <c r="L1532" s="82"/>
      <c r="M1532" s="82"/>
      <c r="N1532" s="82"/>
    </row>
    <row r="1533" spans="5:14">
      <c r="E1533" s="82"/>
      <c r="F1533" s="82"/>
      <c r="G1533" s="82"/>
      <c r="H1533" s="82"/>
      <c r="I1533" s="82"/>
      <c r="J1533" s="82"/>
      <c r="K1533" s="82"/>
      <c r="L1533" s="82"/>
      <c r="M1533" s="82"/>
      <c r="N1533" s="82"/>
    </row>
    <row r="1534" spans="5:14">
      <c r="E1534" s="82"/>
      <c r="F1534" s="82"/>
      <c r="G1534" s="82"/>
      <c r="H1534" s="82"/>
      <c r="I1534" s="82"/>
      <c r="J1534" s="82"/>
      <c r="K1534" s="82"/>
      <c r="L1534" s="82"/>
      <c r="M1534" s="82"/>
      <c r="N1534" s="82"/>
    </row>
    <row r="1535" spans="5:14">
      <c r="E1535" s="82"/>
      <c r="F1535" s="82"/>
      <c r="G1535" s="82"/>
      <c r="H1535" s="82"/>
      <c r="I1535" s="82"/>
      <c r="J1535" s="82"/>
      <c r="K1535" s="82"/>
      <c r="L1535" s="82"/>
      <c r="M1535" s="82"/>
      <c r="N1535" s="82"/>
    </row>
    <row r="1536" spans="5:14">
      <c r="E1536" s="82"/>
      <c r="F1536" s="82"/>
      <c r="G1536" s="82"/>
      <c r="H1536" s="82"/>
      <c r="I1536" s="82"/>
      <c r="J1536" s="82"/>
      <c r="K1536" s="82"/>
      <c r="L1536" s="82"/>
      <c r="M1536" s="82"/>
      <c r="N1536" s="82"/>
    </row>
    <row r="1537" spans="5:14">
      <c r="E1537" s="82"/>
      <c r="F1537" s="82"/>
      <c r="G1537" s="82"/>
      <c r="H1537" s="82"/>
      <c r="I1537" s="82"/>
      <c r="J1537" s="82"/>
      <c r="K1537" s="82"/>
      <c r="L1537" s="82"/>
      <c r="M1537" s="82"/>
      <c r="N1537" s="82"/>
    </row>
    <row r="1538" spans="5:14">
      <c r="E1538" s="82"/>
      <c r="F1538" s="82"/>
      <c r="G1538" s="82"/>
      <c r="H1538" s="82"/>
      <c r="I1538" s="82"/>
      <c r="J1538" s="82"/>
      <c r="K1538" s="82"/>
      <c r="L1538" s="82"/>
      <c r="M1538" s="82"/>
      <c r="N1538" s="82"/>
    </row>
    <row r="1539" spans="5:14">
      <c r="E1539" s="82"/>
      <c r="F1539" s="82"/>
      <c r="G1539" s="82"/>
      <c r="H1539" s="82"/>
      <c r="I1539" s="82"/>
      <c r="J1539" s="82"/>
      <c r="K1539" s="82"/>
      <c r="L1539" s="82"/>
      <c r="M1539" s="82"/>
      <c r="N1539" s="82"/>
    </row>
    <row r="1540" spans="5:14">
      <c r="E1540" s="82"/>
      <c r="F1540" s="82"/>
      <c r="G1540" s="82"/>
      <c r="H1540" s="82"/>
      <c r="I1540" s="82"/>
      <c r="J1540" s="82"/>
      <c r="K1540" s="82"/>
      <c r="L1540" s="82"/>
      <c r="M1540" s="82"/>
      <c r="N1540" s="82"/>
    </row>
    <row r="1541" spans="5:14">
      <c r="E1541" s="82"/>
      <c r="F1541" s="82"/>
      <c r="G1541" s="82"/>
      <c r="H1541" s="82"/>
      <c r="I1541" s="82"/>
      <c r="J1541" s="82"/>
      <c r="K1541" s="82"/>
      <c r="L1541" s="82"/>
      <c r="M1541" s="82"/>
      <c r="N1541" s="82"/>
    </row>
    <row r="1542" spans="5:14">
      <c r="E1542" s="82"/>
      <c r="F1542" s="82"/>
      <c r="G1542" s="82"/>
      <c r="H1542" s="82"/>
      <c r="I1542" s="82"/>
      <c r="J1542" s="82"/>
      <c r="K1542" s="82"/>
      <c r="L1542" s="82"/>
      <c r="M1542" s="82"/>
      <c r="N1542" s="82"/>
    </row>
    <row r="1543" spans="5:14">
      <c r="E1543" s="82"/>
      <c r="F1543" s="82"/>
      <c r="G1543" s="82"/>
      <c r="H1543" s="82"/>
      <c r="I1543" s="82"/>
      <c r="J1543" s="82"/>
      <c r="K1543" s="82"/>
      <c r="L1543" s="82"/>
      <c r="M1543" s="82"/>
      <c r="N1543" s="82"/>
    </row>
    <row r="1544" spans="5:14">
      <c r="E1544" s="82"/>
      <c r="F1544" s="82"/>
      <c r="G1544" s="82"/>
      <c r="H1544" s="82"/>
      <c r="I1544" s="82"/>
      <c r="J1544" s="82"/>
      <c r="K1544" s="82"/>
      <c r="L1544" s="82"/>
      <c r="M1544" s="82"/>
      <c r="N1544" s="82"/>
    </row>
    <row r="1545" spans="5:14">
      <c r="E1545" s="82"/>
      <c r="F1545" s="82"/>
      <c r="G1545" s="82"/>
      <c r="H1545" s="82"/>
      <c r="I1545" s="82"/>
      <c r="J1545" s="82"/>
      <c r="K1545" s="82"/>
      <c r="L1545" s="82"/>
      <c r="M1545" s="82"/>
      <c r="N1545" s="82"/>
    </row>
    <row r="1546" spans="5:14">
      <c r="E1546" s="82"/>
      <c r="F1546" s="82"/>
      <c r="G1546" s="82"/>
      <c r="H1546" s="82"/>
      <c r="I1546" s="82"/>
      <c r="J1546" s="82"/>
      <c r="K1546" s="82"/>
      <c r="L1546" s="82"/>
      <c r="M1546" s="82"/>
      <c r="N1546" s="82"/>
    </row>
    <row r="1547" spans="5:14">
      <c r="E1547" s="82"/>
      <c r="F1547" s="82"/>
      <c r="G1547" s="82"/>
      <c r="H1547" s="82"/>
      <c r="I1547" s="82"/>
      <c r="J1547" s="82"/>
      <c r="K1547" s="82"/>
      <c r="L1547" s="82"/>
      <c r="M1547" s="82"/>
      <c r="N1547" s="82"/>
    </row>
    <row r="1548" spans="5:14">
      <c r="E1548" s="82"/>
      <c r="F1548" s="82"/>
      <c r="G1548" s="82"/>
      <c r="H1548" s="82"/>
      <c r="I1548" s="82"/>
      <c r="J1548" s="82"/>
      <c r="K1548" s="82"/>
      <c r="L1548" s="82"/>
      <c r="M1548" s="82"/>
      <c r="N1548" s="82"/>
    </row>
    <row r="1549" spans="5:14">
      <c r="E1549" s="82"/>
      <c r="F1549" s="82"/>
      <c r="G1549" s="82"/>
      <c r="H1549" s="82"/>
      <c r="I1549" s="82"/>
      <c r="J1549" s="82"/>
      <c r="K1549" s="82"/>
      <c r="L1549" s="82"/>
      <c r="M1549" s="82"/>
      <c r="N1549" s="82"/>
    </row>
    <row r="1550" spans="5:14">
      <c r="E1550" s="82"/>
      <c r="F1550" s="82"/>
      <c r="G1550" s="82"/>
      <c r="H1550" s="82"/>
      <c r="I1550" s="82"/>
      <c r="J1550" s="82"/>
      <c r="K1550" s="82"/>
      <c r="L1550" s="82"/>
      <c r="M1550" s="82"/>
      <c r="N1550" s="82"/>
    </row>
    <row r="1551" spans="5:14">
      <c r="E1551" s="82"/>
      <c r="F1551" s="82"/>
      <c r="G1551" s="82"/>
      <c r="H1551" s="82"/>
      <c r="I1551" s="82"/>
      <c r="J1551" s="82"/>
      <c r="K1551" s="82"/>
      <c r="L1551" s="82"/>
      <c r="M1551" s="82"/>
      <c r="N1551" s="82"/>
    </row>
    <row r="1552" spans="5:14">
      <c r="E1552" s="82"/>
      <c r="F1552" s="82"/>
      <c r="G1552" s="82"/>
      <c r="H1552" s="82"/>
      <c r="I1552" s="82"/>
      <c r="J1552" s="82"/>
      <c r="K1552" s="82"/>
      <c r="L1552" s="82"/>
      <c r="M1552" s="82"/>
      <c r="N1552" s="82"/>
    </row>
    <row r="1553" spans="5:14">
      <c r="E1553" s="82"/>
      <c r="F1553" s="82"/>
      <c r="G1553" s="82"/>
      <c r="H1553" s="82"/>
      <c r="I1553" s="82"/>
      <c r="J1553" s="82"/>
      <c r="K1553" s="82"/>
      <c r="L1553" s="82"/>
      <c r="M1553" s="82"/>
      <c r="N1553" s="82"/>
    </row>
    <row r="1554" spans="5:14">
      <c r="E1554" s="82"/>
      <c r="F1554" s="82"/>
      <c r="G1554" s="82"/>
      <c r="H1554" s="82"/>
      <c r="I1554" s="82"/>
      <c r="J1554" s="82"/>
      <c r="K1554" s="82"/>
      <c r="L1554" s="82"/>
      <c r="M1554" s="82"/>
      <c r="N1554" s="82"/>
    </row>
    <row r="1555" spans="5:14">
      <c r="E1555" s="82"/>
      <c r="F1555" s="82"/>
      <c r="G1555" s="82"/>
      <c r="H1555" s="82"/>
      <c r="I1555" s="82"/>
      <c r="J1555" s="82"/>
      <c r="K1555" s="82"/>
      <c r="L1555" s="82"/>
      <c r="M1555" s="82"/>
      <c r="N1555" s="82"/>
    </row>
    <row r="1556" spans="5:14">
      <c r="E1556" s="82"/>
      <c r="F1556" s="82"/>
      <c r="G1556" s="82"/>
      <c r="H1556" s="82"/>
      <c r="I1556" s="82"/>
      <c r="J1556" s="82"/>
      <c r="K1556" s="82"/>
      <c r="L1556" s="82"/>
      <c r="M1556" s="82"/>
      <c r="N1556" s="82"/>
    </row>
    <row r="1557" spans="5:14">
      <c r="E1557" s="82"/>
      <c r="F1557" s="82"/>
      <c r="G1557" s="82"/>
      <c r="H1557" s="82"/>
      <c r="I1557" s="82"/>
      <c r="J1557" s="82"/>
      <c r="K1557" s="82"/>
      <c r="L1557" s="82"/>
      <c r="M1557" s="82"/>
      <c r="N1557" s="82"/>
    </row>
    <row r="1558" spans="5:14">
      <c r="E1558" s="82"/>
      <c r="F1558" s="82"/>
      <c r="G1558" s="82"/>
      <c r="H1558" s="82"/>
      <c r="I1558" s="82"/>
      <c r="J1558" s="82"/>
      <c r="K1558" s="82"/>
      <c r="L1558" s="82"/>
      <c r="M1558" s="82"/>
      <c r="N1558" s="82"/>
    </row>
    <row r="1559" spans="5:14">
      <c r="E1559" s="82"/>
      <c r="F1559" s="82"/>
      <c r="G1559" s="82"/>
      <c r="H1559" s="82"/>
      <c r="I1559" s="82"/>
      <c r="J1559" s="82"/>
      <c r="K1559" s="82"/>
      <c r="L1559" s="82"/>
      <c r="M1559" s="82"/>
      <c r="N1559" s="82"/>
    </row>
    <row r="1560" spans="5:14">
      <c r="E1560" s="82"/>
      <c r="F1560" s="82"/>
      <c r="G1560" s="82"/>
      <c r="H1560" s="82"/>
      <c r="I1560" s="82"/>
      <c r="J1560" s="82"/>
      <c r="K1560" s="82"/>
      <c r="L1560" s="82"/>
      <c r="M1560" s="82"/>
      <c r="N1560" s="82"/>
    </row>
    <row r="1561" spans="5:14">
      <c r="E1561" s="82"/>
      <c r="F1561" s="82"/>
      <c r="G1561" s="82"/>
      <c r="H1561" s="82"/>
      <c r="I1561" s="82"/>
      <c r="J1561" s="82"/>
      <c r="K1561" s="82"/>
      <c r="L1561" s="82"/>
      <c r="M1561" s="82"/>
      <c r="N1561" s="82"/>
    </row>
    <row r="1562" spans="5:14">
      <c r="E1562" s="82"/>
      <c r="F1562" s="82"/>
      <c r="G1562" s="82"/>
      <c r="H1562" s="82"/>
      <c r="I1562" s="82"/>
      <c r="J1562" s="82"/>
      <c r="K1562" s="82"/>
      <c r="L1562" s="82"/>
      <c r="M1562" s="82"/>
      <c r="N1562" s="82"/>
    </row>
    <row r="1563" spans="5:14">
      <c r="E1563" s="82"/>
      <c r="F1563" s="82"/>
      <c r="G1563" s="82"/>
      <c r="H1563" s="82"/>
      <c r="I1563" s="82"/>
      <c r="J1563" s="82"/>
      <c r="K1563" s="82"/>
      <c r="L1563" s="82"/>
      <c r="M1563" s="82"/>
      <c r="N1563" s="82"/>
    </row>
    <row r="1564" spans="5:14">
      <c r="E1564" s="82"/>
      <c r="F1564" s="82"/>
      <c r="G1564" s="82"/>
      <c r="H1564" s="82"/>
      <c r="I1564" s="82"/>
      <c r="J1564" s="82"/>
      <c r="K1564" s="82"/>
      <c r="L1564" s="82"/>
      <c r="M1564" s="82"/>
      <c r="N1564" s="82"/>
    </row>
    <row r="1565" spans="5:14">
      <c r="E1565" s="82"/>
      <c r="F1565" s="82"/>
      <c r="G1565" s="82"/>
      <c r="H1565" s="82"/>
      <c r="I1565" s="82"/>
      <c r="J1565" s="82"/>
      <c r="K1565" s="82"/>
      <c r="L1565" s="82"/>
      <c r="M1565" s="82"/>
      <c r="N1565" s="82"/>
    </row>
    <row r="1566" spans="5:14">
      <c r="E1566" s="82"/>
      <c r="F1566" s="82"/>
      <c r="G1566" s="82"/>
      <c r="H1566" s="82"/>
      <c r="I1566" s="82"/>
      <c r="J1566" s="82"/>
      <c r="K1566" s="82"/>
      <c r="L1566" s="82"/>
      <c r="M1566" s="82"/>
      <c r="N1566" s="82"/>
    </row>
    <row r="1567" spans="5:14">
      <c r="E1567" s="82"/>
      <c r="F1567" s="82"/>
      <c r="G1567" s="82"/>
      <c r="H1567" s="82"/>
      <c r="I1567" s="82"/>
      <c r="J1567" s="82"/>
      <c r="K1567" s="82"/>
      <c r="L1567" s="82"/>
      <c r="M1567" s="82"/>
      <c r="N1567" s="82"/>
    </row>
    <row r="1568" spans="5:14">
      <c r="E1568" s="82"/>
      <c r="F1568" s="82"/>
      <c r="G1568" s="82"/>
      <c r="H1568" s="82"/>
      <c r="I1568" s="82"/>
      <c r="J1568" s="82"/>
      <c r="K1568" s="82"/>
      <c r="L1568" s="82"/>
      <c r="M1568" s="82"/>
      <c r="N1568" s="82"/>
    </row>
    <row r="1569" spans="5:14">
      <c r="E1569" s="82"/>
      <c r="F1569" s="82"/>
      <c r="G1569" s="82"/>
      <c r="H1569" s="82"/>
      <c r="I1569" s="82"/>
      <c r="J1569" s="82"/>
      <c r="K1569" s="82"/>
      <c r="L1569" s="82"/>
      <c r="M1569" s="82"/>
      <c r="N1569" s="82"/>
    </row>
    <row r="1570" spans="5:14">
      <c r="E1570" s="82"/>
      <c r="F1570" s="82"/>
      <c r="G1570" s="82"/>
      <c r="H1570" s="82"/>
      <c r="I1570" s="82"/>
      <c r="J1570" s="82"/>
      <c r="K1570" s="82"/>
      <c r="L1570" s="82"/>
      <c r="M1570" s="82"/>
      <c r="N1570" s="82"/>
    </row>
    <row r="1571" spans="5:14">
      <c r="E1571" s="82"/>
      <c r="F1571" s="82"/>
      <c r="G1571" s="82"/>
      <c r="H1571" s="82"/>
      <c r="I1571" s="82"/>
      <c r="J1571" s="82"/>
      <c r="K1571" s="82"/>
      <c r="L1571" s="82"/>
      <c r="M1571" s="82"/>
      <c r="N1571" s="82"/>
    </row>
    <row r="1572" spans="5:14">
      <c r="E1572" s="82"/>
      <c r="F1572" s="82"/>
      <c r="G1572" s="82"/>
      <c r="H1572" s="82"/>
      <c r="I1572" s="82"/>
      <c r="J1572" s="82"/>
      <c r="K1572" s="82"/>
      <c r="L1572" s="82"/>
      <c r="M1572" s="82"/>
      <c r="N1572" s="82"/>
    </row>
    <row r="1573" spans="5:14">
      <c r="E1573" s="82"/>
      <c r="F1573" s="82"/>
      <c r="G1573" s="82"/>
      <c r="H1573" s="82"/>
      <c r="I1573" s="82"/>
      <c r="J1573" s="82"/>
      <c r="K1573" s="82"/>
      <c r="L1573" s="82"/>
      <c r="M1573" s="82"/>
      <c r="N1573" s="82"/>
    </row>
    <row r="1574" spans="5:14">
      <c r="E1574" s="82"/>
      <c r="F1574" s="82"/>
      <c r="G1574" s="82"/>
      <c r="H1574" s="82"/>
      <c r="I1574" s="82"/>
      <c r="J1574" s="82"/>
      <c r="K1574" s="82"/>
      <c r="L1574" s="82"/>
      <c r="M1574" s="82"/>
      <c r="N1574" s="82"/>
    </row>
    <row r="1575" spans="5:14">
      <c r="E1575" s="82"/>
      <c r="F1575" s="82"/>
      <c r="G1575" s="82"/>
      <c r="H1575" s="82"/>
      <c r="I1575" s="82"/>
      <c r="J1575" s="82"/>
      <c r="K1575" s="82"/>
      <c r="L1575" s="82"/>
      <c r="M1575" s="82"/>
      <c r="N1575" s="82"/>
    </row>
    <row r="1576" spans="5:14">
      <c r="E1576" s="82"/>
      <c r="F1576" s="82"/>
      <c r="G1576" s="82"/>
      <c r="H1576" s="82"/>
      <c r="I1576" s="82"/>
      <c r="J1576" s="82"/>
      <c r="K1576" s="82"/>
      <c r="L1576" s="82"/>
      <c r="M1576" s="82"/>
      <c r="N1576" s="82"/>
    </row>
    <row r="1577" spans="5:14">
      <c r="E1577" s="82"/>
      <c r="F1577" s="82"/>
      <c r="G1577" s="82"/>
      <c r="H1577" s="82"/>
      <c r="I1577" s="82"/>
      <c r="J1577" s="82"/>
      <c r="K1577" s="82"/>
      <c r="L1577" s="82"/>
      <c r="M1577" s="82"/>
      <c r="N1577" s="82"/>
    </row>
    <row r="1578" spans="5:14">
      <c r="E1578" s="82"/>
      <c r="F1578" s="82"/>
      <c r="G1578" s="82"/>
      <c r="H1578" s="82"/>
      <c r="I1578" s="82"/>
      <c r="J1578" s="82"/>
      <c r="K1578" s="82"/>
      <c r="L1578" s="82"/>
      <c r="M1578" s="82"/>
      <c r="N1578" s="82"/>
    </row>
    <row r="1579" spans="5:14">
      <c r="E1579" s="82"/>
      <c r="F1579" s="82"/>
      <c r="G1579" s="82"/>
      <c r="H1579" s="82"/>
      <c r="I1579" s="82"/>
      <c r="J1579" s="82"/>
      <c r="K1579" s="82"/>
      <c r="L1579" s="82"/>
      <c r="M1579" s="82"/>
      <c r="N1579" s="82"/>
    </row>
    <row r="1580" spans="5:14">
      <c r="E1580" s="82"/>
      <c r="F1580" s="82"/>
      <c r="G1580" s="82"/>
      <c r="H1580" s="82"/>
      <c r="I1580" s="82"/>
      <c r="J1580" s="82"/>
      <c r="K1580" s="82"/>
      <c r="L1580" s="82"/>
      <c r="M1580" s="82"/>
      <c r="N1580" s="82"/>
    </row>
    <row r="1581" spans="5:14">
      <c r="E1581" s="82"/>
      <c r="F1581" s="82"/>
      <c r="G1581" s="82"/>
      <c r="H1581" s="82"/>
      <c r="I1581" s="82"/>
      <c r="J1581" s="82"/>
      <c r="K1581" s="82"/>
      <c r="L1581" s="82"/>
      <c r="M1581" s="82"/>
      <c r="N1581" s="82"/>
    </row>
    <row r="1582" spans="5:14">
      <c r="E1582" s="82"/>
      <c r="F1582" s="82"/>
      <c r="G1582" s="82"/>
      <c r="H1582" s="82"/>
      <c r="I1582" s="82"/>
      <c r="J1582" s="82"/>
      <c r="K1582" s="82"/>
      <c r="L1582" s="82"/>
      <c r="M1582" s="82"/>
      <c r="N1582" s="82"/>
    </row>
    <row r="1583" spans="5:14">
      <c r="E1583" s="82"/>
      <c r="F1583" s="82"/>
      <c r="G1583" s="82"/>
      <c r="H1583" s="82"/>
      <c r="I1583" s="82"/>
      <c r="J1583" s="82"/>
      <c r="K1583" s="82"/>
      <c r="L1583" s="82"/>
      <c r="M1583" s="82"/>
      <c r="N1583" s="82"/>
    </row>
    <row r="1584" spans="5:14">
      <c r="E1584" s="82"/>
      <c r="F1584" s="82"/>
      <c r="G1584" s="82"/>
      <c r="H1584" s="82"/>
      <c r="I1584" s="82"/>
      <c r="J1584" s="82"/>
      <c r="K1584" s="82"/>
      <c r="L1584" s="82"/>
      <c r="M1584" s="82"/>
      <c r="N1584" s="82"/>
    </row>
    <row r="1585" spans="5:14">
      <c r="E1585" s="82"/>
      <c r="F1585" s="82"/>
      <c r="G1585" s="82"/>
      <c r="H1585" s="82"/>
      <c r="I1585" s="82"/>
      <c r="J1585" s="82"/>
      <c r="K1585" s="82"/>
      <c r="L1585" s="82"/>
      <c r="M1585" s="82"/>
      <c r="N1585" s="82"/>
    </row>
    <row r="1586" spans="5:14">
      <c r="E1586" s="82"/>
      <c r="F1586" s="82"/>
      <c r="G1586" s="82"/>
      <c r="H1586" s="82"/>
      <c r="I1586" s="82"/>
      <c r="J1586" s="82"/>
      <c r="K1586" s="82"/>
      <c r="L1586" s="82"/>
      <c r="M1586" s="82"/>
      <c r="N1586" s="82"/>
    </row>
    <row r="1587" spans="5:14">
      <c r="E1587" s="82"/>
      <c r="F1587" s="82"/>
      <c r="G1587" s="82"/>
      <c r="H1587" s="82"/>
      <c r="I1587" s="82"/>
      <c r="J1587" s="82"/>
      <c r="K1587" s="82"/>
      <c r="L1587" s="82"/>
      <c r="M1587" s="82"/>
      <c r="N1587" s="82"/>
    </row>
    <row r="1588" spans="5:14">
      <c r="E1588" s="82"/>
      <c r="F1588" s="82"/>
      <c r="G1588" s="82"/>
      <c r="H1588" s="82"/>
      <c r="I1588" s="82"/>
      <c r="J1588" s="82"/>
      <c r="K1588" s="82"/>
      <c r="L1588" s="82"/>
      <c r="M1588" s="82"/>
      <c r="N1588" s="82"/>
    </row>
    <row r="1589" spans="5:14">
      <c r="E1589" s="82"/>
      <c r="F1589" s="82"/>
      <c r="G1589" s="82"/>
      <c r="H1589" s="82"/>
      <c r="I1589" s="82"/>
      <c r="J1589" s="82"/>
      <c r="K1589" s="82"/>
      <c r="L1589" s="82"/>
      <c r="M1589" s="82"/>
      <c r="N1589" s="82"/>
    </row>
    <row r="1590" spans="5:14">
      <c r="E1590" s="82"/>
      <c r="F1590" s="82"/>
      <c r="G1590" s="82"/>
      <c r="H1590" s="82"/>
      <c r="I1590" s="82"/>
      <c r="J1590" s="82"/>
      <c r="K1590" s="82"/>
      <c r="L1590" s="82"/>
      <c r="M1590" s="82"/>
      <c r="N1590" s="82"/>
    </row>
    <row r="1591" spans="5:14">
      <c r="E1591" s="82"/>
      <c r="F1591" s="82"/>
      <c r="G1591" s="82"/>
      <c r="H1591" s="82"/>
      <c r="I1591" s="82"/>
      <c r="J1591" s="82"/>
      <c r="K1591" s="82"/>
      <c r="L1591" s="82"/>
      <c r="M1591" s="82"/>
      <c r="N1591" s="82"/>
    </row>
    <row r="1592" spans="5:14">
      <c r="E1592" s="82"/>
      <c r="F1592" s="82"/>
      <c r="G1592" s="82"/>
      <c r="H1592" s="82"/>
      <c r="I1592" s="82"/>
      <c r="J1592" s="82"/>
      <c r="K1592" s="82"/>
      <c r="L1592" s="82"/>
      <c r="M1592" s="82"/>
      <c r="N1592" s="82"/>
    </row>
    <row r="1593" spans="5:14">
      <c r="E1593" s="82"/>
      <c r="F1593" s="82"/>
      <c r="G1593" s="82"/>
      <c r="H1593" s="82"/>
      <c r="I1593" s="82"/>
      <c r="J1593" s="82"/>
      <c r="K1593" s="82"/>
      <c r="L1593" s="82"/>
      <c r="M1593" s="82"/>
      <c r="N1593" s="82"/>
    </row>
    <row r="1594" spans="5:14">
      <c r="E1594" s="82"/>
      <c r="F1594" s="82"/>
      <c r="G1594" s="82"/>
      <c r="H1594" s="82"/>
      <c r="I1594" s="82"/>
      <c r="J1594" s="82"/>
      <c r="K1594" s="82"/>
      <c r="L1594" s="82"/>
      <c r="M1594" s="82"/>
      <c r="N1594" s="82"/>
    </row>
    <row r="1595" spans="5:14">
      <c r="E1595" s="82"/>
      <c r="F1595" s="82"/>
      <c r="G1595" s="82"/>
      <c r="H1595" s="82"/>
      <c r="I1595" s="82"/>
      <c r="J1595" s="82"/>
      <c r="K1595" s="82"/>
      <c r="L1595" s="82"/>
      <c r="M1595" s="82"/>
      <c r="N1595" s="82"/>
    </row>
    <row r="1596" spans="5:14">
      <c r="E1596" s="82"/>
      <c r="F1596" s="82"/>
      <c r="G1596" s="82"/>
      <c r="H1596" s="82"/>
      <c r="I1596" s="82"/>
      <c r="J1596" s="82"/>
      <c r="K1596" s="82"/>
      <c r="L1596" s="82"/>
      <c r="M1596" s="82"/>
      <c r="N1596" s="82"/>
    </row>
    <row r="1597" spans="5:14">
      <c r="E1597" s="82"/>
      <c r="F1597" s="82"/>
      <c r="G1597" s="82"/>
      <c r="H1597" s="82"/>
      <c r="I1597" s="82"/>
      <c r="J1597" s="82"/>
      <c r="K1597" s="82"/>
      <c r="L1597" s="82"/>
      <c r="M1597" s="82"/>
      <c r="N1597" s="82"/>
    </row>
    <row r="1598" spans="5:14">
      <c r="E1598" s="82"/>
      <c r="F1598" s="82"/>
      <c r="G1598" s="82"/>
      <c r="H1598" s="82"/>
      <c r="I1598" s="82"/>
      <c r="J1598" s="82"/>
      <c r="K1598" s="82"/>
      <c r="L1598" s="82"/>
      <c r="M1598" s="82"/>
      <c r="N1598" s="82"/>
    </row>
    <row r="1599" spans="5:14">
      <c r="E1599" s="82"/>
      <c r="F1599" s="82"/>
      <c r="G1599" s="82"/>
      <c r="H1599" s="82"/>
      <c r="I1599" s="82"/>
      <c r="J1599" s="82"/>
      <c r="K1599" s="82"/>
      <c r="L1599" s="82"/>
      <c r="M1599" s="82"/>
      <c r="N1599" s="82"/>
    </row>
    <row r="1600" spans="5:14">
      <c r="E1600" s="82"/>
      <c r="F1600" s="82"/>
      <c r="G1600" s="82"/>
      <c r="H1600" s="82"/>
      <c r="I1600" s="82"/>
      <c r="J1600" s="82"/>
      <c r="K1600" s="82"/>
      <c r="L1600" s="82"/>
      <c r="M1600" s="82"/>
      <c r="N1600" s="82"/>
    </row>
    <row r="1601" spans="5:14">
      <c r="E1601" s="82"/>
      <c r="F1601" s="82"/>
      <c r="G1601" s="82"/>
      <c r="H1601" s="82"/>
      <c r="I1601" s="82"/>
      <c r="J1601" s="82"/>
      <c r="K1601" s="82"/>
      <c r="L1601" s="82"/>
      <c r="M1601" s="82"/>
      <c r="N1601" s="82"/>
    </row>
    <row r="1602" spans="5:14">
      <c r="E1602" s="82"/>
      <c r="F1602" s="82"/>
      <c r="G1602" s="82"/>
      <c r="H1602" s="82"/>
      <c r="I1602" s="82"/>
      <c r="J1602" s="82"/>
      <c r="K1602" s="82"/>
      <c r="L1602" s="82"/>
      <c r="M1602" s="82"/>
      <c r="N1602" s="82"/>
    </row>
    <row r="1603" spans="5:14">
      <c r="E1603" s="82"/>
      <c r="F1603" s="82"/>
      <c r="G1603" s="82"/>
      <c r="H1603" s="82"/>
      <c r="I1603" s="82"/>
      <c r="J1603" s="82"/>
      <c r="K1603" s="82"/>
      <c r="L1603" s="82"/>
      <c r="M1603" s="82"/>
      <c r="N1603" s="82"/>
    </row>
    <row r="1604" spans="5:14">
      <c r="E1604" s="82"/>
      <c r="F1604" s="82"/>
      <c r="G1604" s="82"/>
      <c r="H1604" s="82"/>
      <c r="I1604" s="82"/>
      <c r="J1604" s="82"/>
      <c r="K1604" s="82"/>
      <c r="L1604" s="82"/>
      <c r="M1604" s="82"/>
      <c r="N1604" s="82"/>
    </row>
    <row r="1605" spans="5:14">
      <c r="E1605" s="82"/>
      <c r="F1605" s="82"/>
      <c r="G1605" s="82"/>
      <c r="H1605" s="82"/>
      <c r="I1605" s="82"/>
      <c r="J1605" s="82"/>
      <c r="K1605" s="82"/>
      <c r="L1605" s="82"/>
      <c r="M1605" s="82"/>
      <c r="N1605" s="82"/>
    </row>
    <row r="1606" spans="5:14">
      <c r="E1606" s="82"/>
      <c r="F1606" s="82"/>
      <c r="G1606" s="82"/>
      <c r="H1606" s="82"/>
      <c r="I1606" s="82"/>
      <c r="J1606" s="82"/>
      <c r="K1606" s="82"/>
      <c r="L1606" s="82"/>
      <c r="M1606" s="82"/>
      <c r="N1606" s="82"/>
    </row>
    <row r="1607" spans="5:14">
      <c r="E1607" s="82"/>
      <c r="F1607" s="82"/>
      <c r="G1607" s="82"/>
      <c r="H1607" s="82"/>
      <c r="I1607" s="82"/>
      <c r="J1607" s="82"/>
      <c r="K1607" s="82"/>
      <c r="L1607" s="82"/>
      <c r="M1607" s="82"/>
      <c r="N1607" s="82"/>
    </row>
    <row r="1608" spans="5:14">
      <c r="E1608" s="82"/>
      <c r="F1608" s="82"/>
      <c r="G1608" s="82"/>
      <c r="H1608" s="82"/>
      <c r="I1608" s="82"/>
      <c r="J1608" s="82"/>
      <c r="K1608" s="82"/>
      <c r="L1608" s="82"/>
      <c r="M1608" s="82"/>
      <c r="N1608" s="82"/>
    </row>
    <row r="1609" spans="5:14">
      <c r="E1609" s="82"/>
      <c r="F1609" s="82"/>
      <c r="G1609" s="82"/>
      <c r="H1609" s="82"/>
      <c r="I1609" s="82"/>
      <c r="J1609" s="82"/>
      <c r="K1609" s="82"/>
      <c r="L1609" s="82"/>
      <c r="M1609" s="82"/>
      <c r="N1609" s="82"/>
    </row>
    <row r="1610" spans="5:14">
      <c r="E1610" s="82"/>
      <c r="F1610" s="82"/>
      <c r="G1610" s="82"/>
      <c r="H1610" s="82"/>
      <c r="I1610" s="82"/>
      <c r="J1610" s="82"/>
      <c r="K1610" s="82"/>
      <c r="L1610" s="82"/>
      <c r="M1610" s="82"/>
      <c r="N1610" s="82"/>
    </row>
    <row r="1611" spans="5:14">
      <c r="E1611" s="82"/>
      <c r="F1611" s="82"/>
      <c r="G1611" s="82"/>
      <c r="H1611" s="82"/>
      <c r="I1611" s="82"/>
      <c r="J1611" s="82"/>
      <c r="K1611" s="82"/>
      <c r="L1611" s="82"/>
      <c r="M1611" s="82"/>
      <c r="N1611" s="82"/>
    </row>
    <row r="1612" spans="5:14">
      <c r="E1612" s="82"/>
      <c r="F1612" s="82"/>
      <c r="G1612" s="82"/>
      <c r="H1612" s="82"/>
      <c r="I1612" s="82"/>
      <c r="J1612" s="82"/>
      <c r="K1612" s="82"/>
      <c r="L1612" s="82"/>
      <c r="M1612" s="82"/>
      <c r="N1612" s="82"/>
    </row>
    <row r="1613" spans="5:14">
      <c r="E1613" s="82"/>
      <c r="F1613" s="82"/>
      <c r="G1613" s="82"/>
      <c r="H1613" s="82"/>
      <c r="I1613" s="82"/>
      <c r="J1613" s="82"/>
      <c r="K1613" s="82"/>
      <c r="L1613" s="82"/>
      <c r="M1613" s="82"/>
      <c r="N1613" s="82"/>
    </row>
    <row r="1614" spans="5:14">
      <c r="E1614" s="82"/>
      <c r="F1614" s="82"/>
      <c r="G1614" s="82"/>
      <c r="H1614" s="82"/>
      <c r="I1614" s="82"/>
      <c r="J1614" s="82"/>
      <c r="K1614" s="82"/>
      <c r="L1614" s="82"/>
      <c r="M1614" s="82"/>
      <c r="N1614" s="82"/>
    </row>
    <row r="1615" spans="5:14">
      <c r="E1615" s="82"/>
      <c r="F1615" s="82"/>
      <c r="G1615" s="82"/>
      <c r="H1615" s="82"/>
      <c r="I1615" s="82"/>
      <c r="J1615" s="82"/>
      <c r="K1615" s="82"/>
      <c r="L1615" s="82"/>
      <c r="M1615" s="82"/>
      <c r="N1615" s="82"/>
    </row>
    <row r="1616" spans="5:14">
      <c r="E1616" s="82"/>
      <c r="F1616" s="82"/>
      <c r="G1616" s="82"/>
      <c r="H1616" s="82"/>
      <c r="I1616" s="82"/>
      <c r="J1616" s="82"/>
      <c r="K1616" s="82"/>
      <c r="L1616" s="82"/>
      <c r="M1616" s="82"/>
      <c r="N1616" s="82"/>
    </row>
    <row r="1617" spans="5:14">
      <c r="E1617" s="82"/>
      <c r="F1617" s="82"/>
      <c r="G1617" s="82"/>
      <c r="H1617" s="82"/>
      <c r="I1617" s="82"/>
      <c r="J1617" s="82"/>
      <c r="K1617" s="82"/>
      <c r="L1617" s="82"/>
      <c r="M1617" s="82"/>
      <c r="N1617" s="82"/>
    </row>
    <row r="1618" spans="5:14">
      <c r="E1618" s="82"/>
      <c r="F1618" s="82"/>
      <c r="G1618" s="82"/>
      <c r="H1618" s="82"/>
      <c r="I1618" s="82"/>
      <c r="J1618" s="82"/>
      <c r="K1618" s="82"/>
      <c r="L1618" s="82"/>
      <c r="M1618" s="82"/>
      <c r="N1618" s="82"/>
    </row>
    <row r="1619" spans="5:14">
      <c r="E1619" s="82"/>
      <c r="F1619" s="82"/>
      <c r="G1619" s="82"/>
      <c r="H1619" s="82"/>
      <c r="I1619" s="82"/>
      <c r="J1619" s="82"/>
      <c r="K1619" s="82"/>
      <c r="L1619" s="82"/>
      <c r="M1619" s="82"/>
      <c r="N1619" s="82"/>
    </row>
    <row r="1620" spans="5:14">
      <c r="E1620" s="82"/>
      <c r="F1620" s="82"/>
      <c r="G1620" s="82"/>
      <c r="H1620" s="82"/>
      <c r="I1620" s="82"/>
      <c r="J1620" s="82"/>
      <c r="K1620" s="82"/>
      <c r="L1620" s="82"/>
      <c r="M1620" s="82"/>
      <c r="N1620" s="82"/>
    </row>
    <row r="1621" spans="5:14">
      <c r="E1621" s="82"/>
      <c r="F1621" s="82"/>
      <c r="G1621" s="82"/>
      <c r="H1621" s="82"/>
      <c r="I1621" s="82"/>
      <c r="J1621" s="82"/>
      <c r="K1621" s="82"/>
      <c r="L1621" s="82"/>
      <c r="M1621" s="82"/>
      <c r="N1621" s="82"/>
    </row>
    <row r="1622" spans="5:14">
      <c r="E1622" s="82"/>
      <c r="F1622" s="82"/>
      <c r="G1622" s="82"/>
      <c r="H1622" s="82"/>
      <c r="I1622" s="82"/>
      <c r="J1622" s="82"/>
      <c r="K1622" s="82"/>
      <c r="L1622" s="82"/>
      <c r="M1622" s="82"/>
      <c r="N1622" s="82"/>
    </row>
    <row r="1623" spans="5:14">
      <c r="E1623" s="82"/>
      <c r="F1623" s="82"/>
      <c r="G1623" s="82"/>
      <c r="H1623" s="82"/>
      <c r="I1623" s="82"/>
      <c r="J1623" s="82"/>
      <c r="K1623" s="82"/>
      <c r="L1623" s="82"/>
      <c r="M1623" s="82"/>
      <c r="N1623" s="82"/>
    </row>
    <row r="1624" spans="5:14">
      <c r="E1624" s="82"/>
      <c r="F1624" s="82"/>
      <c r="G1624" s="82"/>
      <c r="H1624" s="82"/>
      <c r="I1624" s="82"/>
      <c r="J1624" s="82"/>
      <c r="K1624" s="82"/>
      <c r="L1624" s="82"/>
      <c r="M1624" s="82"/>
      <c r="N1624" s="82"/>
    </row>
    <row r="1625" spans="5:14">
      <c r="E1625" s="82"/>
      <c r="F1625" s="82"/>
      <c r="G1625" s="82"/>
      <c r="H1625" s="82"/>
      <c r="I1625" s="82"/>
      <c r="J1625" s="82"/>
      <c r="K1625" s="82"/>
      <c r="L1625" s="82"/>
      <c r="M1625" s="82"/>
      <c r="N1625" s="82"/>
    </row>
    <row r="1626" spans="5:14">
      <c r="E1626" s="82"/>
      <c r="F1626" s="82"/>
      <c r="G1626" s="82"/>
      <c r="H1626" s="82"/>
      <c r="I1626" s="82"/>
      <c r="J1626" s="82"/>
      <c r="K1626" s="82"/>
      <c r="L1626" s="82"/>
      <c r="M1626" s="82"/>
      <c r="N1626" s="82"/>
    </row>
    <row r="1627" spans="5:14">
      <c r="E1627" s="82"/>
      <c r="F1627" s="82"/>
      <c r="G1627" s="82"/>
      <c r="H1627" s="82"/>
      <c r="I1627" s="82"/>
      <c r="J1627" s="82"/>
      <c r="K1627" s="82"/>
      <c r="L1627" s="82"/>
      <c r="M1627" s="82"/>
      <c r="N1627" s="82"/>
    </row>
    <row r="1628" spans="5:14">
      <c r="E1628" s="82"/>
      <c r="F1628" s="82"/>
      <c r="G1628" s="82"/>
      <c r="H1628" s="82"/>
      <c r="I1628" s="82"/>
      <c r="J1628" s="82"/>
      <c r="K1628" s="82"/>
      <c r="L1628" s="82"/>
      <c r="M1628" s="82"/>
      <c r="N1628" s="82"/>
    </row>
    <row r="1629" spans="5:14">
      <c r="E1629" s="82"/>
      <c r="F1629" s="82"/>
      <c r="G1629" s="82"/>
      <c r="H1629" s="82"/>
      <c r="I1629" s="82"/>
      <c r="J1629" s="82"/>
      <c r="K1629" s="82"/>
      <c r="L1629" s="82"/>
      <c r="M1629" s="82"/>
      <c r="N1629" s="82"/>
    </row>
    <row r="1630" spans="5:14">
      <c r="E1630" s="82"/>
      <c r="F1630" s="82"/>
      <c r="G1630" s="82"/>
      <c r="H1630" s="82"/>
      <c r="I1630" s="82"/>
      <c r="J1630" s="82"/>
      <c r="K1630" s="82"/>
      <c r="L1630" s="82"/>
      <c r="M1630" s="82"/>
      <c r="N1630" s="82"/>
    </row>
    <row r="1631" spans="5:14">
      <c r="E1631" s="82"/>
      <c r="F1631" s="82"/>
      <c r="G1631" s="82"/>
      <c r="H1631" s="82"/>
      <c r="I1631" s="82"/>
      <c r="J1631" s="82"/>
      <c r="K1631" s="82"/>
      <c r="L1631" s="82"/>
      <c r="M1631" s="82"/>
      <c r="N1631" s="82"/>
    </row>
    <row r="1632" spans="5:14">
      <c r="E1632" s="82"/>
      <c r="F1632" s="82"/>
      <c r="G1632" s="82"/>
      <c r="H1632" s="82"/>
      <c r="I1632" s="82"/>
      <c r="J1632" s="82"/>
      <c r="K1632" s="82"/>
      <c r="L1632" s="82"/>
      <c r="M1632" s="82"/>
      <c r="N1632" s="82"/>
    </row>
    <row r="1633" spans="5:14">
      <c r="E1633" s="82"/>
      <c r="F1633" s="82"/>
      <c r="G1633" s="82"/>
      <c r="H1633" s="82"/>
      <c r="I1633" s="82"/>
      <c r="J1633" s="82"/>
      <c r="K1633" s="82"/>
      <c r="L1633" s="82"/>
      <c r="M1633" s="82"/>
      <c r="N1633" s="82"/>
    </row>
    <row r="1634" spans="5:14">
      <c r="E1634" s="82"/>
      <c r="F1634" s="82"/>
      <c r="G1634" s="82"/>
      <c r="H1634" s="82"/>
      <c r="I1634" s="82"/>
      <c r="J1634" s="82"/>
      <c r="K1634" s="82"/>
      <c r="L1634" s="82"/>
      <c r="M1634" s="82"/>
      <c r="N1634" s="82"/>
    </row>
    <row r="1635" spans="5:14">
      <c r="E1635" s="82"/>
      <c r="F1635" s="82"/>
      <c r="G1635" s="82"/>
      <c r="H1635" s="82"/>
      <c r="I1635" s="82"/>
      <c r="J1635" s="82"/>
      <c r="K1635" s="82"/>
      <c r="L1635" s="82"/>
      <c r="M1635" s="82"/>
      <c r="N1635" s="82"/>
    </row>
    <row r="1636" spans="5:14">
      <c r="E1636" s="82"/>
      <c r="F1636" s="82"/>
      <c r="G1636" s="82"/>
      <c r="H1636" s="82"/>
      <c r="I1636" s="82"/>
      <c r="J1636" s="82"/>
      <c r="K1636" s="82"/>
      <c r="L1636" s="82"/>
      <c r="M1636" s="82"/>
      <c r="N1636" s="82"/>
    </row>
    <row r="1637" spans="5:14">
      <c r="E1637" s="82"/>
      <c r="F1637" s="82"/>
      <c r="G1637" s="82"/>
      <c r="H1637" s="82"/>
      <c r="I1637" s="82"/>
      <c r="J1637" s="82"/>
      <c r="K1637" s="82"/>
      <c r="L1637" s="82"/>
      <c r="M1637" s="82"/>
      <c r="N1637" s="82"/>
    </row>
    <row r="1638" spans="5:14">
      <c r="E1638" s="82"/>
      <c r="F1638" s="82"/>
      <c r="G1638" s="82"/>
      <c r="H1638" s="82"/>
      <c r="I1638" s="82"/>
      <c r="J1638" s="82"/>
      <c r="K1638" s="82"/>
      <c r="L1638" s="82"/>
      <c r="M1638" s="82"/>
      <c r="N1638" s="82"/>
    </row>
    <row r="1639" spans="5:14">
      <c r="E1639" s="82"/>
      <c r="F1639" s="82"/>
      <c r="G1639" s="82"/>
      <c r="H1639" s="82"/>
      <c r="I1639" s="82"/>
      <c r="J1639" s="82"/>
      <c r="K1639" s="82"/>
      <c r="L1639" s="82"/>
      <c r="M1639" s="82"/>
      <c r="N1639" s="82"/>
    </row>
    <row r="1640" spans="5:14">
      <c r="E1640" s="82"/>
      <c r="F1640" s="82"/>
      <c r="G1640" s="82"/>
      <c r="H1640" s="82"/>
      <c r="I1640" s="82"/>
      <c r="J1640" s="82"/>
      <c r="K1640" s="82"/>
      <c r="L1640" s="82"/>
      <c r="M1640" s="82"/>
      <c r="N1640" s="82"/>
    </row>
    <row r="1641" spans="5:14">
      <c r="E1641" s="82"/>
      <c r="F1641" s="82"/>
      <c r="G1641" s="82"/>
      <c r="H1641" s="82"/>
      <c r="I1641" s="82"/>
      <c r="J1641" s="82"/>
      <c r="K1641" s="82"/>
      <c r="L1641" s="82"/>
      <c r="M1641" s="82"/>
      <c r="N1641" s="82"/>
    </row>
    <row r="1642" spans="5:14">
      <c r="E1642" s="82"/>
      <c r="F1642" s="82"/>
      <c r="G1642" s="82"/>
      <c r="H1642" s="82"/>
      <c r="I1642" s="82"/>
      <c r="J1642" s="82"/>
      <c r="K1642" s="82"/>
      <c r="L1642" s="82"/>
      <c r="M1642" s="82"/>
      <c r="N1642" s="82"/>
    </row>
    <row r="1643" spans="5:14">
      <c r="E1643" s="82"/>
      <c r="F1643" s="82"/>
      <c r="G1643" s="82"/>
      <c r="H1643" s="82"/>
      <c r="I1643" s="82"/>
      <c r="J1643" s="82"/>
      <c r="K1643" s="82"/>
      <c r="L1643" s="82"/>
      <c r="M1643" s="82"/>
      <c r="N1643" s="82"/>
    </row>
    <row r="1644" spans="5:14">
      <c r="E1644" s="82"/>
      <c r="F1644" s="82"/>
      <c r="G1644" s="82"/>
      <c r="H1644" s="82"/>
      <c r="I1644" s="82"/>
      <c r="J1644" s="82"/>
      <c r="K1644" s="82"/>
      <c r="L1644" s="82"/>
      <c r="M1644" s="82"/>
      <c r="N1644" s="82"/>
    </row>
    <row r="1645" spans="5:14">
      <c r="E1645" s="82"/>
      <c r="F1645" s="82"/>
      <c r="G1645" s="82"/>
      <c r="H1645" s="82"/>
      <c r="I1645" s="82"/>
      <c r="J1645" s="82"/>
      <c r="K1645" s="82"/>
      <c r="L1645" s="82"/>
      <c r="M1645" s="82"/>
      <c r="N1645" s="82"/>
    </row>
    <row r="1646" spans="5:14">
      <c r="E1646" s="82"/>
      <c r="F1646" s="82"/>
      <c r="G1646" s="82"/>
      <c r="H1646" s="82"/>
      <c r="I1646" s="82"/>
      <c r="J1646" s="82"/>
      <c r="K1646" s="82"/>
      <c r="L1646" s="82"/>
      <c r="M1646" s="82"/>
      <c r="N1646" s="82"/>
    </row>
    <row r="1647" spans="5:14">
      <c r="E1647" s="82"/>
      <c r="F1647" s="82"/>
      <c r="G1647" s="82"/>
      <c r="H1647" s="82"/>
      <c r="I1647" s="82"/>
      <c r="J1647" s="82"/>
      <c r="K1647" s="82"/>
      <c r="L1647" s="82"/>
      <c r="M1647" s="82"/>
      <c r="N1647" s="82"/>
    </row>
    <row r="1648" spans="5:14">
      <c r="E1648" s="82"/>
      <c r="F1648" s="82"/>
      <c r="G1648" s="82"/>
      <c r="H1648" s="82"/>
      <c r="I1648" s="82"/>
      <c r="J1648" s="82"/>
      <c r="K1648" s="82"/>
      <c r="L1648" s="82"/>
      <c r="M1648" s="82"/>
      <c r="N1648" s="82"/>
    </row>
    <row r="1649" spans="5:14">
      <c r="E1649" s="82"/>
      <c r="F1649" s="82"/>
      <c r="G1649" s="82"/>
      <c r="H1649" s="82"/>
      <c r="I1649" s="82"/>
      <c r="J1649" s="82"/>
      <c r="K1649" s="82"/>
      <c r="L1649" s="82"/>
      <c r="M1649" s="82"/>
      <c r="N1649" s="82"/>
    </row>
    <row r="1650" spans="5:14">
      <c r="E1650" s="82"/>
      <c r="F1650" s="82"/>
      <c r="G1650" s="82"/>
      <c r="H1650" s="82"/>
      <c r="I1650" s="82"/>
      <c r="J1650" s="82"/>
      <c r="K1650" s="82"/>
      <c r="L1650" s="82"/>
      <c r="M1650" s="82"/>
      <c r="N1650" s="82"/>
    </row>
    <row r="1651" spans="5:14">
      <c r="E1651" s="82"/>
      <c r="F1651" s="82"/>
      <c r="G1651" s="82"/>
      <c r="H1651" s="82"/>
      <c r="I1651" s="82"/>
      <c r="J1651" s="82"/>
      <c r="K1651" s="82"/>
      <c r="L1651" s="82"/>
      <c r="M1651" s="82"/>
      <c r="N1651" s="82"/>
    </row>
    <row r="1652" spans="5:14">
      <c r="E1652" s="82"/>
      <c r="F1652" s="82"/>
      <c r="G1652" s="82"/>
      <c r="H1652" s="82"/>
      <c r="I1652" s="82"/>
      <c r="J1652" s="82"/>
      <c r="K1652" s="82"/>
      <c r="L1652" s="82"/>
      <c r="M1652" s="82"/>
      <c r="N1652" s="82"/>
    </row>
    <row r="1653" spans="5:14">
      <c r="E1653" s="82"/>
      <c r="F1653" s="82"/>
      <c r="G1653" s="82"/>
      <c r="H1653" s="82"/>
      <c r="I1653" s="82"/>
      <c r="J1653" s="82"/>
      <c r="K1653" s="82"/>
      <c r="L1653" s="82"/>
      <c r="M1653" s="82"/>
      <c r="N1653" s="82"/>
    </row>
    <row r="1654" spans="5:14">
      <c r="E1654" s="82"/>
      <c r="F1654" s="82"/>
      <c r="G1654" s="82"/>
      <c r="H1654" s="82"/>
      <c r="I1654" s="82"/>
      <c r="J1654" s="82"/>
      <c r="K1654" s="82"/>
      <c r="L1654" s="82"/>
      <c r="M1654" s="82"/>
      <c r="N1654" s="82"/>
    </row>
    <row r="1655" spans="5:14">
      <c r="E1655" s="82"/>
      <c r="F1655" s="82"/>
      <c r="G1655" s="82"/>
      <c r="H1655" s="82"/>
      <c r="I1655" s="82"/>
      <c r="J1655" s="82"/>
      <c r="K1655" s="82"/>
      <c r="L1655" s="82"/>
      <c r="M1655" s="82"/>
      <c r="N1655" s="82"/>
    </row>
    <row r="1656" spans="5:14">
      <c r="E1656" s="82"/>
      <c r="F1656" s="82"/>
      <c r="G1656" s="82"/>
      <c r="H1656" s="82"/>
      <c r="I1656" s="82"/>
      <c r="J1656" s="82"/>
      <c r="K1656" s="82"/>
      <c r="L1656" s="82"/>
      <c r="M1656" s="82"/>
      <c r="N1656" s="82"/>
    </row>
    <row r="1657" spans="5:14">
      <c r="E1657" s="82"/>
      <c r="F1657" s="82"/>
      <c r="G1657" s="82"/>
      <c r="H1657" s="82"/>
      <c r="I1657" s="82"/>
      <c r="J1657" s="82"/>
      <c r="K1657" s="82"/>
      <c r="L1657" s="82"/>
      <c r="M1657" s="82"/>
      <c r="N1657" s="82"/>
    </row>
    <row r="1658" spans="5:14">
      <c r="E1658" s="82"/>
      <c r="F1658" s="82"/>
      <c r="G1658" s="82"/>
      <c r="H1658" s="82"/>
      <c r="I1658" s="82"/>
      <c r="J1658" s="82"/>
      <c r="K1658" s="82"/>
      <c r="L1658" s="82"/>
      <c r="M1658" s="82"/>
      <c r="N1658" s="82"/>
    </row>
    <row r="1659" spans="5:14">
      <c r="E1659" s="82"/>
      <c r="F1659" s="82"/>
      <c r="G1659" s="82"/>
      <c r="H1659" s="82"/>
      <c r="I1659" s="82"/>
      <c r="J1659" s="82"/>
      <c r="K1659" s="82"/>
      <c r="L1659" s="82"/>
      <c r="M1659" s="82"/>
      <c r="N1659" s="82"/>
    </row>
    <row r="1660" spans="5:14">
      <c r="E1660" s="82"/>
      <c r="F1660" s="82"/>
      <c r="G1660" s="82"/>
      <c r="H1660" s="82"/>
      <c r="I1660" s="82"/>
      <c r="J1660" s="82"/>
      <c r="K1660" s="82"/>
      <c r="L1660" s="82"/>
      <c r="M1660" s="82"/>
      <c r="N1660" s="82"/>
    </row>
    <row r="1661" spans="5:14">
      <c r="E1661" s="82"/>
      <c r="F1661" s="82"/>
      <c r="G1661" s="82"/>
      <c r="H1661" s="82"/>
      <c r="I1661" s="82"/>
      <c r="J1661" s="82"/>
      <c r="K1661" s="82"/>
      <c r="L1661" s="82"/>
      <c r="M1661" s="82"/>
      <c r="N1661" s="82"/>
    </row>
    <row r="1662" spans="5:14">
      <c r="E1662" s="82"/>
      <c r="F1662" s="82"/>
      <c r="G1662" s="82"/>
      <c r="H1662" s="82"/>
      <c r="I1662" s="82"/>
      <c r="J1662" s="82"/>
      <c r="K1662" s="82"/>
      <c r="L1662" s="82"/>
      <c r="M1662" s="82"/>
      <c r="N1662" s="82"/>
    </row>
    <row r="1663" spans="5:14">
      <c r="E1663" s="82"/>
      <c r="F1663" s="82"/>
      <c r="G1663" s="82"/>
      <c r="H1663" s="82"/>
      <c r="I1663" s="82"/>
      <c r="J1663" s="82"/>
      <c r="K1663" s="82"/>
      <c r="L1663" s="82"/>
      <c r="M1663" s="82"/>
      <c r="N1663" s="82"/>
    </row>
    <row r="1664" spans="5:14">
      <c r="E1664" s="82"/>
      <c r="F1664" s="82"/>
      <c r="G1664" s="82"/>
      <c r="H1664" s="82"/>
      <c r="I1664" s="82"/>
      <c r="J1664" s="82"/>
      <c r="K1664" s="82"/>
      <c r="L1664" s="82"/>
      <c r="M1664" s="82"/>
      <c r="N1664" s="82"/>
    </row>
    <row r="1665" spans="5:14">
      <c r="E1665" s="82"/>
      <c r="F1665" s="82"/>
      <c r="G1665" s="82"/>
      <c r="H1665" s="82"/>
      <c r="I1665" s="82"/>
      <c r="J1665" s="82"/>
      <c r="K1665" s="82"/>
      <c r="L1665" s="82"/>
      <c r="M1665" s="82"/>
      <c r="N1665" s="82"/>
    </row>
    <row r="1666" spans="5:14">
      <c r="E1666" s="82"/>
      <c r="F1666" s="82"/>
      <c r="G1666" s="82"/>
      <c r="H1666" s="82"/>
      <c r="I1666" s="82"/>
      <c r="J1666" s="82"/>
      <c r="K1666" s="82"/>
      <c r="L1666" s="82"/>
      <c r="M1666" s="82"/>
      <c r="N1666" s="82"/>
    </row>
    <row r="1667" spans="5:14">
      <c r="E1667" s="82"/>
      <c r="F1667" s="82"/>
      <c r="G1667" s="82"/>
      <c r="H1667" s="82"/>
      <c r="I1667" s="82"/>
      <c r="J1667" s="82"/>
      <c r="K1667" s="82"/>
      <c r="L1667" s="82"/>
      <c r="M1667" s="82"/>
      <c r="N1667" s="82"/>
    </row>
    <row r="1668" spans="5:14">
      <c r="E1668" s="82"/>
      <c r="F1668" s="82"/>
      <c r="G1668" s="82"/>
      <c r="H1668" s="82"/>
      <c r="I1668" s="82"/>
      <c r="J1668" s="82"/>
      <c r="K1668" s="82"/>
      <c r="L1668" s="82"/>
      <c r="M1668" s="82"/>
      <c r="N1668" s="82"/>
    </row>
    <row r="1669" spans="5:14">
      <c r="E1669" s="82"/>
      <c r="F1669" s="82"/>
      <c r="G1669" s="82"/>
      <c r="H1669" s="82"/>
      <c r="I1669" s="82"/>
      <c r="J1669" s="82"/>
      <c r="K1669" s="82"/>
      <c r="L1669" s="82"/>
      <c r="M1669" s="82"/>
      <c r="N1669" s="82"/>
    </row>
    <row r="1670" spans="5:14">
      <c r="E1670" s="82"/>
      <c r="F1670" s="82"/>
      <c r="G1670" s="82"/>
      <c r="H1670" s="82"/>
      <c r="I1670" s="82"/>
      <c r="J1670" s="82"/>
      <c r="K1670" s="82"/>
      <c r="L1670" s="82"/>
      <c r="M1670" s="82"/>
      <c r="N1670" s="82"/>
    </row>
    <row r="1671" spans="5:14">
      <c r="E1671" s="82"/>
      <c r="F1671" s="82"/>
      <c r="G1671" s="82"/>
      <c r="H1671" s="82"/>
      <c r="I1671" s="82"/>
      <c r="J1671" s="82"/>
      <c r="K1671" s="82"/>
      <c r="L1671" s="82"/>
      <c r="M1671" s="82"/>
      <c r="N1671" s="82"/>
    </row>
    <row r="1672" spans="5:14">
      <c r="E1672" s="82"/>
      <c r="F1672" s="82"/>
      <c r="G1672" s="82"/>
      <c r="H1672" s="82"/>
      <c r="I1672" s="82"/>
      <c r="J1672" s="82"/>
      <c r="K1672" s="82"/>
      <c r="L1672" s="82"/>
      <c r="M1672" s="82"/>
      <c r="N1672" s="82"/>
    </row>
    <row r="1673" spans="5:14">
      <c r="E1673" s="82"/>
      <c r="F1673" s="82"/>
      <c r="G1673" s="82"/>
      <c r="H1673" s="82"/>
      <c r="I1673" s="82"/>
      <c r="J1673" s="82"/>
      <c r="K1673" s="82"/>
      <c r="L1673" s="82"/>
      <c r="M1673" s="82"/>
      <c r="N1673" s="82"/>
    </row>
    <row r="1674" spans="5:14">
      <c r="E1674" s="82"/>
      <c r="F1674" s="82"/>
      <c r="G1674" s="82"/>
      <c r="H1674" s="82"/>
      <c r="I1674" s="82"/>
      <c r="J1674" s="82"/>
      <c r="K1674" s="82"/>
      <c r="L1674" s="82"/>
      <c r="M1674" s="82"/>
      <c r="N1674" s="82"/>
    </row>
    <row r="1675" spans="5:14">
      <c r="E1675" s="82"/>
      <c r="F1675" s="82"/>
      <c r="G1675" s="82"/>
      <c r="H1675" s="82"/>
      <c r="I1675" s="82"/>
      <c r="J1675" s="82"/>
      <c r="K1675" s="82"/>
      <c r="L1675" s="82"/>
      <c r="M1675" s="82"/>
      <c r="N1675" s="82"/>
    </row>
    <row r="1676" spans="5:14">
      <c r="E1676" s="82"/>
      <c r="F1676" s="82"/>
      <c r="G1676" s="82"/>
      <c r="H1676" s="82"/>
      <c r="I1676" s="82"/>
      <c r="J1676" s="82"/>
      <c r="K1676" s="82"/>
      <c r="L1676" s="82"/>
      <c r="M1676" s="82"/>
      <c r="N1676" s="82"/>
    </row>
    <row r="1677" spans="5:14">
      <c r="E1677" s="82"/>
      <c r="F1677" s="82"/>
      <c r="G1677" s="82"/>
      <c r="H1677" s="82"/>
      <c r="I1677" s="82"/>
      <c r="J1677" s="82"/>
      <c r="K1677" s="82"/>
      <c r="L1677" s="82"/>
      <c r="M1677" s="82"/>
      <c r="N1677" s="82"/>
    </row>
    <row r="1678" spans="5:14">
      <c r="E1678" s="82"/>
      <c r="F1678" s="82"/>
      <c r="G1678" s="82"/>
      <c r="H1678" s="82"/>
      <c r="I1678" s="82"/>
      <c r="J1678" s="82"/>
      <c r="K1678" s="82"/>
      <c r="L1678" s="82"/>
      <c r="M1678" s="82"/>
      <c r="N1678" s="82"/>
    </row>
    <row r="1679" spans="5:14">
      <c r="E1679" s="82"/>
      <c r="F1679" s="82"/>
      <c r="G1679" s="82"/>
      <c r="H1679" s="82"/>
      <c r="I1679" s="82"/>
      <c r="J1679" s="82"/>
      <c r="K1679" s="82"/>
      <c r="L1679" s="82"/>
      <c r="M1679" s="82"/>
      <c r="N1679" s="82"/>
    </row>
    <row r="1680" spans="5:14">
      <c r="E1680" s="82"/>
      <c r="F1680" s="82"/>
      <c r="G1680" s="82"/>
      <c r="H1680" s="82"/>
      <c r="I1680" s="82"/>
      <c r="J1680" s="82"/>
      <c r="K1680" s="82"/>
      <c r="L1680" s="82"/>
      <c r="M1680" s="82"/>
      <c r="N1680" s="82"/>
    </row>
    <row r="1681" spans="5:14">
      <c r="E1681" s="82"/>
      <c r="F1681" s="82"/>
      <c r="G1681" s="82"/>
      <c r="H1681" s="82"/>
      <c r="I1681" s="82"/>
      <c r="J1681" s="82"/>
      <c r="K1681" s="82"/>
      <c r="L1681" s="82"/>
      <c r="M1681" s="82"/>
      <c r="N1681" s="82"/>
    </row>
    <row r="1682" spans="5:14">
      <c r="E1682" s="82"/>
      <c r="F1682" s="82"/>
      <c r="G1682" s="82"/>
      <c r="H1682" s="82"/>
      <c r="I1682" s="82"/>
      <c r="J1682" s="82"/>
      <c r="K1682" s="82"/>
      <c r="L1682" s="82"/>
      <c r="M1682" s="82"/>
      <c r="N1682" s="82"/>
    </row>
    <row r="1683" spans="5:14">
      <c r="E1683" s="82"/>
      <c r="F1683" s="82"/>
      <c r="G1683" s="82"/>
      <c r="H1683" s="82"/>
      <c r="I1683" s="82"/>
      <c r="J1683" s="82"/>
      <c r="K1683" s="82"/>
      <c r="L1683" s="82"/>
      <c r="M1683" s="82"/>
      <c r="N1683" s="82"/>
    </row>
    <row r="1684" spans="5:14">
      <c r="E1684" s="82"/>
      <c r="F1684" s="82"/>
      <c r="G1684" s="82"/>
      <c r="H1684" s="82"/>
      <c r="I1684" s="82"/>
      <c r="J1684" s="82"/>
      <c r="K1684" s="82"/>
      <c r="L1684" s="82"/>
      <c r="M1684" s="82"/>
      <c r="N1684" s="82"/>
    </row>
    <row r="1685" spans="5:14">
      <c r="E1685" s="82"/>
      <c r="F1685" s="82"/>
      <c r="G1685" s="82"/>
      <c r="H1685" s="82"/>
      <c r="I1685" s="82"/>
      <c r="J1685" s="82"/>
      <c r="K1685" s="82"/>
      <c r="L1685" s="82"/>
      <c r="M1685" s="82"/>
      <c r="N1685" s="82"/>
    </row>
    <row r="1686" spans="5:14">
      <c r="E1686" s="82"/>
      <c r="F1686" s="82"/>
      <c r="G1686" s="82"/>
      <c r="H1686" s="82"/>
      <c r="I1686" s="82"/>
      <c r="J1686" s="82"/>
      <c r="K1686" s="82"/>
      <c r="L1686" s="82"/>
      <c r="M1686" s="82"/>
      <c r="N1686" s="82"/>
    </row>
    <row r="1687" spans="5:14">
      <c r="E1687" s="82"/>
      <c r="F1687" s="82"/>
      <c r="G1687" s="82"/>
      <c r="H1687" s="82"/>
      <c r="I1687" s="82"/>
      <c r="J1687" s="82"/>
      <c r="K1687" s="82"/>
      <c r="L1687" s="82"/>
      <c r="M1687" s="82"/>
      <c r="N1687" s="82"/>
    </row>
    <row r="1688" spans="5:14">
      <c r="E1688" s="82"/>
      <c r="F1688" s="82"/>
      <c r="G1688" s="82"/>
      <c r="H1688" s="82"/>
      <c r="I1688" s="82"/>
      <c r="J1688" s="82"/>
      <c r="K1688" s="82"/>
      <c r="L1688" s="82"/>
      <c r="M1688" s="82"/>
      <c r="N1688" s="82"/>
    </row>
    <row r="1689" spans="5:14">
      <c r="E1689" s="82"/>
      <c r="F1689" s="82"/>
      <c r="G1689" s="82"/>
      <c r="H1689" s="82"/>
      <c r="I1689" s="82"/>
      <c r="J1689" s="82"/>
      <c r="K1689" s="82"/>
      <c r="L1689" s="82"/>
      <c r="M1689" s="82"/>
      <c r="N1689" s="82"/>
    </row>
    <row r="1690" spans="5:14">
      <c r="E1690" s="82"/>
      <c r="F1690" s="82"/>
      <c r="G1690" s="82"/>
      <c r="H1690" s="82"/>
      <c r="I1690" s="82"/>
      <c r="J1690" s="82"/>
      <c r="K1690" s="82"/>
      <c r="L1690" s="82"/>
      <c r="M1690" s="82"/>
      <c r="N1690" s="82"/>
    </row>
    <row r="1691" spans="5:14">
      <c r="E1691" s="82"/>
      <c r="F1691" s="82"/>
      <c r="G1691" s="82"/>
      <c r="H1691" s="82"/>
      <c r="I1691" s="82"/>
      <c r="J1691" s="82"/>
      <c r="K1691" s="82"/>
      <c r="L1691" s="82"/>
      <c r="M1691" s="82"/>
      <c r="N1691" s="82"/>
    </row>
    <row r="1692" spans="5:14">
      <c r="E1692" s="82"/>
      <c r="F1692" s="82"/>
      <c r="G1692" s="82"/>
      <c r="H1692" s="82"/>
      <c r="I1692" s="82"/>
      <c r="J1692" s="82"/>
      <c r="K1692" s="82"/>
      <c r="L1692" s="82"/>
      <c r="M1692" s="82"/>
      <c r="N1692" s="82"/>
    </row>
    <row r="1693" spans="5:14">
      <c r="E1693" s="82"/>
      <c r="F1693" s="82"/>
      <c r="G1693" s="82"/>
      <c r="H1693" s="82"/>
      <c r="I1693" s="82"/>
      <c r="J1693" s="82"/>
      <c r="K1693" s="82"/>
      <c r="L1693" s="82"/>
      <c r="M1693" s="82"/>
      <c r="N1693" s="82"/>
    </row>
    <row r="1694" spans="5:14">
      <c r="E1694" s="82"/>
      <c r="F1694" s="82"/>
      <c r="G1694" s="82"/>
      <c r="H1694" s="82"/>
      <c r="I1694" s="82"/>
      <c r="J1694" s="82"/>
      <c r="K1694" s="82"/>
      <c r="L1694" s="82"/>
      <c r="M1694" s="82"/>
      <c r="N1694" s="82"/>
    </row>
    <row r="1695" spans="5:14">
      <c r="E1695" s="82"/>
      <c r="F1695" s="82"/>
      <c r="G1695" s="82"/>
      <c r="H1695" s="82"/>
      <c r="I1695" s="82"/>
      <c r="J1695" s="82"/>
      <c r="K1695" s="82"/>
      <c r="L1695" s="82"/>
      <c r="M1695" s="82"/>
      <c r="N1695" s="82"/>
    </row>
    <row r="1696" spans="5:14">
      <c r="E1696" s="82"/>
      <c r="F1696" s="82"/>
      <c r="G1696" s="82"/>
      <c r="H1696" s="82"/>
      <c r="I1696" s="82"/>
      <c r="J1696" s="82"/>
      <c r="K1696" s="82"/>
      <c r="L1696" s="82"/>
      <c r="M1696" s="82"/>
      <c r="N1696" s="82"/>
    </row>
    <row r="1697" spans="5:14">
      <c r="E1697" s="82"/>
      <c r="F1697" s="82"/>
      <c r="G1697" s="82"/>
      <c r="H1697" s="82"/>
      <c r="I1697" s="82"/>
      <c r="J1697" s="82"/>
      <c r="K1697" s="82"/>
      <c r="L1697" s="82"/>
      <c r="M1697" s="82"/>
      <c r="N1697" s="82"/>
    </row>
    <row r="1698" spans="5:14">
      <c r="E1698" s="82"/>
      <c r="F1698" s="82"/>
      <c r="G1698" s="82"/>
      <c r="H1698" s="82"/>
      <c r="I1698" s="82"/>
      <c r="J1698" s="82"/>
      <c r="K1698" s="82"/>
      <c r="L1698" s="82"/>
      <c r="M1698" s="82"/>
      <c r="N1698" s="82"/>
    </row>
    <row r="1699" spans="5:14">
      <c r="E1699" s="82"/>
      <c r="F1699" s="82"/>
      <c r="G1699" s="82"/>
      <c r="H1699" s="82"/>
      <c r="I1699" s="82"/>
      <c r="J1699" s="82"/>
      <c r="K1699" s="82"/>
      <c r="L1699" s="82"/>
      <c r="M1699" s="82"/>
      <c r="N1699" s="82"/>
    </row>
    <row r="1700" spans="5:14">
      <c r="E1700" s="82"/>
      <c r="F1700" s="82"/>
      <c r="G1700" s="82"/>
      <c r="H1700" s="82"/>
      <c r="I1700" s="82"/>
      <c r="J1700" s="82"/>
      <c r="K1700" s="82"/>
      <c r="L1700" s="82"/>
      <c r="M1700" s="82"/>
      <c r="N1700" s="82"/>
    </row>
    <row r="1701" spans="5:14">
      <c r="E1701" s="82"/>
      <c r="F1701" s="82"/>
      <c r="G1701" s="82"/>
      <c r="H1701" s="82"/>
      <c r="I1701" s="82"/>
      <c r="J1701" s="82"/>
      <c r="K1701" s="82"/>
      <c r="L1701" s="82"/>
      <c r="M1701" s="82"/>
      <c r="N1701" s="82"/>
    </row>
    <row r="1702" spans="5:14">
      <c r="E1702" s="82"/>
      <c r="F1702" s="82"/>
      <c r="G1702" s="82"/>
      <c r="H1702" s="82"/>
      <c r="I1702" s="82"/>
      <c r="J1702" s="82"/>
      <c r="K1702" s="82"/>
      <c r="L1702" s="82"/>
      <c r="M1702" s="82"/>
      <c r="N1702" s="82"/>
    </row>
    <row r="1703" spans="5:14">
      <c r="E1703" s="82"/>
      <c r="F1703" s="82"/>
      <c r="G1703" s="82"/>
      <c r="H1703" s="82"/>
      <c r="I1703" s="82"/>
      <c r="J1703" s="82"/>
      <c r="K1703" s="82"/>
      <c r="L1703" s="82"/>
      <c r="M1703" s="82"/>
      <c r="N1703" s="82"/>
    </row>
    <row r="1704" spans="5:14">
      <c r="E1704" s="82"/>
      <c r="F1704" s="82"/>
      <c r="G1704" s="82"/>
      <c r="H1704" s="82"/>
      <c r="I1704" s="82"/>
      <c r="J1704" s="82"/>
      <c r="K1704" s="82"/>
      <c r="L1704" s="82"/>
      <c r="M1704" s="82"/>
      <c r="N1704" s="82"/>
    </row>
    <row r="1705" spans="5:14">
      <c r="E1705" s="82"/>
      <c r="F1705" s="82"/>
      <c r="G1705" s="82"/>
      <c r="H1705" s="82"/>
      <c r="I1705" s="82"/>
      <c r="J1705" s="82"/>
      <c r="K1705" s="82"/>
      <c r="L1705" s="82"/>
      <c r="M1705" s="82"/>
      <c r="N1705" s="82"/>
    </row>
    <row r="1706" spans="5:14">
      <c r="E1706" s="82"/>
      <c r="F1706" s="82"/>
      <c r="G1706" s="82"/>
      <c r="H1706" s="82"/>
      <c r="I1706" s="82"/>
      <c r="J1706" s="82"/>
      <c r="K1706" s="82"/>
      <c r="L1706" s="82"/>
      <c r="M1706" s="82"/>
      <c r="N1706" s="82"/>
    </row>
    <row r="1707" spans="5:14">
      <c r="E1707" s="82"/>
      <c r="F1707" s="82"/>
      <c r="G1707" s="82"/>
      <c r="H1707" s="82"/>
      <c r="I1707" s="82"/>
      <c r="J1707" s="82"/>
      <c r="K1707" s="82"/>
      <c r="L1707" s="82"/>
      <c r="M1707" s="82"/>
      <c r="N1707" s="82"/>
    </row>
    <row r="1708" spans="5:14">
      <c r="E1708" s="82"/>
      <c r="F1708" s="82"/>
      <c r="G1708" s="82"/>
      <c r="H1708" s="82"/>
      <c r="I1708" s="82"/>
      <c r="J1708" s="82"/>
      <c r="K1708" s="82"/>
      <c r="L1708" s="82"/>
      <c r="M1708" s="82"/>
      <c r="N1708" s="82"/>
    </row>
    <row r="1709" spans="5:14">
      <c r="E1709" s="82"/>
      <c r="F1709" s="82"/>
      <c r="G1709" s="82"/>
      <c r="H1709" s="82"/>
      <c r="I1709" s="82"/>
      <c r="J1709" s="82"/>
      <c r="K1709" s="82"/>
      <c r="L1709" s="82"/>
      <c r="M1709" s="82"/>
      <c r="N1709" s="82"/>
    </row>
    <row r="1710" spans="5:14">
      <c r="E1710" s="82"/>
      <c r="F1710" s="82"/>
      <c r="G1710" s="82"/>
      <c r="H1710" s="82"/>
      <c r="I1710" s="82"/>
      <c r="J1710" s="82"/>
      <c r="K1710" s="82"/>
      <c r="L1710" s="82"/>
      <c r="M1710" s="82"/>
      <c r="N1710" s="82"/>
    </row>
    <row r="1711" spans="5:14">
      <c r="E1711" s="82"/>
      <c r="F1711" s="82"/>
      <c r="G1711" s="82"/>
      <c r="H1711" s="82"/>
      <c r="I1711" s="82"/>
      <c r="J1711" s="82"/>
      <c r="K1711" s="82"/>
      <c r="L1711" s="82"/>
      <c r="M1711" s="82"/>
      <c r="N1711" s="82"/>
    </row>
    <row r="1712" spans="5:14">
      <c r="E1712" s="82"/>
      <c r="F1712" s="82"/>
      <c r="G1712" s="82"/>
      <c r="H1712" s="82"/>
      <c r="I1712" s="82"/>
      <c r="J1712" s="82"/>
      <c r="K1712" s="82"/>
      <c r="L1712" s="82"/>
      <c r="M1712" s="82"/>
      <c r="N1712" s="82"/>
    </row>
    <row r="1713" spans="5:14">
      <c r="E1713" s="82"/>
      <c r="F1713" s="82"/>
      <c r="G1713" s="82"/>
      <c r="H1713" s="82"/>
      <c r="I1713" s="82"/>
      <c r="J1713" s="82"/>
      <c r="K1713" s="82"/>
      <c r="L1713" s="82"/>
      <c r="M1713" s="82"/>
      <c r="N1713" s="82"/>
    </row>
    <row r="1714" spans="5:14">
      <c r="E1714" s="82"/>
      <c r="F1714" s="82"/>
      <c r="G1714" s="82"/>
      <c r="H1714" s="82"/>
      <c r="I1714" s="82"/>
      <c r="J1714" s="82"/>
      <c r="K1714" s="82"/>
      <c r="L1714" s="82"/>
      <c r="M1714" s="82"/>
      <c r="N1714" s="82"/>
    </row>
    <row r="1715" spans="5:14">
      <c r="E1715" s="82"/>
      <c r="F1715" s="82"/>
      <c r="G1715" s="82"/>
      <c r="H1715" s="82"/>
      <c r="I1715" s="82"/>
      <c r="J1715" s="82"/>
      <c r="K1715" s="82"/>
      <c r="L1715" s="82"/>
      <c r="M1715" s="82"/>
      <c r="N1715" s="82"/>
    </row>
    <row r="1716" spans="5:14">
      <c r="E1716" s="82"/>
      <c r="F1716" s="82"/>
      <c r="G1716" s="82"/>
      <c r="H1716" s="82"/>
      <c r="I1716" s="82"/>
      <c r="J1716" s="82"/>
      <c r="K1716" s="82"/>
      <c r="L1716" s="82"/>
      <c r="M1716" s="82"/>
      <c r="N1716" s="82"/>
    </row>
    <row r="1717" spans="5:14">
      <c r="E1717" s="82"/>
      <c r="F1717" s="82"/>
      <c r="G1717" s="82"/>
      <c r="H1717" s="82"/>
      <c r="I1717" s="82"/>
      <c r="J1717" s="82"/>
      <c r="K1717" s="82"/>
      <c r="L1717" s="82"/>
      <c r="M1717" s="82"/>
      <c r="N1717" s="82"/>
    </row>
    <row r="1718" spans="5:14">
      <c r="E1718" s="82"/>
      <c r="F1718" s="82"/>
      <c r="G1718" s="82"/>
      <c r="H1718" s="82"/>
      <c r="I1718" s="82"/>
      <c r="J1718" s="82"/>
      <c r="K1718" s="82"/>
      <c r="L1718" s="82"/>
      <c r="M1718" s="82"/>
      <c r="N1718" s="82"/>
    </row>
    <row r="1719" spans="5:14">
      <c r="E1719" s="82"/>
      <c r="F1719" s="82"/>
      <c r="G1719" s="82"/>
      <c r="H1719" s="82"/>
      <c r="I1719" s="82"/>
      <c r="J1719" s="82"/>
      <c r="K1719" s="82"/>
      <c r="L1719" s="82"/>
      <c r="M1719" s="82"/>
      <c r="N1719" s="82"/>
    </row>
    <row r="1720" spans="5:14">
      <c r="E1720" s="82"/>
      <c r="F1720" s="82"/>
      <c r="G1720" s="82"/>
      <c r="H1720" s="82"/>
      <c r="I1720" s="82"/>
      <c r="J1720" s="82"/>
      <c r="K1720" s="82"/>
      <c r="L1720" s="82"/>
      <c r="M1720" s="82"/>
      <c r="N1720" s="82"/>
    </row>
    <row r="1721" spans="5:14">
      <c r="E1721" s="82"/>
      <c r="F1721" s="82"/>
      <c r="G1721" s="82"/>
      <c r="H1721" s="82"/>
      <c r="I1721" s="82"/>
      <c r="J1721" s="82"/>
      <c r="K1721" s="82"/>
      <c r="L1721" s="82"/>
      <c r="M1721" s="82"/>
      <c r="N1721" s="82"/>
    </row>
    <row r="1722" spans="5:14">
      <c r="E1722" s="82"/>
      <c r="F1722" s="82"/>
      <c r="G1722" s="82"/>
      <c r="H1722" s="82"/>
      <c r="I1722" s="82"/>
      <c r="J1722" s="82"/>
      <c r="K1722" s="82"/>
      <c r="L1722" s="82"/>
      <c r="M1722" s="82"/>
      <c r="N1722" s="82"/>
    </row>
    <row r="1723" spans="5:14">
      <c r="E1723" s="82"/>
      <c r="F1723" s="82"/>
      <c r="G1723" s="82"/>
      <c r="H1723" s="82"/>
      <c r="I1723" s="82"/>
      <c r="J1723" s="82"/>
      <c r="K1723" s="82"/>
      <c r="L1723" s="82"/>
      <c r="M1723" s="82"/>
      <c r="N1723" s="82"/>
    </row>
    <row r="1724" spans="5:14">
      <c r="E1724" s="82"/>
      <c r="F1724" s="82"/>
      <c r="G1724" s="82"/>
      <c r="H1724" s="82"/>
      <c r="I1724" s="82"/>
      <c r="J1724" s="82"/>
      <c r="K1724" s="82"/>
      <c r="L1724" s="82"/>
      <c r="M1724" s="82"/>
      <c r="N1724" s="82"/>
    </row>
    <row r="1725" spans="5:14">
      <c r="E1725" s="82"/>
      <c r="F1725" s="82"/>
      <c r="G1725" s="82"/>
      <c r="H1725" s="82"/>
      <c r="I1725" s="82"/>
      <c r="J1725" s="82"/>
      <c r="K1725" s="82"/>
      <c r="L1725" s="82"/>
      <c r="M1725" s="82"/>
      <c r="N1725" s="82"/>
    </row>
    <row r="1726" spans="5:14">
      <c r="E1726" s="82"/>
      <c r="F1726" s="82"/>
      <c r="G1726" s="82"/>
      <c r="H1726" s="82"/>
      <c r="I1726" s="82"/>
      <c r="J1726" s="82"/>
      <c r="K1726" s="82"/>
      <c r="L1726" s="82"/>
      <c r="M1726" s="82"/>
      <c r="N1726" s="82"/>
    </row>
    <row r="1727" spans="5:14">
      <c r="E1727" s="82"/>
      <c r="F1727" s="82"/>
      <c r="G1727" s="82"/>
      <c r="H1727" s="82"/>
      <c r="I1727" s="82"/>
      <c r="J1727" s="82"/>
      <c r="K1727" s="82"/>
      <c r="L1727" s="82"/>
      <c r="M1727" s="82"/>
      <c r="N1727" s="82"/>
    </row>
    <row r="1728" spans="5:14">
      <c r="E1728" s="82"/>
      <c r="F1728" s="82"/>
      <c r="G1728" s="82"/>
      <c r="H1728" s="82"/>
      <c r="I1728" s="82"/>
      <c r="J1728" s="82"/>
      <c r="K1728" s="82"/>
      <c r="L1728" s="82"/>
      <c r="M1728" s="82"/>
      <c r="N1728" s="82"/>
    </row>
    <row r="1729" spans="5:14">
      <c r="E1729" s="82"/>
      <c r="F1729" s="82"/>
      <c r="G1729" s="82"/>
      <c r="H1729" s="82"/>
      <c r="I1729" s="82"/>
      <c r="J1729" s="82"/>
      <c r="K1729" s="82"/>
      <c r="L1729" s="82"/>
      <c r="M1729" s="82"/>
      <c r="N1729" s="82"/>
    </row>
    <row r="1730" spans="5:14">
      <c r="E1730" s="82"/>
      <c r="F1730" s="82"/>
      <c r="G1730" s="82"/>
      <c r="H1730" s="82"/>
      <c r="I1730" s="82"/>
      <c r="J1730" s="82"/>
      <c r="K1730" s="82"/>
      <c r="L1730" s="82"/>
      <c r="M1730" s="82"/>
      <c r="N1730" s="82"/>
    </row>
    <row r="1731" spans="5:14">
      <c r="E1731" s="82"/>
      <c r="F1731" s="82"/>
      <c r="G1731" s="82"/>
      <c r="H1731" s="82"/>
      <c r="I1731" s="82"/>
      <c r="J1731" s="82"/>
      <c r="K1731" s="82"/>
      <c r="L1731" s="82"/>
      <c r="M1731" s="82"/>
      <c r="N1731" s="82"/>
    </row>
    <row r="1732" spans="5:14">
      <c r="E1732" s="82"/>
      <c r="F1732" s="82"/>
      <c r="G1732" s="82"/>
      <c r="H1732" s="82"/>
      <c r="I1732" s="82"/>
      <c r="J1732" s="82"/>
      <c r="K1732" s="82"/>
      <c r="L1732" s="82"/>
      <c r="M1732" s="82"/>
      <c r="N1732" s="82"/>
    </row>
    <row r="1733" spans="5:14">
      <c r="E1733" s="82"/>
      <c r="F1733" s="82"/>
      <c r="G1733" s="82"/>
      <c r="H1733" s="82"/>
      <c r="I1733" s="82"/>
      <c r="J1733" s="82"/>
      <c r="K1733" s="82"/>
      <c r="L1733" s="82"/>
      <c r="M1733" s="82"/>
      <c r="N1733" s="82"/>
    </row>
    <row r="1734" spans="5:14">
      <c r="E1734" s="82"/>
      <c r="F1734" s="82"/>
      <c r="G1734" s="82"/>
      <c r="H1734" s="82"/>
      <c r="I1734" s="82"/>
      <c r="J1734" s="82"/>
      <c r="K1734" s="82"/>
      <c r="L1734" s="82"/>
      <c r="M1734" s="82"/>
      <c r="N1734" s="82"/>
    </row>
    <row r="1735" spans="5:14">
      <c r="E1735" s="82"/>
      <c r="F1735" s="82"/>
      <c r="G1735" s="82"/>
      <c r="H1735" s="82"/>
      <c r="I1735" s="82"/>
      <c r="J1735" s="82"/>
      <c r="K1735" s="82"/>
      <c r="L1735" s="82"/>
      <c r="M1735" s="82"/>
      <c r="N1735" s="82"/>
    </row>
    <row r="1736" spans="5:14">
      <c r="E1736" s="82"/>
      <c r="F1736" s="82"/>
      <c r="G1736" s="82"/>
      <c r="H1736" s="82"/>
      <c r="I1736" s="82"/>
      <c r="J1736" s="82"/>
      <c r="K1736" s="82"/>
      <c r="L1736" s="82"/>
      <c r="M1736" s="82"/>
      <c r="N1736" s="82"/>
    </row>
    <row r="1737" spans="5:14">
      <c r="E1737" s="82"/>
      <c r="F1737" s="82"/>
      <c r="G1737" s="82"/>
      <c r="H1737" s="82"/>
      <c r="I1737" s="82"/>
      <c r="J1737" s="82"/>
      <c r="K1737" s="82"/>
      <c r="L1737" s="82"/>
      <c r="M1737" s="82"/>
      <c r="N1737" s="82"/>
    </row>
    <row r="1738" spans="5:14">
      <c r="E1738" s="82"/>
      <c r="F1738" s="82"/>
      <c r="G1738" s="82"/>
      <c r="H1738" s="82"/>
      <c r="I1738" s="82"/>
      <c r="J1738" s="82"/>
      <c r="K1738" s="82"/>
      <c r="L1738" s="82"/>
      <c r="M1738" s="82"/>
      <c r="N1738" s="82"/>
    </row>
    <row r="1739" spans="5:14">
      <c r="E1739" s="82"/>
      <c r="F1739" s="82"/>
      <c r="G1739" s="82"/>
      <c r="H1739" s="82"/>
      <c r="I1739" s="82"/>
      <c r="J1739" s="82"/>
      <c r="K1739" s="82"/>
      <c r="L1739" s="82"/>
      <c r="M1739" s="82"/>
      <c r="N1739" s="82"/>
    </row>
    <row r="1740" spans="5:14">
      <c r="E1740" s="82"/>
      <c r="F1740" s="82"/>
      <c r="G1740" s="82"/>
      <c r="H1740" s="82"/>
      <c r="I1740" s="82"/>
      <c r="J1740" s="82"/>
      <c r="K1740" s="82"/>
      <c r="L1740" s="82"/>
      <c r="M1740" s="82"/>
      <c r="N1740" s="82"/>
    </row>
    <row r="1741" spans="5:14">
      <c r="E1741" s="82"/>
      <c r="F1741" s="82"/>
      <c r="G1741" s="82"/>
      <c r="H1741" s="82"/>
      <c r="I1741" s="82"/>
      <c r="J1741" s="82"/>
      <c r="K1741" s="82"/>
      <c r="L1741" s="82"/>
      <c r="M1741" s="82"/>
      <c r="N1741" s="82"/>
    </row>
    <row r="1742" spans="5:14">
      <c r="E1742" s="82"/>
      <c r="F1742" s="82"/>
      <c r="G1742" s="82"/>
      <c r="H1742" s="82"/>
      <c r="I1742" s="82"/>
      <c r="J1742" s="82"/>
      <c r="K1742" s="82"/>
      <c r="L1742" s="82"/>
      <c r="M1742" s="82"/>
      <c r="N1742" s="82"/>
    </row>
    <row r="1743" spans="5:14">
      <c r="E1743" s="82"/>
      <c r="F1743" s="82"/>
      <c r="G1743" s="82"/>
      <c r="H1743" s="82"/>
      <c r="I1743" s="82"/>
      <c r="J1743" s="82"/>
      <c r="K1743" s="82"/>
      <c r="L1743" s="82"/>
      <c r="M1743" s="82"/>
      <c r="N1743" s="82"/>
    </row>
    <row r="1744" spans="5:14">
      <c r="E1744" s="82"/>
      <c r="F1744" s="82"/>
      <c r="G1744" s="82"/>
      <c r="H1744" s="82"/>
      <c r="I1744" s="82"/>
      <c r="J1744" s="82"/>
      <c r="K1744" s="82"/>
      <c r="L1744" s="82"/>
      <c r="M1744" s="82"/>
      <c r="N1744" s="82"/>
    </row>
    <row r="1745" spans="5:14">
      <c r="E1745" s="82"/>
      <c r="F1745" s="82"/>
      <c r="G1745" s="82"/>
      <c r="H1745" s="82"/>
      <c r="I1745" s="82"/>
      <c r="J1745" s="82"/>
      <c r="K1745" s="82"/>
      <c r="L1745" s="82"/>
      <c r="M1745" s="82"/>
      <c r="N1745" s="82"/>
    </row>
    <row r="1746" spans="5:14">
      <c r="E1746" s="82"/>
      <c r="F1746" s="82"/>
      <c r="G1746" s="82"/>
      <c r="H1746" s="82"/>
      <c r="I1746" s="82"/>
      <c r="J1746" s="82"/>
      <c r="K1746" s="82"/>
      <c r="L1746" s="82"/>
      <c r="M1746" s="82"/>
      <c r="N1746" s="82"/>
    </row>
    <row r="1747" spans="5:14">
      <c r="E1747" s="82"/>
      <c r="F1747" s="82"/>
      <c r="G1747" s="82"/>
      <c r="H1747" s="82"/>
      <c r="I1747" s="82"/>
      <c r="J1747" s="82"/>
      <c r="K1747" s="82"/>
      <c r="L1747" s="82"/>
      <c r="M1747" s="82"/>
      <c r="N1747" s="82"/>
    </row>
    <row r="1748" spans="5:14">
      <c r="E1748" s="82"/>
      <c r="F1748" s="82"/>
      <c r="G1748" s="82"/>
      <c r="H1748" s="82"/>
      <c r="I1748" s="82"/>
      <c r="J1748" s="82"/>
      <c r="K1748" s="82"/>
      <c r="L1748" s="82"/>
      <c r="M1748" s="82"/>
      <c r="N1748" s="82"/>
    </row>
    <row r="1749" spans="5:14">
      <c r="E1749" s="82"/>
      <c r="F1749" s="82"/>
      <c r="G1749" s="82"/>
      <c r="H1749" s="82"/>
      <c r="I1749" s="82"/>
      <c r="J1749" s="82"/>
      <c r="K1749" s="82"/>
      <c r="L1749" s="82"/>
      <c r="M1749" s="82"/>
      <c r="N1749" s="82"/>
    </row>
    <row r="1750" spans="5:14">
      <c r="E1750" s="82"/>
      <c r="F1750" s="82"/>
      <c r="G1750" s="82"/>
      <c r="H1750" s="82"/>
      <c r="I1750" s="82"/>
      <c r="J1750" s="82"/>
      <c r="K1750" s="82"/>
      <c r="L1750" s="82"/>
      <c r="M1750" s="82"/>
      <c r="N1750" s="82"/>
    </row>
    <row r="1751" spans="5:14">
      <c r="E1751" s="82"/>
      <c r="F1751" s="82"/>
      <c r="G1751" s="82"/>
      <c r="H1751" s="82"/>
      <c r="I1751" s="82"/>
      <c r="J1751" s="82"/>
      <c r="K1751" s="82"/>
      <c r="L1751" s="82"/>
      <c r="M1751" s="82"/>
      <c r="N1751" s="82"/>
    </row>
    <row r="1752" spans="5:14">
      <c r="E1752" s="82"/>
      <c r="F1752" s="82"/>
      <c r="G1752" s="82"/>
      <c r="H1752" s="82"/>
      <c r="I1752" s="82"/>
      <c r="J1752" s="82"/>
      <c r="K1752" s="82"/>
      <c r="L1752" s="82"/>
      <c r="M1752" s="82"/>
      <c r="N1752" s="82"/>
    </row>
    <row r="1753" spans="5:14">
      <c r="E1753" s="82"/>
      <c r="F1753" s="82"/>
      <c r="G1753" s="82"/>
      <c r="H1753" s="82"/>
      <c r="I1753" s="82"/>
      <c r="J1753" s="82"/>
      <c r="K1753" s="82"/>
      <c r="L1753" s="82"/>
      <c r="M1753" s="82"/>
      <c r="N1753" s="82"/>
    </row>
    <row r="1754" spans="5:14">
      <c r="E1754" s="82"/>
      <c r="F1754" s="82"/>
      <c r="G1754" s="82"/>
      <c r="H1754" s="82"/>
      <c r="I1754" s="82"/>
      <c r="J1754" s="82"/>
      <c r="K1754" s="82"/>
      <c r="L1754" s="82"/>
      <c r="M1754" s="82"/>
      <c r="N1754" s="82"/>
    </row>
    <row r="1755" spans="5:14">
      <c r="E1755" s="82"/>
      <c r="F1755" s="82"/>
      <c r="G1755" s="82"/>
      <c r="H1755" s="82"/>
      <c r="I1755" s="82"/>
      <c r="J1755" s="82"/>
      <c r="K1755" s="82"/>
      <c r="L1755" s="82"/>
      <c r="M1755" s="82"/>
      <c r="N1755" s="82"/>
    </row>
    <row r="1756" spans="5:14">
      <c r="E1756" s="82"/>
      <c r="F1756" s="82"/>
      <c r="G1756" s="82"/>
      <c r="H1756" s="82"/>
      <c r="I1756" s="82"/>
      <c r="J1756" s="82"/>
      <c r="K1756" s="82"/>
      <c r="L1756" s="82"/>
      <c r="M1756" s="82"/>
      <c r="N1756" s="82"/>
    </row>
    <row r="1757" spans="5:14">
      <c r="E1757" s="82"/>
      <c r="F1757" s="82"/>
      <c r="G1757" s="82"/>
      <c r="H1757" s="82"/>
      <c r="I1757" s="82"/>
      <c r="J1757" s="82"/>
      <c r="K1757" s="82"/>
      <c r="L1757" s="82"/>
      <c r="M1757" s="82"/>
      <c r="N1757" s="82"/>
    </row>
    <row r="1758" spans="5:14">
      <c r="E1758" s="82"/>
      <c r="F1758" s="82"/>
      <c r="G1758" s="82"/>
      <c r="H1758" s="82"/>
      <c r="I1758" s="82"/>
      <c r="J1758" s="82"/>
      <c r="K1758" s="82"/>
      <c r="L1758" s="82"/>
      <c r="M1758" s="82"/>
      <c r="N1758" s="82"/>
    </row>
    <row r="1759" spans="5:14">
      <c r="E1759" s="82"/>
      <c r="F1759" s="82"/>
      <c r="G1759" s="82"/>
      <c r="H1759" s="82"/>
      <c r="I1759" s="82"/>
      <c r="J1759" s="82"/>
      <c r="K1759" s="82"/>
      <c r="L1759" s="82"/>
      <c r="M1759" s="82"/>
      <c r="N1759" s="82"/>
    </row>
    <row r="1760" spans="5:14">
      <c r="E1760" s="82"/>
      <c r="F1760" s="82"/>
      <c r="G1760" s="82"/>
      <c r="H1760" s="82"/>
      <c r="I1760" s="82"/>
      <c r="J1760" s="82"/>
      <c r="K1760" s="82"/>
      <c r="L1760" s="82"/>
      <c r="M1760" s="82"/>
      <c r="N1760" s="82"/>
    </row>
    <row r="1761" spans="5:14">
      <c r="E1761" s="82"/>
      <c r="F1761" s="82"/>
      <c r="G1761" s="82"/>
      <c r="H1761" s="82"/>
      <c r="I1761" s="82"/>
      <c r="J1761" s="82"/>
      <c r="K1761" s="82"/>
      <c r="L1761" s="82"/>
      <c r="M1761" s="82"/>
      <c r="N1761" s="82"/>
    </row>
    <row r="1762" spans="5:14">
      <c r="E1762" s="82"/>
      <c r="F1762" s="82"/>
      <c r="G1762" s="82"/>
      <c r="H1762" s="82"/>
      <c r="I1762" s="82"/>
      <c r="J1762" s="82"/>
      <c r="K1762" s="82"/>
      <c r="L1762" s="82"/>
      <c r="M1762" s="82"/>
      <c r="N1762" s="82"/>
    </row>
    <row r="1763" spans="5:14">
      <c r="E1763" s="82"/>
      <c r="F1763" s="82"/>
      <c r="G1763" s="82"/>
      <c r="H1763" s="82"/>
      <c r="I1763" s="82"/>
      <c r="J1763" s="82"/>
      <c r="K1763" s="82"/>
      <c r="L1763" s="82"/>
      <c r="M1763" s="82"/>
      <c r="N1763" s="82"/>
    </row>
    <row r="1764" spans="5:14">
      <c r="E1764" s="82"/>
      <c r="F1764" s="82"/>
      <c r="G1764" s="82"/>
      <c r="H1764" s="82"/>
      <c r="I1764" s="82"/>
      <c r="J1764" s="82"/>
      <c r="K1764" s="82"/>
      <c r="L1764" s="82"/>
      <c r="M1764" s="82"/>
      <c r="N1764" s="82"/>
    </row>
    <row r="1765" spans="5:14">
      <c r="E1765" s="82"/>
      <c r="F1765" s="82"/>
      <c r="G1765" s="82"/>
      <c r="H1765" s="82"/>
      <c r="I1765" s="82"/>
      <c r="J1765" s="82"/>
      <c r="K1765" s="82"/>
      <c r="L1765" s="82"/>
      <c r="M1765" s="82"/>
      <c r="N1765" s="82"/>
    </row>
    <row r="1766" spans="5:14">
      <c r="E1766" s="82"/>
      <c r="F1766" s="82"/>
      <c r="G1766" s="82"/>
      <c r="H1766" s="82"/>
      <c r="I1766" s="82"/>
      <c r="J1766" s="82"/>
      <c r="K1766" s="82"/>
      <c r="L1766" s="82"/>
      <c r="M1766" s="82"/>
      <c r="N1766" s="82"/>
    </row>
    <row r="1767" spans="5:14">
      <c r="E1767" s="82"/>
      <c r="F1767" s="82"/>
      <c r="G1767" s="82"/>
      <c r="H1767" s="82"/>
      <c r="I1767" s="82"/>
      <c r="J1767" s="82"/>
      <c r="K1767" s="82"/>
      <c r="L1767" s="82"/>
      <c r="M1767" s="82"/>
      <c r="N1767" s="82"/>
    </row>
    <row r="1768" spans="5:14">
      <c r="E1768" s="82"/>
      <c r="F1768" s="82"/>
      <c r="G1768" s="82"/>
      <c r="H1768" s="82"/>
      <c r="I1768" s="82"/>
      <c r="J1768" s="82"/>
      <c r="K1768" s="82"/>
      <c r="L1768" s="82"/>
      <c r="M1768" s="82"/>
      <c r="N1768" s="82"/>
    </row>
    <row r="1769" spans="5:14">
      <c r="E1769" s="82"/>
      <c r="F1769" s="82"/>
      <c r="G1769" s="82"/>
      <c r="H1769" s="82"/>
      <c r="I1769" s="82"/>
      <c r="J1769" s="82"/>
      <c r="K1769" s="82"/>
      <c r="L1769" s="82"/>
      <c r="M1769" s="82"/>
      <c r="N1769" s="82"/>
    </row>
    <row r="1770" spans="5:14">
      <c r="E1770" s="82"/>
      <c r="F1770" s="82"/>
      <c r="G1770" s="82"/>
      <c r="H1770" s="82"/>
      <c r="I1770" s="82"/>
      <c r="J1770" s="82"/>
      <c r="K1770" s="82"/>
      <c r="L1770" s="82"/>
      <c r="M1770" s="82"/>
      <c r="N1770" s="82"/>
    </row>
    <row r="1771" spans="5:14">
      <c r="E1771" s="82"/>
      <c r="F1771" s="82"/>
      <c r="G1771" s="82"/>
      <c r="H1771" s="82"/>
      <c r="I1771" s="82"/>
      <c r="J1771" s="82"/>
      <c r="K1771" s="82"/>
      <c r="L1771" s="82"/>
      <c r="M1771" s="82"/>
      <c r="N1771" s="82"/>
    </row>
    <row r="1772" spans="5:14">
      <c r="E1772" s="82"/>
      <c r="F1772" s="82"/>
      <c r="G1772" s="82"/>
      <c r="H1772" s="82"/>
      <c r="I1772" s="82"/>
      <c r="J1772" s="82"/>
      <c r="K1772" s="82"/>
      <c r="L1772" s="82"/>
      <c r="M1772" s="82"/>
      <c r="N1772" s="82"/>
    </row>
    <row r="1773" spans="5:14">
      <c r="E1773" s="82"/>
      <c r="F1773" s="82"/>
      <c r="G1773" s="82"/>
      <c r="H1773" s="82"/>
      <c r="I1773" s="82"/>
      <c r="J1773" s="82"/>
      <c r="K1773" s="82"/>
      <c r="L1773" s="82"/>
      <c r="M1773" s="82"/>
      <c r="N1773" s="82"/>
    </row>
    <row r="1774" spans="5:14">
      <c r="E1774" s="82"/>
      <c r="F1774" s="82"/>
      <c r="G1774" s="82"/>
      <c r="H1774" s="82"/>
      <c r="I1774" s="82"/>
      <c r="J1774" s="82"/>
      <c r="K1774" s="82"/>
      <c r="L1774" s="82"/>
      <c r="M1774" s="82"/>
      <c r="N1774" s="82"/>
    </row>
    <row r="1775" spans="5:14">
      <c r="E1775" s="82"/>
      <c r="F1775" s="82"/>
      <c r="G1775" s="82"/>
      <c r="H1775" s="82"/>
      <c r="I1775" s="82"/>
      <c r="J1775" s="82"/>
      <c r="K1775" s="82"/>
      <c r="L1775" s="82"/>
      <c r="M1775" s="82"/>
      <c r="N1775" s="82"/>
    </row>
    <row r="1776" spans="5:14">
      <c r="E1776" s="82"/>
      <c r="F1776" s="82"/>
      <c r="G1776" s="82"/>
      <c r="H1776" s="82"/>
      <c r="I1776" s="82"/>
      <c r="J1776" s="82"/>
      <c r="K1776" s="82"/>
      <c r="L1776" s="82"/>
      <c r="M1776" s="82"/>
      <c r="N1776" s="82"/>
    </row>
    <row r="1777" spans="5:14">
      <c r="E1777" s="82"/>
      <c r="F1777" s="82"/>
      <c r="G1777" s="82"/>
      <c r="H1777" s="82"/>
      <c r="I1777" s="82"/>
      <c r="J1777" s="82"/>
      <c r="K1777" s="82"/>
      <c r="L1777" s="82"/>
      <c r="M1777" s="82"/>
      <c r="N1777" s="82"/>
    </row>
    <row r="1778" spans="5:14">
      <c r="E1778" s="82"/>
      <c r="F1778" s="82"/>
      <c r="G1778" s="82"/>
      <c r="H1778" s="82"/>
      <c r="I1778" s="82"/>
      <c r="J1778" s="82"/>
      <c r="K1778" s="82"/>
      <c r="L1778" s="82"/>
      <c r="M1778" s="82"/>
      <c r="N1778" s="82"/>
    </row>
    <row r="1779" spans="5:14">
      <c r="E1779" s="82"/>
      <c r="F1779" s="82"/>
      <c r="G1779" s="82"/>
      <c r="H1779" s="82"/>
      <c r="I1779" s="82"/>
      <c r="J1779" s="82"/>
      <c r="K1779" s="82"/>
      <c r="L1779" s="82"/>
      <c r="M1779" s="82"/>
      <c r="N1779" s="82"/>
    </row>
    <row r="1780" spans="5:14">
      <c r="E1780" s="82"/>
      <c r="F1780" s="82"/>
      <c r="G1780" s="82"/>
      <c r="H1780" s="82"/>
      <c r="I1780" s="82"/>
      <c r="J1780" s="82"/>
      <c r="K1780" s="82"/>
      <c r="L1780" s="82"/>
      <c r="M1780" s="82"/>
      <c r="N1780" s="82"/>
    </row>
    <row r="1781" spans="5:14">
      <c r="E1781" s="82"/>
      <c r="F1781" s="82"/>
      <c r="G1781" s="82"/>
      <c r="H1781" s="82"/>
      <c r="I1781" s="82"/>
      <c r="J1781" s="82"/>
      <c r="K1781" s="82"/>
      <c r="L1781" s="82"/>
      <c r="M1781" s="82"/>
      <c r="N1781" s="82"/>
    </row>
    <row r="1782" spans="5:14">
      <c r="E1782" s="82"/>
      <c r="F1782" s="82"/>
      <c r="G1782" s="82"/>
      <c r="H1782" s="82"/>
      <c r="I1782" s="82"/>
      <c r="J1782" s="82"/>
      <c r="K1782" s="82"/>
      <c r="L1782" s="82"/>
      <c r="M1782" s="82"/>
      <c r="N1782" s="82"/>
    </row>
    <row r="1783" spans="5:14">
      <c r="E1783" s="82"/>
      <c r="F1783" s="82"/>
      <c r="G1783" s="82"/>
      <c r="H1783" s="82"/>
      <c r="I1783" s="82"/>
      <c r="J1783" s="82"/>
      <c r="K1783" s="82"/>
      <c r="L1783" s="82"/>
      <c r="M1783" s="82"/>
      <c r="N1783" s="82"/>
    </row>
    <row r="1784" spans="5:14">
      <c r="E1784" s="82"/>
      <c r="F1784" s="82"/>
      <c r="G1784" s="82"/>
      <c r="H1784" s="82"/>
      <c r="I1784" s="82"/>
      <c r="J1784" s="82"/>
      <c r="K1784" s="82"/>
      <c r="L1784" s="82"/>
      <c r="M1784" s="82"/>
      <c r="N1784" s="82"/>
    </row>
    <row r="1785" spans="5:14">
      <c r="E1785" s="82"/>
      <c r="F1785" s="82"/>
      <c r="G1785" s="82"/>
      <c r="H1785" s="82"/>
      <c r="I1785" s="82"/>
      <c r="J1785" s="82"/>
      <c r="K1785" s="82"/>
      <c r="L1785" s="82"/>
      <c r="M1785" s="82"/>
      <c r="N1785" s="82"/>
    </row>
    <row r="1786" spans="5:14">
      <c r="E1786" s="82"/>
      <c r="F1786" s="82"/>
      <c r="G1786" s="82"/>
      <c r="H1786" s="82"/>
      <c r="I1786" s="82"/>
      <c r="J1786" s="82"/>
      <c r="K1786" s="82"/>
      <c r="L1786" s="82"/>
      <c r="M1786" s="82"/>
      <c r="N1786" s="82"/>
    </row>
    <row r="1787" spans="5:14">
      <c r="E1787" s="82"/>
      <c r="F1787" s="82"/>
      <c r="G1787" s="82"/>
      <c r="H1787" s="82"/>
      <c r="I1787" s="82"/>
      <c r="J1787" s="82"/>
      <c r="K1787" s="82"/>
      <c r="L1787" s="82"/>
      <c r="M1787" s="82"/>
      <c r="N1787" s="82"/>
    </row>
    <row r="1788" spans="5:14">
      <c r="E1788" s="82"/>
      <c r="F1788" s="82"/>
      <c r="G1788" s="82"/>
      <c r="H1788" s="82"/>
      <c r="I1788" s="82"/>
      <c r="J1788" s="82"/>
      <c r="K1788" s="82"/>
      <c r="L1788" s="82"/>
      <c r="M1788" s="82"/>
      <c r="N1788" s="82"/>
    </row>
    <row r="1789" spans="5:14">
      <c r="E1789" s="82"/>
      <c r="F1789" s="82"/>
      <c r="G1789" s="82"/>
      <c r="H1789" s="82"/>
      <c r="I1789" s="82"/>
      <c r="J1789" s="82"/>
      <c r="K1789" s="82"/>
      <c r="L1789" s="82"/>
      <c r="M1789" s="82"/>
      <c r="N1789" s="82"/>
    </row>
    <row r="1790" spans="5:14">
      <c r="E1790" s="82"/>
      <c r="F1790" s="82"/>
      <c r="G1790" s="82"/>
      <c r="H1790" s="82"/>
      <c r="I1790" s="82"/>
      <c r="J1790" s="82"/>
      <c r="K1790" s="82"/>
      <c r="L1790" s="82"/>
      <c r="M1790" s="82"/>
      <c r="N1790" s="82"/>
    </row>
    <row r="1791" spans="5:14">
      <c r="E1791" s="82"/>
      <c r="F1791" s="82"/>
      <c r="G1791" s="82"/>
      <c r="H1791" s="82"/>
      <c r="I1791" s="82"/>
      <c r="J1791" s="82"/>
      <c r="K1791" s="82"/>
      <c r="L1791" s="82"/>
      <c r="M1791" s="82"/>
      <c r="N1791" s="82"/>
    </row>
    <row r="1792" spans="5:14">
      <c r="E1792" s="82"/>
      <c r="F1792" s="82"/>
      <c r="G1792" s="82"/>
      <c r="H1792" s="82"/>
      <c r="I1792" s="82"/>
      <c r="J1792" s="82"/>
      <c r="K1792" s="82"/>
      <c r="L1792" s="82"/>
      <c r="M1792" s="82"/>
      <c r="N1792" s="82"/>
    </row>
    <row r="1793" spans="5:14">
      <c r="E1793" s="82"/>
      <c r="F1793" s="82"/>
      <c r="G1793" s="82"/>
      <c r="H1793" s="82"/>
      <c r="I1793" s="82"/>
      <c r="J1793" s="82"/>
      <c r="K1793" s="82"/>
      <c r="L1793" s="82"/>
      <c r="M1793" s="82"/>
      <c r="N1793" s="82"/>
    </row>
    <row r="1794" spans="5:14">
      <c r="E1794" s="82"/>
      <c r="F1794" s="82"/>
      <c r="G1794" s="82"/>
      <c r="H1794" s="82"/>
      <c r="I1794" s="82"/>
      <c r="J1794" s="82"/>
      <c r="K1794" s="82"/>
      <c r="L1794" s="82"/>
      <c r="M1794" s="82"/>
      <c r="N1794" s="82"/>
    </row>
    <row r="1795" spans="5:14">
      <c r="E1795" s="82"/>
      <c r="F1795" s="82"/>
      <c r="G1795" s="82"/>
      <c r="H1795" s="82"/>
      <c r="I1795" s="82"/>
      <c r="J1795" s="82"/>
      <c r="K1795" s="82"/>
      <c r="L1795" s="82"/>
      <c r="M1795" s="82"/>
      <c r="N1795" s="82"/>
    </row>
    <row r="1796" spans="5:14">
      <c r="E1796" s="82"/>
      <c r="F1796" s="82"/>
      <c r="G1796" s="82"/>
      <c r="H1796" s="82"/>
      <c r="I1796" s="82"/>
      <c r="J1796" s="82"/>
      <c r="K1796" s="82"/>
      <c r="L1796" s="82"/>
      <c r="M1796" s="82"/>
      <c r="N1796" s="82"/>
    </row>
    <row r="1797" spans="5:14">
      <c r="E1797" s="82"/>
      <c r="F1797" s="82"/>
      <c r="G1797" s="82"/>
      <c r="H1797" s="82"/>
      <c r="I1797" s="82"/>
      <c r="J1797" s="82"/>
      <c r="K1797" s="82"/>
      <c r="L1797" s="82"/>
      <c r="M1797" s="82"/>
      <c r="N1797" s="82"/>
    </row>
    <row r="1798" spans="5:14">
      <c r="E1798" s="82"/>
      <c r="F1798" s="82"/>
      <c r="G1798" s="82"/>
      <c r="H1798" s="82"/>
      <c r="I1798" s="82"/>
      <c r="J1798" s="82"/>
      <c r="K1798" s="82"/>
      <c r="L1798" s="82"/>
      <c r="M1798" s="82"/>
      <c r="N1798" s="82"/>
    </row>
    <row r="1799" spans="5:14">
      <c r="E1799" s="82"/>
      <c r="F1799" s="82"/>
      <c r="G1799" s="82"/>
      <c r="H1799" s="82"/>
      <c r="I1799" s="82"/>
      <c r="J1799" s="82"/>
      <c r="K1799" s="82"/>
      <c r="L1799" s="82"/>
      <c r="M1799" s="82"/>
      <c r="N1799" s="82"/>
    </row>
    <row r="1800" spans="5:14">
      <c r="E1800" s="82"/>
      <c r="F1800" s="82"/>
      <c r="G1800" s="82"/>
      <c r="H1800" s="82"/>
      <c r="I1800" s="82"/>
      <c r="J1800" s="82"/>
      <c r="K1800" s="82"/>
      <c r="L1800" s="82"/>
      <c r="M1800" s="82"/>
      <c r="N1800" s="82"/>
    </row>
    <row r="1801" spans="5:14">
      <c r="E1801" s="82"/>
      <c r="F1801" s="82"/>
      <c r="G1801" s="82"/>
      <c r="H1801" s="82"/>
      <c r="I1801" s="82"/>
      <c r="J1801" s="82"/>
      <c r="K1801" s="82"/>
      <c r="L1801" s="82"/>
      <c r="M1801" s="82"/>
      <c r="N1801" s="82"/>
    </row>
    <row r="1802" spans="5:14">
      <c r="E1802" s="82"/>
      <c r="F1802" s="82"/>
      <c r="G1802" s="82"/>
      <c r="H1802" s="82"/>
      <c r="I1802" s="82"/>
      <c r="J1802" s="82"/>
      <c r="K1802" s="82"/>
      <c r="L1802" s="82"/>
      <c r="M1802" s="82"/>
      <c r="N1802" s="82"/>
    </row>
    <row r="1803" spans="5:14">
      <c r="E1803" s="82"/>
      <c r="F1803" s="82"/>
      <c r="G1803" s="82"/>
      <c r="H1803" s="82"/>
      <c r="I1803" s="82"/>
      <c r="J1803" s="82"/>
      <c r="K1803" s="82"/>
      <c r="L1803" s="82"/>
      <c r="M1803" s="82"/>
      <c r="N1803" s="82"/>
    </row>
    <row r="1804" spans="5:14">
      <c r="E1804" s="82"/>
      <c r="F1804" s="82"/>
      <c r="G1804" s="82"/>
      <c r="H1804" s="82"/>
      <c r="I1804" s="82"/>
      <c r="J1804" s="82"/>
      <c r="K1804" s="82"/>
      <c r="L1804" s="82"/>
      <c r="M1804" s="82"/>
      <c r="N1804" s="82"/>
    </row>
    <row r="1805" spans="5:14">
      <c r="E1805" s="82"/>
      <c r="F1805" s="82"/>
      <c r="G1805" s="82"/>
      <c r="H1805" s="82"/>
      <c r="I1805" s="82"/>
      <c r="J1805" s="82"/>
      <c r="K1805" s="82"/>
      <c r="L1805" s="82"/>
      <c r="M1805" s="82"/>
      <c r="N1805" s="82"/>
    </row>
    <row r="1806" spans="5:14">
      <c r="E1806" s="82"/>
      <c r="F1806" s="82"/>
      <c r="G1806" s="82"/>
      <c r="H1806" s="82"/>
      <c r="I1806" s="82"/>
      <c r="J1806" s="82"/>
      <c r="K1806" s="82"/>
      <c r="L1806" s="82"/>
      <c r="M1806" s="82"/>
      <c r="N1806" s="82"/>
    </row>
    <row r="1807" spans="5:14">
      <c r="E1807" s="82"/>
      <c r="F1807" s="82"/>
      <c r="G1807" s="82"/>
      <c r="H1807" s="82"/>
      <c r="I1807" s="82"/>
      <c r="J1807" s="82"/>
      <c r="K1807" s="82"/>
      <c r="L1807" s="82"/>
      <c r="M1807" s="82"/>
      <c r="N1807" s="82"/>
    </row>
    <row r="1808" spans="5:14">
      <c r="E1808" s="82"/>
      <c r="F1808" s="82"/>
      <c r="G1808" s="82"/>
      <c r="H1808" s="82"/>
      <c r="I1808" s="82"/>
      <c r="J1808" s="82"/>
      <c r="K1808" s="82"/>
      <c r="L1808" s="82"/>
      <c r="M1808" s="82"/>
      <c r="N1808" s="82"/>
    </row>
    <row r="1809" spans="5:14">
      <c r="E1809" s="82"/>
      <c r="F1809" s="82"/>
      <c r="G1809" s="82"/>
      <c r="H1809" s="82"/>
      <c r="I1809" s="82"/>
      <c r="J1809" s="82"/>
      <c r="K1809" s="82"/>
      <c r="L1809" s="82"/>
      <c r="M1809" s="82"/>
      <c r="N1809" s="82"/>
    </row>
    <row r="1810" spans="5:14">
      <c r="E1810" s="82"/>
      <c r="F1810" s="82"/>
      <c r="G1810" s="82"/>
      <c r="H1810" s="82"/>
      <c r="I1810" s="82"/>
      <c r="J1810" s="82"/>
      <c r="K1810" s="82"/>
      <c r="L1810" s="82"/>
      <c r="M1810" s="82"/>
      <c r="N1810" s="82"/>
    </row>
    <row r="1811" spans="5:14">
      <c r="E1811" s="82"/>
      <c r="F1811" s="82"/>
      <c r="G1811" s="82"/>
      <c r="H1811" s="82"/>
      <c r="I1811" s="82"/>
      <c r="J1811" s="82"/>
      <c r="K1811" s="82"/>
      <c r="L1811" s="82"/>
      <c r="M1811" s="82"/>
      <c r="N1811" s="82"/>
    </row>
    <row r="1812" spans="5:14">
      <c r="E1812" s="82"/>
      <c r="F1812" s="82"/>
      <c r="G1812" s="82"/>
      <c r="H1812" s="82"/>
      <c r="I1812" s="82"/>
      <c r="J1812" s="82"/>
      <c r="K1812" s="82"/>
      <c r="L1812" s="82"/>
      <c r="M1812" s="82"/>
      <c r="N1812" s="82"/>
    </row>
    <row r="1813" spans="5:14">
      <c r="E1813" s="82"/>
      <c r="F1813" s="82"/>
      <c r="G1813" s="82"/>
      <c r="H1813" s="82"/>
      <c r="I1813" s="82"/>
      <c r="J1813" s="82"/>
      <c r="K1813" s="82"/>
      <c r="L1813" s="82"/>
      <c r="M1813" s="82"/>
      <c r="N1813" s="82"/>
    </row>
    <row r="1814" spans="5:14">
      <c r="E1814" s="82"/>
      <c r="F1814" s="82"/>
      <c r="G1814" s="82"/>
      <c r="H1814" s="82"/>
      <c r="I1814" s="82"/>
      <c r="J1814" s="82"/>
      <c r="K1814" s="82"/>
      <c r="L1814" s="82"/>
      <c r="M1814" s="82"/>
      <c r="N1814" s="82"/>
    </row>
    <row r="1815" spans="5:14">
      <c r="E1815" s="82"/>
      <c r="F1815" s="82"/>
      <c r="G1815" s="82"/>
      <c r="H1815" s="82"/>
      <c r="I1815" s="82"/>
      <c r="J1815" s="82"/>
      <c r="K1815" s="82"/>
      <c r="L1815" s="82"/>
      <c r="M1815" s="82"/>
      <c r="N1815" s="82"/>
    </row>
    <row r="1816" spans="5:14">
      <c r="E1816" s="82"/>
      <c r="F1816" s="82"/>
      <c r="G1816" s="82"/>
      <c r="H1816" s="82"/>
      <c r="I1816" s="82"/>
      <c r="J1816" s="82"/>
      <c r="K1816" s="82"/>
      <c r="L1816" s="82"/>
      <c r="M1816" s="82"/>
      <c r="N1816" s="82"/>
    </row>
    <row r="1817" spans="5:14">
      <c r="E1817" s="82"/>
      <c r="F1817" s="82"/>
      <c r="G1817" s="82"/>
      <c r="H1817" s="82"/>
      <c r="I1817" s="82"/>
      <c r="J1817" s="82"/>
      <c r="K1817" s="82"/>
      <c r="L1817" s="82"/>
      <c r="M1817" s="82"/>
      <c r="N1817" s="82"/>
    </row>
    <row r="1818" spans="5:14">
      <c r="E1818" s="82"/>
      <c r="F1818" s="82"/>
      <c r="G1818" s="82"/>
      <c r="H1818" s="82"/>
      <c r="I1818" s="82"/>
      <c r="J1818" s="82"/>
      <c r="K1818" s="82"/>
      <c r="L1818" s="82"/>
      <c r="M1818" s="82"/>
      <c r="N1818" s="82"/>
    </row>
    <row r="1819" spans="5:14">
      <c r="E1819" s="82"/>
      <c r="F1819" s="82"/>
      <c r="G1819" s="82"/>
      <c r="H1819" s="82"/>
      <c r="I1819" s="82"/>
      <c r="J1819" s="82"/>
      <c r="K1819" s="82"/>
      <c r="L1819" s="82"/>
      <c r="M1819" s="82"/>
      <c r="N1819" s="82"/>
    </row>
    <row r="1820" spans="5:14">
      <c r="E1820" s="82"/>
      <c r="F1820" s="82"/>
      <c r="G1820" s="82"/>
      <c r="H1820" s="82"/>
      <c r="I1820" s="82"/>
      <c r="J1820" s="82"/>
      <c r="K1820" s="82"/>
      <c r="L1820" s="82"/>
      <c r="M1820" s="82"/>
      <c r="N1820" s="82"/>
    </row>
    <row r="1821" spans="5:14">
      <c r="E1821" s="82"/>
      <c r="F1821" s="82"/>
      <c r="G1821" s="82"/>
      <c r="H1821" s="82"/>
      <c r="I1821" s="82"/>
      <c r="J1821" s="82"/>
      <c r="K1821" s="82"/>
      <c r="L1821" s="82"/>
      <c r="M1821" s="82"/>
      <c r="N1821" s="82"/>
    </row>
    <row r="1822" spans="5:14">
      <c r="E1822" s="82"/>
      <c r="F1822" s="82"/>
      <c r="G1822" s="82"/>
      <c r="H1822" s="82"/>
      <c r="I1822" s="82"/>
      <c r="J1822" s="82"/>
      <c r="K1822" s="82"/>
      <c r="L1822" s="82"/>
      <c r="M1822" s="82"/>
      <c r="N1822" s="82"/>
    </row>
    <row r="1823" spans="5:14">
      <c r="E1823" s="82"/>
      <c r="F1823" s="82"/>
      <c r="G1823" s="82"/>
      <c r="H1823" s="82"/>
      <c r="I1823" s="82"/>
      <c r="J1823" s="82"/>
      <c r="K1823" s="82"/>
      <c r="L1823" s="82"/>
      <c r="M1823" s="82"/>
      <c r="N1823" s="82"/>
    </row>
    <row r="1824" spans="5:14">
      <c r="E1824" s="82"/>
      <c r="F1824" s="82"/>
      <c r="G1824" s="82"/>
      <c r="H1824" s="82"/>
      <c r="I1824" s="82"/>
      <c r="J1824" s="82"/>
      <c r="K1824" s="82"/>
      <c r="L1824" s="82"/>
      <c r="M1824" s="82"/>
      <c r="N1824" s="82"/>
    </row>
    <row r="1825" spans="5:14">
      <c r="E1825" s="82"/>
      <c r="F1825" s="82"/>
      <c r="G1825" s="82"/>
      <c r="H1825" s="82"/>
      <c r="I1825" s="82"/>
      <c r="J1825" s="82"/>
      <c r="K1825" s="82"/>
      <c r="L1825" s="82"/>
      <c r="M1825" s="82"/>
      <c r="N1825" s="82"/>
    </row>
    <row r="1826" spans="5:14">
      <c r="E1826" s="82"/>
      <c r="F1826" s="82"/>
      <c r="G1826" s="82"/>
      <c r="H1826" s="82"/>
      <c r="I1826" s="82"/>
      <c r="J1826" s="82"/>
      <c r="K1826" s="82"/>
      <c r="L1826" s="82"/>
      <c r="M1826" s="82"/>
      <c r="N1826" s="82"/>
    </row>
    <row r="1827" spans="5:14">
      <c r="E1827" s="82"/>
      <c r="F1827" s="82"/>
      <c r="G1827" s="82"/>
      <c r="H1827" s="82"/>
      <c r="I1827" s="82"/>
      <c r="J1827" s="82"/>
      <c r="K1827" s="82"/>
      <c r="L1827" s="82"/>
      <c r="M1827" s="82"/>
      <c r="N1827" s="82"/>
    </row>
    <row r="1828" spans="5:14">
      <c r="E1828" s="82"/>
      <c r="F1828" s="82"/>
      <c r="G1828" s="82"/>
      <c r="H1828" s="82"/>
      <c r="I1828" s="82"/>
      <c r="J1828" s="82"/>
      <c r="K1828" s="82"/>
      <c r="L1828" s="82"/>
      <c r="M1828" s="82"/>
      <c r="N1828" s="82"/>
    </row>
    <row r="1829" spans="5:14">
      <c r="E1829" s="82"/>
      <c r="F1829" s="82"/>
      <c r="G1829" s="82"/>
      <c r="H1829" s="82"/>
      <c r="I1829" s="82"/>
      <c r="J1829" s="82"/>
      <c r="K1829" s="82"/>
      <c r="L1829" s="82"/>
      <c r="M1829" s="82"/>
      <c r="N1829" s="82"/>
    </row>
    <row r="1830" spans="5:14">
      <c r="E1830" s="82"/>
      <c r="F1830" s="82"/>
      <c r="G1830" s="82"/>
      <c r="H1830" s="82"/>
      <c r="I1830" s="82"/>
      <c r="J1830" s="82"/>
      <c r="K1830" s="82"/>
      <c r="L1830" s="82"/>
      <c r="M1830" s="82"/>
      <c r="N1830" s="82"/>
    </row>
    <row r="1831" spans="5:14">
      <c r="E1831" s="82"/>
      <c r="F1831" s="82"/>
      <c r="G1831" s="82"/>
      <c r="H1831" s="82"/>
      <c r="I1831" s="82"/>
      <c r="J1831" s="82"/>
      <c r="K1831" s="82"/>
      <c r="L1831" s="82"/>
      <c r="M1831" s="82"/>
      <c r="N1831" s="82"/>
    </row>
    <row r="1832" spans="5:14">
      <c r="E1832" s="82"/>
      <c r="F1832" s="82"/>
      <c r="G1832" s="82"/>
      <c r="H1832" s="82"/>
      <c r="I1832" s="82"/>
      <c r="J1832" s="82"/>
      <c r="K1832" s="82"/>
      <c r="L1832" s="82"/>
      <c r="M1832" s="82"/>
      <c r="N1832" s="82"/>
    </row>
    <row r="1833" spans="5:14">
      <c r="E1833" s="82"/>
      <c r="F1833" s="82"/>
      <c r="G1833" s="82"/>
      <c r="H1833" s="82"/>
      <c r="I1833" s="82"/>
      <c r="J1833" s="82"/>
      <c r="K1833" s="82"/>
      <c r="L1833" s="82"/>
      <c r="M1833" s="82"/>
      <c r="N1833" s="82"/>
    </row>
    <row r="1834" spans="5:14">
      <c r="E1834" s="82"/>
      <c r="F1834" s="82"/>
      <c r="G1834" s="82"/>
      <c r="H1834" s="82"/>
      <c r="I1834" s="82"/>
      <c r="J1834" s="82"/>
      <c r="K1834" s="82"/>
      <c r="L1834" s="82"/>
      <c r="M1834" s="82"/>
      <c r="N1834" s="82"/>
    </row>
    <row r="1835" spans="5:14">
      <c r="E1835" s="82"/>
      <c r="F1835" s="82"/>
      <c r="G1835" s="82"/>
      <c r="H1835" s="82"/>
      <c r="I1835" s="82"/>
      <c r="J1835" s="82"/>
      <c r="K1835" s="82"/>
      <c r="L1835" s="82"/>
      <c r="M1835" s="82"/>
      <c r="N1835" s="82"/>
    </row>
    <row r="1836" spans="5:14">
      <c r="E1836" s="82"/>
      <c r="F1836" s="82"/>
      <c r="G1836" s="82"/>
      <c r="H1836" s="82"/>
      <c r="I1836" s="82"/>
      <c r="J1836" s="82"/>
      <c r="K1836" s="82"/>
      <c r="L1836" s="82"/>
      <c r="M1836" s="82"/>
      <c r="N1836" s="82"/>
    </row>
    <row r="1837" spans="5:14">
      <c r="E1837" s="82"/>
      <c r="F1837" s="82"/>
      <c r="G1837" s="82"/>
      <c r="H1837" s="82"/>
      <c r="I1837" s="82"/>
      <c r="J1837" s="82"/>
      <c r="K1837" s="82"/>
      <c r="L1837" s="82"/>
      <c r="M1837" s="82"/>
      <c r="N1837" s="82"/>
    </row>
    <row r="1838" spans="5:14">
      <c r="E1838" s="82"/>
      <c r="F1838" s="82"/>
      <c r="G1838" s="82"/>
      <c r="H1838" s="82"/>
      <c r="I1838" s="82"/>
      <c r="J1838" s="82"/>
      <c r="K1838" s="82"/>
      <c r="L1838" s="82"/>
      <c r="M1838" s="82"/>
      <c r="N1838" s="82"/>
    </row>
    <row r="1839" spans="5:14">
      <c r="E1839" s="82"/>
      <c r="F1839" s="82"/>
      <c r="G1839" s="82"/>
      <c r="H1839" s="82"/>
      <c r="I1839" s="82"/>
      <c r="J1839" s="82"/>
      <c r="K1839" s="82"/>
      <c r="L1839" s="82"/>
      <c r="M1839" s="82"/>
      <c r="N1839" s="82"/>
    </row>
    <row r="1840" spans="5:14">
      <c r="E1840" s="82"/>
      <c r="F1840" s="82"/>
      <c r="G1840" s="82"/>
      <c r="H1840" s="82"/>
      <c r="I1840" s="82"/>
      <c r="J1840" s="82"/>
      <c r="K1840" s="82"/>
      <c r="L1840" s="82"/>
      <c r="M1840" s="82"/>
      <c r="N1840" s="82"/>
    </row>
    <row r="1841" spans="5:14">
      <c r="E1841" s="82"/>
      <c r="F1841" s="82"/>
      <c r="G1841" s="82"/>
      <c r="H1841" s="82"/>
      <c r="I1841" s="82"/>
      <c r="J1841" s="82"/>
      <c r="K1841" s="82"/>
      <c r="L1841" s="82"/>
      <c r="M1841" s="82"/>
      <c r="N1841" s="82"/>
    </row>
    <row r="1842" spans="5:14">
      <c r="E1842" s="82"/>
      <c r="F1842" s="82"/>
      <c r="G1842" s="82"/>
      <c r="H1842" s="82"/>
      <c r="I1842" s="82"/>
      <c r="J1842" s="82"/>
      <c r="K1842" s="82"/>
      <c r="L1842" s="82"/>
      <c r="M1842" s="82"/>
      <c r="N1842" s="82"/>
    </row>
    <row r="1843" spans="5:14">
      <c r="E1843" s="82"/>
      <c r="F1843" s="82"/>
      <c r="G1843" s="82"/>
      <c r="H1843" s="82"/>
      <c r="I1843" s="82"/>
      <c r="J1843" s="82"/>
      <c r="K1843" s="82"/>
      <c r="L1843" s="82"/>
      <c r="M1843" s="82"/>
      <c r="N1843" s="82"/>
    </row>
    <row r="1844" spans="5:14">
      <c r="E1844" s="82"/>
      <c r="F1844" s="82"/>
      <c r="G1844" s="82"/>
      <c r="H1844" s="82"/>
      <c r="I1844" s="82"/>
      <c r="J1844" s="82"/>
      <c r="K1844" s="82"/>
      <c r="L1844" s="82"/>
      <c r="M1844" s="82"/>
      <c r="N1844" s="82"/>
    </row>
    <row r="1845" spans="5:14">
      <c r="E1845" s="82"/>
      <c r="F1845" s="82"/>
      <c r="G1845" s="82"/>
      <c r="H1845" s="82"/>
      <c r="I1845" s="82"/>
      <c r="J1845" s="82"/>
      <c r="K1845" s="82"/>
      <c r="L1845" s="82"/>
      <c r="M1845" s="82"/>
      <c r="N1845" s="82"/>
    </row>
    <row r="1846" spans="5:14">
      <c r="E1846" s="82"/>
      <c r="F1846" s="82"/>
      <c r="G1846" s="82"/>
      <c r="H1846" s="82"/>
      <c r="I1846" s="82"/>
      <c r="J1846" s="82"/>
      <c r="K1846" s="82"/>
      <c r="L1846" s="82"/>
      <c r="M1846" s="82"/>
      <c r="N1846" s="82"/>
    </row>
    <row r="1847" spans="5:14">
      <c r="E1847" s="82"/>
      <c r="F1847" s="82"/>
      <c r="G1847" s="82"/>
      <c r="H1847" s="82"/>
      <c r="I1847" s="82"/>
      <c r="J1847" s="82"/>
      <c r="K1847" s="82"/>
      <c r="L1847" s="82"/>
      <c r="M1847" s="82"/>
      <c r="N1847" s="82"/>
    </row>
    <row r="1848" spans="5:14">
      <c r="E1848" s="82"/>
      <c r="F1848" s="82"/>
      <c r="G1848" s="82"/>
      <c r="H1848" s="82"/>
      <c r="I1848" s="82"/>
      <c r="J1848" s="82"/>
      <c r="K1848" s="82"/>
      <c r="L1848" s="82"/>
      <c r="M1848" s="82"/>
      <c r="N1848" s="82"/>
    </row>
    <row r="1849" spans="5:14">
      <c r="E1849" s="82"/>
      <c r="F1849" s="82"/>
      <c r="G1849" s="82"/>
      <c r="H1849" s="82"/>
      <c r="I1849" s="82"/>
      <c r="J1849" s="82"/>
      <c r="K1849" s="82"/>
      <c r="L1849" s="82"/>
      <c r="M1849" s="82"/>
      <c r="N1849" s="82"/>
    </row>
    <row r="1850" spans="5:14">
      <c r="E1850" s="82"/>
      <c r="F1850" s="82"/>
      <c r="G1850" s="82"/>
      <c r="H1850" s="82"/>
      <c r="I1850" s="82"/>
      <c r="J1850" s="82"/>
      <c r="K1850" s="82"/>
      <c r="L1850" s="82"/>
      <c r="M1850" s="82"/>
      <c r="N1850" s="82"/>
    </row>
    <row r="1851" spans="5:14">
      <c r="E1851" s="82"/>
      <c r="F1851" s="82"/>
      <c r="G1851" s="82"/>
      <c r="H1851" s="82"/>
      <c r="I1851" s="82"/>
      <c r="J1851" s="82"/>
      <c r="K1851" s="82"/>
      <c r="L1851" s="82"/>
      <c r="M1851" s="82"/>
      <c r="N1851" s="82"/>
    </row>
    <row r="1852" spans="5:14">
      <c r="E1852" s="82"/>
      <c r="F1852" s="82"/>
      <c r="G1852" s="82"/>
      <c r="H1852" s="82"/>
      <c r="I1852" s="82"/>
      <c r="J1852" s="82"/>
      <c r="K1852" s="82"/>
      <c r="L1852" s="82"/>
      <c r="M1852" s="82"/>
      <c r="N1852" s="82"/>
    </row>
    <row r="1853" spans="5:14">
      <c r="E1853" s="82"/>
      <c r="F1853" s="82"/>
      <c r="G1853" s="82"/>
      <c r="H1853" s="82"/>
      <c r="I1853" s="82"/>
      <c r="J1853" s="82"/>
      <c r="K1853" s="82"/>
      <c r="L1853" s="82"/>
      <c r="M1853" s="82"/>
      <c r="N1853" s="82"/>
    </row>
    <row r="1854" spans="5:14">
      <c r="E1854" s="82"/>
      <c r="F1854" s="82"/>
      <c r="G1854" s="82"/>
      <c r="H1854" s="82"/>
      <c r="I1854" s="82"/>
      <c r="J1854" s="82"/>
      <c r="K1854" s="82"/>
      <c r="L1854" s="82"/>
      <c r="M1854" s="82"/>
      <c r="N1854" s="82"/>
    </row>
    <row r="1855" spans="5:14">
      <c r="E1855" s="82"/>
      <c r="F1855" s="82"/>
      <c r="G1855" s="82"/>
      <c r="H1855" s="82"/>
      <c r="I1855" s="82"/>
      <c r="J1855" s="82"/>
      <c r="K1855" s="82"/>
      <c r="L1855" s="82"/>
      <c r="M1855" s="82"/>
      <c r="N1855" s="82"/>
    </row>
    <row r="1856" spans="5:14">
      <c r="E1856" s="82"/>
      <c r="F1856" s="82"/>
      <c r="G1856" s="82"/>
      <c r="H1856" s="82"/>
      <c r="I1856" s="82"/>
      <c r="J1856" s="82"/>
      <c r="K1856" s="82"/>
      <c r="L1856" s="82"/>
      <c r="M1856" s="82"/>
      <c r="N1856" s="82"/>
    </row>
    <row r="1857" spans="5:14">
      <c r="E1857" s="82"/>
      <c r="F1857" s="82"/>
      <c r="G1857" s="82"/>
      <c r="H1857" s="82"/>
      <c r="I1857" s="82"/>
      <c r="J1857" s="82"/>
      <c r="K1857" s="82"/>
      <c r="L1857" s="82"/>
      <c r="M1857" s="82"/>
      <c r="N1857" s="82"/>
    </row>
    <row r="1858" spans="5:14">
      <c r="E1858" s="82"/>
      <c r="F1858" s="82"/>
      <c r="G1858" s="82"/>
      <c r="H1858" s="82"/>
      <c r="I1858" s="82"/>
      <c r="J1858" s="82"/>
      <c r="K1858" s="82"/>
      <c r="L1858" s="82"/>
      <c r="M1858" s="82"/>
      <c r="N1858" s="82"/>
    </row>
    <row r="1859" spans="5:14">
      <c r="E1859" s="82"/>
      <c r="F1859" s="82"/>
      <c r="G1859" s="82"/>
      <c r="H1859" s="82"/>
      <c r="I1859" s="82"/>
      <c r="J1859" s="82"/>
      <c r="K1859" s="82"/>
      <c r="L1859" s="82"/>
      <c r="M1859" s="82"/>
      <c r="N1859" s="82"/>
    </row>
    <row r="1860" spans="5:14">
      <c r="E1860" s="82"/>
      <c r="F1860" s="82"/>
      <c r="G1860" s="82"/>
      <c r="H1860" s="82"/>
      <c r="I1860" s="82"/>
      <c r="J1860" s="82"/>
      <c r="K1860" s="82"/>
      <c r="L1860" s="82"/>
      <c r="M1860" s="82"/>
      <c r="N1860" s="82"/>
    </row>
    <row r="1861" spans="5:14">
      <c r="E1861" s="82"/>
      <c r="F1861" s="82"/>
      <c r="G1861" s="82"/>
      <c r="H1861" s="82"/>
      <c r="I1861" s="82"/>
      <c r="J1861" s="82"/>
      <c r="K1861" s="82"/>
      <c r="L1861" s="82"/>
      <c r="M1861" s="82"/>
      <c r="N1861" s="82"/>
    </row>
    <row r="1862" spans="5:14">
      <c r="E1862" s="82"/>
      <c r="F1862" s="82"/>
      <c r="G1862" s="82"/>
      <c r="H1862" s="82"/>
      <c r="I1862" s="82"/>
      <c r="J1862" s="82"/>
      <c r="K1862" s="82"/>
      <c r="L1862" s="82"/>
      <c r="M1862" s="82"/>
      <c r="N1862" s="82"/>
    </row>
    <row r="1863" spans="5:14">
      <c r="E1863" s="82"/>
      <c r="F1863" s="82"/>
      <c r="G1863" s="82"/>
      <c r="H1863" s="82"/>
      <c r="I1863" s="82"/>
      <c r="J1863" s="82"/>
      <c r="K1863" s="82"/>
      <c r="L1863" s="82"/>
      <c r="M1863" s="82"/>
      <c r="N1863" s="82"/>
    </row>
    <row r="1864" spans="5:14">
      <c r="E1864" s="82"/>
      <c r="F1864" s="82"/>
      <c r="G1864" s="82"/>
      <c r="H1864" s="82"/>
      <c r="I1864" s="82"/>
      <c r="J1864" s="82"/>
      <c r="K1864" s="82"/>
      <c r="L1864" s="82"/>
      <c r="M1864" s="82"/>
      <c r="N1864" s="82"/>
    </row>
    <row r="1865" spans="5:14">
      <c r="E1865" s="82"/>
      <c r="F1865" s="82"/>
      <c r="G1865" s="82"/>
      <c r="H1865" s="82"/>
      <c r="I1865" s="82"/>
      <c r="J1865" s="82"/>
      <c r="K1865" s="82"/>
      <c r="L1865" s="82"/>
      <c r="M1865" s="82"/>
      <c r="N1865" s="82"/>
    </row>
    <row r="1866" spans="5:14">
      <c r="E1866" s="82"/>
      <c r="F1866" s="82"/>
      <c r="G1866" s="82"/>
      <c r="H1866" s="82"/>
      <c r="I1866" s="82"/>
      <c r="J1866" s="82"/>
      <c r="K1866" s="82"/>
      <c r="L1866" s="82"/>
      <c r="M1866" s="82"/>
      <c r="N1866" s="82"/>
    </row>
    <row r="1867" spans="5:14">
      <c r="E1867" s="82"/>
      <c r="F1867" s="82"/>
      <c r="G1867" s="82"/>
      <c r="H1867" s="82"/>
      <c r="I1867" s="82"/>
      <c r="J1867" s="82"/>
      <c r="K1867" s="82"/>
      <c r="L1867" s="82"/>
      <c r="M1867" s="82"/>
      <c r="N1867" s="82"/>
    </row>
    <row r="1868" spans="5:14">
      <c r="E1868" s="82"/>
      <c r="F1868" s="82"/>
      <c r="G1868" s="82"/>
      <c r="H1868" s="82"/>
      <c r="I1868" s="82"/>
      <c r="J1868" s="82"/>
      <c r="K1868" s="82"/>
      <c r="L1868" s="82"/>
      <c r="M1868" s="82"/>
      <c r="N1868" s="82"/>
    </row>
    <row r="1869" spans="5:14">
      <c r="E1869" s="82"/>
      <c r="F1869" s="82"/>
      <c r="G1869" s="82"/>
      <c r="H1869" s="82"/>
      <c r="I1869" s="82"/>
      <c r="J1869" s="82"/>
      <c r="K1869" s="82"/>
      <c r="L1869" s="82"/>
      <c r="M1869" s="82"/>
      <c r="N1869" s="82"/>
    </row>
    <row r="1870" spans="5:14">
      <c r="E1870" s="82"/>
      <c r="F1870" s="82"/>
      <c r="G1870" s="82"/>
      <c r="H1870" s="82"/>
      <c r="I1870" s="82"/>
      <c r="J1870" s="82"/>
      <c r="K1870" s="82"/>
      <c r="L1870" s="82"/>
      <c r="M1870" s="82"/>
      <c r="N1870" s="82"/>
    </row>
    <row r="1871" spans="5:14">
      <c r="E1871" s="82"/>
      <c r="F1871" s="82"/>
      <c r="G1871" s="82"/>
      <c r="H1871" s="82"/>
      <c r="I1871" s="82"/>
      <c r="J1871" s="82"/>
      <c r="K1871" s="82"/>
      <c r="L1871" s="82"/>
      <c r="M1871" s="82"/>
      <c r="N1871" s="82"/>
    </row>
    <row r="1872" spans="5:14">
      <c r="E1872" s="82"/>
      <c r="F1872" s="82"/>
      <c r="G1872" s="82"/>
      <c r="H1872" s="82"/>
      <c r="I1872" s="82"/>
      <c r="J1872" s="82"/>
      <c r="K1872" s="82"/>
      <c r="L1872" s="82"/>
      <c r="M1872" s="82"/>
      <c r="N1872" s="82"/>
    </row>
    <row r="1873" spans="5:14">
      <c r="E1873" s="82"/>
      <c r="F1873" s="82"/>
      <c r="G1873" s="82"/>
      <c r="H1873" s="82"/>
      <c r="I1873" s="82"/>
      <c r="J1873" s="82"/>
      <c r="K1873" s="82"/>
      <c r="L1873" s="82"/>
      <c r="M1873" s="82"/>
      <c r="N1873" s="82"/>
    </row>
    <row r="1874" spans="5:14">
      <c r="E1874" s="82"/>
      <c r="F1874" s="82"/>
      <c r="G1874" s="82"/>
      <c r="H1874" s="82"/>
      <c r="I1874" s="82"/>
      <c r="J1874" s="82"/>
      <c r="K1874" s="82"/>
      <c r="L1874" s="82"/>
      <c r="M1874" s="82"/>
      <c r="N1874" s="82"/>
    </row>
    <row r="1875" spans="5:14">
      <c r="E1875" s="82"/>
      <c r="F1875" s="82"/>
      <c r="G1875" s="82"/>
      <c r="H1875" s="82"/>
      <c r="I1875" s="82"/>
      <c r="J1875" s="82"/>
      <c r="K1875" s="82"/>
      <c r="L1875" s="82"/>
      <c r="M1875" s="82"/>
      <c r="N1875" s="82"/>
    </row>
    <row r="1876" spans="5:14">
      <c r="E1876" s="82"/>
      <c r="F1876" s="82"/>
      <c r="G1876" s="82"/>
      <c r="H1876" s="82"/>
      <c r="I1876" s="82"/>
      <c r="J1876" s="82"/>
      <c r="K1876" s="82"/>
      <c r="L1876" s="82"/>
      <c r="M1876" s="82"/>
      <c r="N1876" s="82"/>
    </row>
    <row r="1877" spans="5:14">
      <c r="E1877" s="82"/>
      <c r="F1877" s="82"/>
      <c r="G1877" s="82"/>
      <c r="H1877" s="82"/>
      <c r="I1877" s="82"/>
      <c r="J1877" s="82"/>
      <c r="K1877" s="82"/>
      <c r="L1877" s="82"/>
      <c r="M1877" s="82"/>
      <c r="N1877" s="82"/>
    </row>
    <row r="1878" spans="5:14">
      <c r="E1878" s="82"/>
      <c r="F1878" s="82"/>
      <c r="G1878" s="82"/>
      <c r="H1878" s="82"/>
      <c r="I1878" s="82"/>
      <c r="J1878" s="82"/>
      <c r="K1878" s="82"/>
      <c r="L1878" s="82"/>
      <c r="M1878" s="82"/>
      <c r="N1878" s="82"/>
    </row>
    <row r="1879" spans="5:14">
      <c r="E1879" s="82"/>
      <c r="F1879" s="82"/>
      <c r="G1879" s="82"/>
      <c r="H1879" s="82"/>
      <c r="I1879" s="82"/>
      <c r="J1879" s="82"/>
      <c r="K1879" s="82"/>
      <c r="L1879" s="82"/>
      <c r="M1879" s="82"/>
      <c r="N1879" s="82"/>
    </row>
    <row r="1880" spans="5:14">
      <c r="E1880" s="82"/>
      <c r="F1880" s="82"/>
      <c r="G1880" s="82"/>
      <c r="H1880" s="82"/>
      <c r="I1880" s="82"/>
      <c r="J1880" s="82"/>
      <c r="K1880" s="82"/>
      <c r="L1880" s="82"/>
      <c r="M1880" s="82"/>
      <c r="N1880" s="82"/>
    </row>
    <row r="1881" spans="5:14">
      <c r="E1881" s="82"/>
      <c r="F1881" s="82"/>
      <c r="G1881" s="82"/>
      <c r="H1881" s="82"/>
      <c r="I1881" s="82"/>
      <c r="J1881" s="82"/>
      <c r="K1881" s="82"/>
      <c r="L1881" s="82"/>
      <c r="M1881" s="82"/>
      <c r="N1881" s="82"/>
    </row>
    <row r="1882" spans="5:14">
      <c r="E1882" s="82"/>
      <c r="F1882" s="82"/>
      <c r="G1882" s="82"/>
      <c r="H1882" s="82"/>
      <c r="I1882" s="82"/>
      <c r="J1882" s="82"/>
      <c r="K1882" s="82"/>
      <c r="L1882" s="82"/>
      <c r="M1882" s="82"/>
      <c r="N1882" s="82"/>
    </row>
    <row r="1883" spans="5:14">
      <c r="E1883" s="82"/>
      <c r="F1883" s="82"/>
      <c r="G1883" s="82"/>
      <c r="H1883" s="82"/>
      <c r="I1883" s="82"/>
      <c r="J1883" s="82"/>
      <c r="K1883" s="82"/>
      <c r="L1883" s="82"/>
      <c r="M1883" s="82"/>
      <c r="N1883" s="82"/>
    </row>
    <row r="1884" spans="5:14">
      <c r="E1884" s="82"/>
      <c r="F1884" s="82"/>
      <c r="G1884" s="82"/>
      <c r="H1884" s="82"/>
      <c r="I1884" s="82"/>
      <c r="J1884" s="82"/>
      <c r="K1884" s="82"/>
      <c r="L1884" s="82"/>
      <c r="M1884" s="82"/>
      <c r="N1884" s="82"/>
    </row>
    <row r="1885" spans="5:14">
      <c r="E1885" s="82"/>
      <c r="F1885" s="82"/>
      <c r="G1885" s="82"/>
      <c r="H1885" s="82"/>
      <c r="I1885" s="82"/>
      <c r="J1885" s="82"/>
      <c r="K1885" s="82"/>
      <c r="L1885" s="82"/>
      <c r="M1885" s="82"/>
      <c r="N1885" s="82"/>
    </row>
    <row r="1886" spans="5:14">
      <c r="E1886" s="82"/>
      <c r="F1886" s="82"/>
      <c r="G1886" s="82"/>
      <c r="H1886" s="82"/>
      <c r="I1886" s="82"/>
      <c r="J1886" s="82"/>
      <c r="K1886" s="82"/>
      <c r="L1886" s="82"/>
      <c r="M1886" s="82"/>
      <c r="N1886" s="82"/>
    </row>
    <row r="1887" spans="5:14">
      <c r="E1887" s="82"/>
      <c r="F1887" s="82"/>
      <c r="G1887" s="82"/>
      <c r="H1887" s="82"/>
      <c r="I1887" s="82"/>
      <c r="J1887" s="82"/>
      <c r="K1887" s="82"/>
      <c r="L1887" s="82"/>
      <c r="M1887" s="82"/>
      <c r="N1887" s="82"/>
    </row>
    <row r="1888" spans="5:14">
      <c r="E1888" s="82"/>
      <c r="F1888" s="82"/>
      <c r="G1888" s="82"/>
      <c r="H1888" s="82"/>
      <c r="I1888" s="82"/>
      <c r="J1888" s="82"/>
      <c r="K1888" s="82"/>
      <c r="L1888" s="82"/>
      <c r="M1888" s="82"/>
      <c r="N1888" s="82"/>
    </row>
    <row r="1889" spans="5:14">
      <c r="E1889" s="82"/>
      <c r="F1889" s="82"/>
      <c r="G1889" s="82"/>
      <c r="H1889" s="82"/>
      <c r="I1889" s="82"/>
      <c r="J1889" s="82"/>
      <c r="K1889" s="82"/>
      <c r="L1889" s="82"/>
      <c r="M1889" s="82"/>
      <c r="N1889" s="82"/>
    </row>
    <row r="1890" spans="5:14">
      <c r="E1890" s="82"/>
      <c r="F1890" s="82"/>
      <c r="G1890" s="82"/>
      <c r="H1890" s="82"/>
      <c r="I1890" s="82"/>
      <c r="J1890" s="82"/>
      <c r="K1890" s="82"/>
      <c r="L1890" s="82"/>
      <c r="M1890" s="82"/>
      <c r="N1890" s="82"/>
    </row>
    <row r="1891" spans="5:14">
      <c r="E1891" s="82"/>
      <c r="F1891" s="82"/>
      <c r="G1891" s="82"/>
      <c r="H1891" s="82"/>
      <c r="I1891" s="82"/>
      <c r="J1891" s="82"/>
      <c r="K1891" s="82"/>
      <c r="L1891" s="82"/>
      <c r="M1891" s="82"/>
      <c r="N1891" s="82"/>
    </row>
    <row r="1892" spans="5:14">
      <c r="E1892" s="82"/>
      <c r="F1892" s="82"/>
      <c r="G1892" s="82"/>
      <c r="H1892" s="82"/>
      <c r="I1892" s="82"/>
      <c r="J1892" s="82"/>
      <c r="K1892" s="82"/>
      <c r="L1892" s="82"/>
      <c r="M1892" s="82"/>
      <c r="N1892" s="82"/>
    </row>
    <row r="1893" spans="5:14">
      <c r="E1893" s="82"/>
      <c r="F1893" s="82"/>
      <c r="G1893" s="82"/>
      <c r="H1893" s="82"/>
      <c r="I1893" s="82"/>
      <c r="J1893" s="82"/>
      <c r="K1893" s="82"/>
      <c r="L1893" s="82"/>
      <c r="M1893" s="82"/>
      <c r="N1893" s="82"/>
    </row>
    <row r="1894" spans="5:14">
      <c r="E1894" s="82"/>
      <c r="F1894" s="82"/>
      <c r="G1894" s="82"/>
      <c r="H1894" s="82"/>
      <c r="I1894" s="82"/>
      <c r="J1894" s="82"/>
      <c r="K1894" s="82"/>
      <c r="L1894" s="82"/>
      <c r="M1894" s="82"/>
      <c r="N1894" s="82"/>
    </row>
    <row r="1895" spans="5:14">
      <c r="E1895" s="82"/>
      <c r="F1895" s="82"/>
      <c r="G1895" s="82"/>
      <c r="H1895" s="82"/>
      <c r="I1895" s="82"/>
      <c r="J1895" s="82"/>
      <c r="K1895" s="82"/>
      <c r="L1895" s="82"/>
      <c r="M1895" s="82"/>
      <c r="N1895" s="82"/>
    </row>
    <row r="1896" spans="5:14">
      <c r="E1896" s="82"/>
      <c r="F1896" s="82"/>
      <c r="G1896" s="82"/>
      <c r="H1896" s="82"/>
      <c r="I1896" s="82"/>
      <c r="J1896" s="82"/>
      <c r="K1896" s="82"/>
      <c r="L1896" s="82"/>
      <c r="M1896" s="82"/>
      <c r="N1896" s="82"/>
    </row>
    <row r="1897" spans="5:14">
      <c r="E1897" s="82"/>
      <c r="F1897" s="82"/>
      <c r="G1897" s="82"/>
      <c r="H1897" s="82"/>
      <c r="I1897" s="82"/>
      <c r="J1897" s="82"/>
      <c r="K1897" s="82"/>
      <c r="L1897" s="82"/>
      <c r="M1897" s="82"/>
      <c r="N1897" s="82"/>
    </row>
    <row r="1898" spans="5:14">
      <c r="E1898" s="82"/>
      <c r="F1898" s="82"/>
      <c r="G1898" s="82"/>
      <c r="H1898" s="82"/>
      <c r="I1898" s="82"/>
      <c r="J1898" s="82"/>
      <c r="K1898" s="82"/>
      <c r="L1898" s="82"/>
      <c r="M1898" s="82"/>
      <c r="N1898" s="82"/>
    </row>
    <row r="1899" spans="5:14">
      <c r="E1899" s="82"/>
      <c r="F1899" s="82"/>
      <c r="G1899" s="82"/>
      <c r="H1899" s="82"/>
      <c r="I1899" s="82"/>
      <c r="J1899" s="82"/>
      <c r="K1899" s="82"/>
      <c r="L1899" s="82"/>
      <c r="M1899" s="82"/>
      <c r="N1899" s="82"/>
    </row>
    <row r="1900" spans="5:14">
      <c r="E1900" s="82"/>
      <c r="F1900" s="82"/>
      <c r="G1900" s="82"/>
      <c r="H1900" s="82"/>
      <c r="I1900" s="82"/>
      <c r="J1900" s="82"/>
      <c r="K1900" s="82"/>
      <c r="L1900" s="82"/>
      <c r="M1900" s="82"/>
      <c r="N1900" s="82"/>
    </row>
    <row r="1901" spans="5:14">
      <c r="E1901" s="82"/>
      <c r="F1901" s="82"/>
      <c r="G1901" s="82"/>
      <c r="H1901" s="82"/>
      <c r="I1901" s="82"/>
      <c r="J1901" s="82"/>
      <c r="K1901" s="82"/>
      <c r="L1901" s="82"/>
      <c r="M1901" s="82"/>
      <c r="N1901" s="82"/>
    </row>
    <row r="1902" spans="5:14">
      <c r="E1902" s="82"/>
      <c r="F1902" s="82"/>
      <c r="G1902" s="82"/>
      <c r="H1902" s="82"/>
      <c r="I1902" s="82"/>
      <c r="J1902" s="82"/>
      <c r="K1902" s="82"/>
      <c r="L1902" s="82"/>
      <c r="M1902" s="82"/>
      <c r="N1902" s="82"/>
    </row>
    <row r="1903" spans="5:14">
      <c r="E1903" s="82"/>
      <c r="F1903" s="82"/>
      <c r="G1903" s="82"/>
      <c r="H1903" s="82"/>
      <c r="I1903" s="82"/>
      <c r="J1903" s="82"/>
      <c r="K1903" s="82"/>
      <c r="L1903" s="82"/>
      <c r="M1903" s="82"/>
      <c r="N1903" s="82"/>
    </row>
    <row r="1904" spans="5:14">
      <c r="E1904" s="82"/>
      <c r="F1904" s="82"/>
      <c r="G1904" s="82"/>
      <c r="H1904" s="82"/>
      <c r="I1904" s="82"/>
      <c r="J1904" s="82"/>
      <c r="K1904" s="82"/>
      <c r="L1904" s="82"/>
      <c r="M1904" s="82"/>
      <c r="N1904" s="82"/>
    </row>
    <row r="1905" spans="5:14">
      <c r="E1905" s="82"/>
      <c r="F1905" s="82"/>
      <c r="G1905" s="82"/>
      <c r="H1905" s="82"/>
      <c r="I1905" s="82"/>
      <c r="J1905" s="82"/>
      <c r="K1905" s="82"/>
      <c r="L1905" s="82"/>
      <c r="M1905" s="82"/>
      <c r="N1905" s="82"/>
    </row>
    <row r="1906" spans="5:14">
      <c r="E1906" s="82"/>
      <c r="F1906" s="82"/>
      <c r="G1906" s="82"/>
      <c r="H1906" s="82"/>
      <c r="I1906" s="82"/>
      <c r="J1906" s="82"/>
      <c r="K1906" s="82"/>
      <c r="L1906" s="82"/>
      <c r="M1906" s="82"/>
      <c r="N1906" s="82"/>
    </row>
    <row r="1907" spans="5:14">
      <c r="E1907" s="82"/>
      <c r="F1907" s="82"/>
      <c r="G1907" s="82"/>
      <c r="H1907" s="82"/>
      <c r="I1907" s="82"/>
      <c r="J1907" s="82"/>
      <c r="K1907" s="82"/>
      <c r="L1907" s="82"/>
      <c r="M1907" s="82"/>
      <c r="N1907" s="82"/>
    </row>
    <row r="1908" spans="5:14">
      <c r="E1908" s="82"/>
      <c r="F1908" s="82"/>
      <c r="G1908" s="82"/>
      <c r="H1908" s="82"/>
      <c r="I1908" s="82"/>
      <c r="J1908" s="82"/>
      <c r="K1908" s="82"/>
      <c r="L1908" s="82"/>
      <c r="M1908" s="82"/>
      <c r="N1908" s="82"/>
    </row>
    <row r="1909" spans="5:14">
      <c r="E1909" s="82"/>
      <c r="F1909" s="82"/>
      <c r="G1909" s="82"/>
      <c r="H1909" s="82"/>
      <c r="I1909" s="82"/>
      <c r="J1909" s="82"/>
      <c r="K1909" s="82"/>
      <c r="L1909" s="82"/>
      <c r="M1909" s="82"/>
      <c r="N1909" s="82"/>
    </row>
    <row r="1910" spans="5:14">
      <c r="E1910" s="82"/>
      <c r="F1910" s="82"/>
      <c r="G1910" s="82"/>
      <c r="H1910" s="82"/>
      <c r="I1910" s="82"/>
      <c r="J1910" s="82"/>
      <c r="K1910" s="82"/>
      <c r="L1910" s="82"/>
      <c r="M1910" s="82"/>
      <c r="N1910" s="82"/>
    </row>
    <row r="1911" spans="5:14">
      <c r="E1911" s="82"/>
      <c r="F1911" s="82"/>
      <c r="G1911" s="82"/>
      <c r="H1911" s="82"/>
      <c r="I1911" s="82"/>
      <c r="J1911" s="82"/>
      <c r="K1911" s="82"/>
      <c r="L1911" s="82"/>
      <c r="M1911" s="82"/>
      <c r="N1911" s="82"/>
    </row>
    <row r="1912" spans="5:14">
      <c r="E1912" s="82"/>
      <c r="F1912" s="82"/>
      <c r="G1912" s="82"/>
      <c r="H1912" s="82"/>
      <c r="I1912" s="82"/>
      <c r="J1912" s="82"/>
      <c r="K1912" s="82"/>
      <c r="L1912" s="82"/>
      <c r="M1912" s="82"/>
      <c r="N1912" s="82"/>
    </row>
    <row r="1913" spans="5:14">
      <c r="E1913" s="82"/>
      <c r="F1913" s="82"/>
      <c r="G1913" s="82"/>
      <c r="H1913" s="82"/>
      <c r="I1913" s="82"/>
      <c r="J1913" s="82"/>
      <c r="K1913" s="82"/>
      <c r="L1913" s="82"/>
      <c r="M1913" s="82"/>
      <c r="N1913" s="82"/>
    </row>
    <row r="1914" spans="5:14">
      <c r="E1914" s="82"/>
      <c r="F1914" s="82"/>
      <c r="G1914" s="82"/>
      <c r="H1914" s="82"/>
      <c r="I1914" s="82"/>
      <c r="J1914" s="82"/>
      <c r="K1914" s="82"/>
      <c r="L1914" s="82"/>
      <c r="M1914" s="82"/>
      <c r="N1914" s="82"/>
    </row>
    <row r="1915" spans="5:14">
      <c r="E1915" s="82"/>
      <c r="F1915" s="82"/>
      <c r="G1915" s="82"/>
      <c r="H1915" s="82"/>
      <c r="I1915" s="82"/>
      <c r="J1915" s="82"/>
      <c r="K1915" s="82"/>
      <c r="L1915" s="82"/>
      <c r="M1915" s="82"/>
      <c r="N1915" s="82"/>
    </row>
    <row r="1916" spans="5:14">
      <c r="E1916" s="82"/>
      <c r="F1916" s="82"/>
      <c r="G1916" s="82"/>
      <c r="H1916" s="82"/>
      <c r="I1916" s="82"/>
      <c r="J1916" s="82"/>
      <c r="K1916" s="82"/>
      <c r="L1916" s="82"/>
      <c r="M1916" s="82"/>
      <c r="N1916" s="82"/>
    </row>
    <row r="1917" spans="5:14">
      <c r="E1917" s="82"/>
      <c r="F1917" s="82"/>
      <c r="G1917" s="82"/>
      <c r="H1917" s="82"/>
      <c r="I1917" s="82"/>
      <c r="J1917" s="82"/>
      <c r="K1917" s="82"/>
      <c r="L1917" s="82"/>
      <c r="M1917" s="82"/>
      <c r="N1917" s="82"/>
    </row>
    <row r="1918" spans="5:14">
      <c r="E1918" s="82"/>
      <c r="F1918" s="82"/>
      <c r="G1918" s="82"/>
      <c r="H1918" s="82"/>
      <c r="I1918" s="82"/>
      <c r="J1918" s="82"/>
      <c r="K1918" s="82"/>
      <c r="L1918" s="82"/>
      <c r="M1918" s="82"/>
      <c r="N1918" s="82"/>
    </row>
    <row r="1919" spans="5:14">
      <c r="E1919" s="82"/>
      <c r="F1919" s="82"/>
      <c r="G1919" s="82"/>
      <c r="H1919" s="82"/>
      <c r="I1919" s="82"/>
      <c r="J1919" s="82"/>
      <c r="K1919" s="82"/>
      <c r="L1919" s="82"/>
      <c r="M1919" s="82"/>
      <c r="N1919" s="82"/>
    </row>
    <row r="1920" spans="5:14">
      <c r="E1920" s="82"/>
      <c r="F1920" s="82"/>
      <c r="G1920" s="82"/>
      <c r="H1920" s="82"/>
      <c r="I1920" s="82"/>
      <c r="J1920" s="82"/>
      <c r="K1920" s="82"/>
      <c r="L1920" s="82"/>
      <c r="M1920" s="82"/>
      <c r="N1920" s="82"/>
    </row>
    <row r="1921" spans="5:14">
      <c r="E1921" s="82"/>
      <c r="F1921" s="82"/>
      <c r="G1921" s="82"/>
      <c r="H1921" s="82"/>
      <c r="I1921" s="82"/>
      <c r="J1921" s="82"/>
      <c r="K1921" s="82"/>
      <c r="L1921" s="82"/>
      <c r="M1921" s="82"/>
      <c r="N1921" s="82"/>
    </row>
    <row r="1922" spans="5:14">
      <c r="E1922" s="82"/>
      <c r="F1922" s="82"/>
      <c r="G1922" s="82"/>
      <c r="H1922" s="82"/>
      <c r="I1922" s="82"/>
      <c r="J1922" s="82"/>
      <c r="K1922" s="82"/>
      <c r="L1922" s="82"/>
      <c r="M1922" s="82"/>
      <c r="N1922" s="82"/>
    </row>
    <row r="1923" spans="5:14">
      <c r="E1923" s="82"/>
      <c r="F1923" s="82"/>
      <c r="G1923" s="82"/>
      <c r="H1923" s="82"/>
      <c r="I1923" s="82"/>
      <c r="J1923" s="82"/>
      <c r="K1923" s="82"/>
      <c r="L1923" s="82"/>
      <c r="M1923" s="82"/>
      <c r="N1923" s="82"/>
    </row>
    <row r="1924" spans="5:14">
      <c r="E1924" s="82"/>
      <c r="F1924" s="82"/>
      <c r="G1924" s="82"/>
      <c r="H1924" s="82"/>
      <c r="I1924" s="82"/>
      <c r="J1924" s="82"/>
      <c r="K1924" s="82"/>
      <c r="L1924" s="82"/>
      <c r="M1924" s="82"/>
      <c r="N1924" s="82"/>
    </row>
    <row r="1925" spans="5:14">
      <c r="E1925" s="82"/>
      <c r="F1925" s="82"/>
      <c r="G1925" s="82"/>
      <c r="H1925" s="82"/>
      <c r="I1925" s="82"/>
      <c r="J1925" s="82"/>
      <c r="K1925" s="82"/>
      <c r="L1925" s="82"/>
      <c r="M1925" s="82"/>
      <c r="N1925" s="82"/>
    </row>
    <row r="1926" spans="5:14">
      <c r="E1926" s="82"/>
      <c r="F1926" s="82"/>
      <c r="G1926" s="82"/>
      <c r="H1926" s="82"/>
      <c r="I1926" s="82"/>
      <c r="J1926" s="82"/>
      <c r="K1926" s="82"/>
      <c r="L1926" s="82"/>
      <c r="M1926" s="82"/>
      <c r="N1926" s="82"/>
    </row>
    <row r="1927" spans="5:14">
      <c r="E1927" s="82"/>
      <c r="F1927" s="82"/>
      <c r="G1927" s="82"/>
      <c r="H1927" s="82"/>
      <c r="I1927" s="82"/>
      <c r="J1927" s="82"/>
      <c r="K1927" s="82"/>
      <c r="L1927" s="82"/>
      <c r="M1927" s="82"/>
      <c r="N1927" s="82"/>
    </row>
    <row r="1928" spans="5:14">
      <c r="E1928" s="82"/>
      <c r="F1928" s="82"/>
      <c r="G1928" s="82"/>
      <c r="H1928" s="82"/>
      <c r="I1928" s="82"/>
      <c r="J1928" s="82"/>
      <c r="K1928" s="82"/>
      <c r="L1928" s="82"/>
      <c r="M1928" s="82"/>
      <c r="N1928" s="82"/>
    </row>
    <row r="1929" spans="5:14">
      <c r="E1929" s="82"/>
      <c r="F1929" s="82"/>
      <c r="G1929" s="82"/>
      <c r="H1929" s="82"/>
      <c r="I1929" s="82"/>
      <c r="J1929" s="82"/>
      <c r="K1929" s="82"/>
      <c r="L1929" s="82"/>
      <c r="M1929" s="82"/>
      <c r="N1929" s="82"/>
    </row>
    <row r="1930" spans="5:14">
      <c r="E1930" s="82"/>
      <c r="F1930" s="82"/>
      <c r="G1930" s="82"/>
      <c r="H1930" s="82"/>
      <c r="I1930" s="82"/>
      <c r="J1930" s="82"/>
      <c r="K1930" s="82"/>
      <c r="L1930" s="82"/>
      <c r="M1930" s="82"/>
      <c r="N1930" s="82"/>
    </row>
    <row r="1931" spans="5:14">
      <c r="E1931" s="82"/>
      <c r="F1931" s="82"/>
      <c r="G1931" s="82"/>
      <c r="H1931" s="82"/>
      <c r="I1931" s="82"/>
      <c r="J1931" s="82"/>
      <c r="K1931" s="82"/>
      <c r="L1931" s="82"/>
      <c r="M1931" s="82"/>
      <c r="N1931" s="82"/>
    </row>
    <row r="1932" spans="5:14">
      <c r="E1932" s="82"/>
      <c r="F1932" s="82"/>
      <c r="G1932" s="82"/>
      <c r="H1932" s="82"/>
      <c r="I1932" s="82"/>
      <c r="J1932" s="82"/>
      <c r="K1932" s="82"/>
      <c r="L1932" s="82"/>
      <c r="M1932" s="82"/>
      <c r="N1932" s="82"/>
    </row>
    <row r="1933" spans="5:14">
      <c r="E1933" s="82"/>
      <c r="F1933" s="82"/>
      <c r="G1933" s="82"/>
      <c r="H1933" s="82"/>
      <c r="I1933" s="82"/>
      <c r="J1933" s="82"/>
      <c r="K1933" s="82"/>
      <c r="L1933" s="82"/>
      <c r="M1933" s="82"/>
      <c r="N1933" s="82"/>
    </row>
    <row r="1934" spans="5:14">
      <c r="E1934" s="82"/>
      <c r="F1934" s="82"/>
      <c r="G1934" s="82"/>
      <c r="H1934" s="82"/>
      <c r="I1934" s="82"/>
      <c r="J1934" s="82"/>
      <c r="K1934" s="82"/>
      <c r="L1934" s="82"/>
      <c r="M1934" s="82"/>
      <c r="N1934" s="82"/>
    </row>
    <row r="1935" spans="5:14">
      <c r="E1935" s="82"/>
      <c r="F1935" s="82"/>
      <c r="G1935" s="82"/>
      <c r="H1935" s="82"/>
      <c r="I1935" s="82"/>
      <c r="J1935" s="82"/>
      <c r="K1935" s="82"/>
      <c r="L1935" s="82"/>
      <c r="M1935" s="82"/>
      <c r="N1935" s="82"/>
    </row>
    <row r="1936" spans="5:14">
      <c r="E1936" s="82"/>
      <c r="F1936" s="82"/>
      <c r="G1936" s="82"/>
      <c r="H1936" s="82"/>
      <c r="I1936" s="82"/>
      <c r="J1936" s="82"/>
      <c r="K1936" s="82"/>
      <c r="L1936" s="82"/>
      <c r="M1936" s="82"/>
      <c r="N1936" s="82"/>
    </row>
    <row r="1937" spans="5:14">
      <c r="E1937" s="82"/>
      <c r="F1937" s="82"/>
      <c r="G1937" s="82"/>
      <c r="H1937" s="82"/>
      <c r="I1937" s="82"/>
      <c r="J1937" s="82"/>
      <c r="K1937" s="82"/>
      <c r="L1937" s="82"/>
      <c r="M1937" s="82"/>
      <c r="N1937" s="82"/>
    </row>
    <row r="1938" spans="5:14">
      <c r="E1938" s="82"/>
      <c r="F1938" s="82"/>
      <c r="G1938" s="82"/>
      <c r="H1938" s="82"/>
      <c r="I1938" s="82"/>
      <c r="J1938" s="82"/>
      <c r="K1938" s="82"/>
      <c r="L1938" s="82"/>
      <c r="M1938" s="82"/>
      <c r="N1938" s="82"/>
    </row>
    <row r="1939" spans="5:14">
      <c r="E1939" s="82"/>
      <c r="F1939" s="82"/>
      <c r="G1939" s="82"/>
      <c r="H1939" s="82"/>
      <c r="I1939" s="82"/>
      <c r="J1939" s="82"/>
      <c r="K1939" s="82"/>
      <c r="L1939" s="82"/>
      <c r="M1939" s="82"/>
      <c r="N1939" s="82"/>
    </row>
    <row r="1940" spans="5:14">
      <c r="E1940" s="82"/>
      <c r="F1940" s="82"/>
      <c r="G1940" s="82"/>
      <c r="H1940" s="82"/>
      <c r="I1940" s="82"/>
      <c r="J1940" s="82"/>
      <c r="K1940" s="82"/>
      <c r="L1940" s="82"/>
      <c r="M1940" s="82"/>
      <c r="N1940" s="82"/>
    </row>
    <row r="1941" spans="5:14">
      <c r="E1941" s="82"/>
      <c r="F1941" s="82"/>
      <c r="G1941" s="82"/>
      <c r="H1941" s="82"/>
      <c r="I1941" s="82"/>
      <c r="J1941" s="82"/>
      <c r="K1941" s="82"/>
      <c r="L1941" s="82"/>
      <c r="M1941" s="82"/>
      <c r="N1941" s="82"/>
    </row>
    <row r="1942" spans="5:14">
      <c r="E1942" s="82"/>
      <c r="F1942" s="82"/>
      <c r="G1942" s="82"/>
      <c r="H1942" s="82"/>
      <c r="I1942" s="82"/>
      <c r="J1942" s="82"/>
      <c r="K1942" s="82"/>
      <c r="L1942" s="82"/>
      <c r="M1942" s="82"/>
      <c r="N1942" s="82"/>
    </row>
    <row r="1943" spans="5:14">
      <c r="E1943" s="82"/>
      <c r="F1943" s="82"/>
      <c r="G1943" s="82"/>
      <c r="H1943" s="82"/>
      <c r="I1943" s="82"/>
      <c r="J1943" s="82"/>
      <c r="K1943" s="82"/>
      <c r="L1943" s="82"/>
      <c r="M1943" s="82"/>
      <c r="N1943" s="82"/>
    </row>
    <row r="1944" spans="5:14">
      <c r="E1944" s="82"/>
      <c r="F1944" s="82"/>
      <c r="G1944" s="82"/>
      <c r="H1944" s="82"/>
      <c r="I1944" s="82"/>
      <c r="J1944" s="82"/>
      <c r="K1944" s="82"/>
      <c r="L1944" s="82"/>
      <c r="M1944" s="82"/>
      <c r="N1944" s="82"/>
    </row>
    <row r="1945" spans="5:14">
      <c r="E1945" s="82"/>
      <c r="F1945" s="82"/>
      <c r="G1945" s="82"/>
      <c r="H1945" s="82"/>
      <c r="I1945" s="82"/>
      <c r="J1945" s="82"/>
      <c r="K1945" s="82"/>
      <c r="L1945" s="82"/>
      <c r="M1945" s="82"/>
      <c r="N1945" s="82"/>
    </row>
    <row r="1946" spans="5:14">
      <c r="E1946" s="82"/>
      <c r="F1946" s="82"/>
      <c r="G1946" s="82"/>
      <c r="H1946" s="82"/>
      <c r="I1946" s="82"/>
      <c r="J1946" s="82"/>
      <c r="K1946" s="82"/>
      <c r="L1946" s="82"/>
      <c r="M1946" s="82"/>
      <c r="N1946" s="82"/>
    </row>
    <row r="1947" spans="5:14">
      <c r="E1947" s="82"/>
      <c r="F1947" s="82"/>
      <c r="G1947" s="82"/>
      <c r="H1947" s="82"/>
      <c r="I1947" s="82"/>
      <c r="J1947" s="82"/>
      <c r="K1947" s="82"/>
      <c r="L1947" s="82"/>
      <c r="M1947" s="82"/>
      <c r="N1947" s="82"/>
    </row>
    <row r="1948" spans="5:14">
      <c r="E1948" s="82"/>
      <c r="F1948" s="82"/>
      <c r="G1948" s="82"/>
      <c r="H1948" s="82"/>
      <c r="I1948" s="82"/>
      <c r="J1948" s="82"/>
      <c r="K1948" s="82"/>
      <c r="L1948" s="82"/>
      <c r="M1948" s="82"/>
      <c r="N1948" s="82"/>
    </row>
    <row r="1949" spans="5:14">
      <c r="E1949" s="82"/>
      <c r="F1949" s="82"/>
      <c r="G1949" s="82"/>
      <c r="H1949" s="82"/>
      <c r="I1949" s="82"/>
      <c r="J1949" s="82"/>
      <c r="K1949" s="82"/>
      <c r="L1949" s="82"/>
      <c r="M1949" s="82"/>
      <c r="N1949" s="82"/>
    </row>
    <row r="1950" spans="5:14">
      <c r="E1950" s="82"/>
      <c r="F1950" s="82"/>
      <c r="G1950" s="82"/>
      <c r="H1950" s="82"/>
      <c r="I1950" s="82"/>
      <c r="J1950" s="82"/>
      <c r="K1950" s="82"/>
      <c r="L1950" s="82"/>
      <c r="M1950" s="82"/>
      <c r="N1950" s="82"/>
    </row>
    <row r="1951" spans="5:14">
      <c r="E1951" s="82"/>
      <c r="F1951" s="82"/>
      <c r="G1951" s="82"/>
      <c r="H1951" s="82"/>
      <c r="I1951" s="82"/>
      <c r="J1951" s="82"/>
      <c r="K1951" s="82"/>
      <c r="L1951" s="82"/>
      <c r="M1951" s="82"/>
      <c r="N1951" s="82"/>
    </row>
    <row r="1952" spans="5:14">
      <c r="E1952" s="82"/>
      <c r="F1952" s="82"/>
      <c r="G1952" s="82"/>
      <c r="H1952" s="82"/>
      <c r="I1952" s="82"/>
      <c r="J1952" s="82"/>
      <c r="K1952" s="82"/>
      <c r="L1952" s="82"/>
      <c r="M1952" s="82"/>
      <c r="N1952" s="82"/>
    </row>
    <row r="1953" spans="5:14">
      <c r="E1953" s="82"/>
      <c r="F1953" s="82"/>
      <c r="G1953" s="82"/>
      <c r="H1953" s="82"/>
      <c r="I1953" s="82"/>
      <c r="J1953" s="82"/>
      <c r="K1953" s="82"/>
      <c r="L1953" s="82"/>
      <c r="M1953" s="82"/>
      <c r="N1953" s="82"/>
    </row>
    <row r="1954" spans="5:14">
      <c r="E1954" s="82"/>
      <c r="F1954" s="82"/>
      <c r="G1954" s="82"/>
      <c r="H1954" s="82"/>
      <c r="I1954" s="82"/>
      <c r="J1954" s="82"/>
      <c r="K1954" s="82"/>
      <c r="L1954" s="82"/>
      <c r="M1954" s="82"/>
      <c r="N1954" s="82"/>
    </row>
    <row r="1955" spans="5:14">
      <c r="E1955" s="82"/>
      <c r="F1955" s="82"/>
      <c r="G1955" s="82"/>
      <c r="H1955" s="82"/>
      <c r="I1955" s="82"/>
      <c r="J1955" s="82"/>
      <c r="K1955" s="82"/>
      <c r="L1955" s="82"/>
      <c r="M1955" s="82"/>
      <c r="N1955" s="82"/>
    </row>
    <row r="1956" spans="5:14">
      <c r="E1956" s="82"/>
      <c r="F1956" s="82"/>
      <c r="G1956" s="82"/>
      <c r="H1956" s="82"/>
      <c r="I1956" s="82"/>
      <c r="J1956" s="82"/>
      <c r="K1956" s="82"/>
      <c r="L1956" s="82"/>
      <c r="M1956" s="82"/>
      <c r="N1956" s="82"/>
    </row>
    <row r="1957" spans="5:14">
      <c r="E1957" s="82"/>
      <c r="F1957" s="82"/>
      <c r="G1957" s="82"/>
      <c r="H1957" s="82"/>
      <c r="I1957" s="82"/>
      <c r="J1957" s="82"/>
      <c r="K1957" s="82"/>
      <c r="L1957" s="82"/>
      <c r="M1957" s="82"/>
      <c r="N1957" s="82"/>
    </row>
    <row r="1958" spans="5:14">
      <c r="E1958" s="82"/>
      <c r="F1958" s="82"/>
      <c r="G1958" s="82"/>
      <c r="H1958" s="82"/>
      <c r="I1958" s="82"/>
      <c r="J1958" s="82"/>
      <c r="K1958" s="82"/>
      <c r="L1958" s="82"/>
      <c r="M1958" s="82"/>
      <c r="N1958" s="82"/>
    </row>
    <row r="1959" spans="5:14">
      <c r="E1959" s="82"/>
      <c r="F1959" s="82"/>
      <c r="G1959" s="82"/>
      <c r="H1959" s="82"/>
      <c r="I1959" s="82"/>
      <c r="J1959" s="82"/>
      <c r="K1959" s="82"/>
      <c r="L1959" s="82"/>
      <c r="M1959" s="82"/>
      <c r="N1959" s="82"/>
    </row>
    <row r="1960" spans="5:14">
      <c r="E1960" s="82"/>
      <c r="F1960" s="82"/>
      <c r="G1960" s="82"/>
      <c r="H1960" s="82"/>
      <c r="I1960" s="82"/>
      <c r="J1960" s="82"/>
      <c r="K1960" s="82"/>
      <c r="L1960" s="82"/>
      <c r="M1960" s="82"/>
      <c r="N1960" s="82"/>
    </row>
    <row r="1961" spans="5:14">
      <c r="E1961" s="82"/>
      <c r="F1961" s="82"/>
      <c r="G1961" s="82"/>
      <c r="H1961" s="82"/>
      <c r="I1961" s="82"/>
      <c r="J1961" s="82"/>
      <c r="K1961" s="82"/>
      <c r="L1961" s="82"/>
      <c r="M1961" s="82"/>
      <c r="N1961" s="82"/>
    </row>
    <row r="1962" spans="5:14">
      <c r="E1962" s="82"/>
      <c r="F1962" s="82"/>
      <c r="G1962" s="82"/>
      <c r="H1962" s="82"/>
      <c r="I1962" s="82"/>
      <c r="J1962" s="82"/>
      <c r="K1962" s="82"/>
      <c r="L1962" s="82"/>
      <c r="M1962" s="82"/>
      <c r="N1962" s="82"/>
    </row>
    <row r="1963" spans="5:14">
      <c r="E1963" s="82"/>
      <c r="F1963" s="82"/>
      <c r="G1963" s="82"/>
      <c r="H1963" s="82"/>
      <c r="I1963" s="82"/>
      <c r="J1963" s="82"/>
      <c r="K1963" s="82"/>
      <c r="L1963" s="82"/>
      <c r="M1963" s="82"/>
      <c r="N1963" s="82"/>
    </row>
    <row r="1964" spans="5:14">
      <c r="E1964" s="82"/>
      <c r="F1964" s="82"/>
      <c r="G1964" s="82"/>
      <c r="H1964" s="82"/>
      <c r="I1964" s="82"/>
      <c r="J1964" s="82"/>
      <c r="K1964" s="82"/>
      <c r="L1964" s="82"/>
      <c r="M1964" s="82"/>
      <c r="N1964" s="82"/>
    </row>
    <row r="1965" spans="5:14">
      <c r="E1965" s="82"/>
      <c r="F1965" s="82"/>
      <c r="G1965" s="82"/>
      <c r="H1965" s="82"/>
      <c r="I1965" s="82"/>
      <c r="J1965" s="82"/>
      <c r="K1965" s="82"/>
      <c r="L1965" s="82"/>
      <c r="M1965" s="82"/>
      <c r="N1965" s="82"/>
    </row>
    <row r="1966" spans="5:14">
      <c r="E1966" s="82"/>
      <c r="F1966" s="82"/>
      <c r="G1966" s="82"/>
      <c r="H1966" s="82"/>
      <c r="I1966" s="82"/>
      <c r="J1966" s="82"/>
      <c r="K1966" s="82"/>
      <c r="L1966" s="82"/>
      <c r="M1966" s="82"/>
      <c r="N1966" s="82"/>
    </row>
    <row r="1967" spans="5:14">
      <c r="E1967" s="82"/>
      <c r="F1967" s="82"/>
      <c r="G1967" s="82"/>
      <c r="H1967" s="82"/>
      <c r="I1967" s="82"/>
      <c r="J1967" s="82"/>
      <c r="K1967" s="82"/>
      <c r="L1967" s="82"/>
      <c r="M1967" s="82"/>
      <c r="N1967" s="82"/>
    </row>
    <row r="1968" spans="5:14">
      <c r="E1968" s="82"/>
      <c r="F1968" s="82"/>
      <c r="G1968" s="82"/>
      <c r="H1968" s="82"/>
      <c r="I1968" s="82"/>
      <c r="J1968" s="82"/>
      <c r="K1968" s="82"/>
      <c r="L1968" s="82"/>
      <c r="M1968" s="82"/>
      <c r="N1968" s="82"/>
    </row>
    <row r="1969" spans="5:14">
      <c r="E1969" s="82"/>
      <c r="F1969" s="82"/>
      <c r="G1969" s="82"/>
      <c r="H1969" s="82"/>
      <c r="I1969" s="82"/>
      <c r="J1969" s="82"/>
      <c r="K1969" s="82"/>
      <c r="L1969" s="82"/>
      <c r="M1969" s="82"/>
      <c r="N1969" s="82"/>
    </row>
    <row r="1970" spans="5:14">
      <c r="E1970" s="82"/>
      <c r="F1970" s="82"/>
      <c r="G1970" s="82"/>
      <c r="H1970" s="82"/>
      <c r="I1970" s="82"/>
      <c r="J1970" s="82"/>
      <c r="K1970" s="82"/>
      <c r="L1970" s="82"/>
      <c r="M1970" s="82"/>
      <c r="N1970" s="82"/>
    </row>
    <row r="1971" spans="5:14">
      <c r="E1971" s="82"/>
      <c r="F1971" s="82"/>
      <c r="G1971" s="82"/>
      <c r="H1971" s="82"/>
      <c r="I1971" s="82"/>
      <c r="J1971" s="82"/>
      <c r="K1971" s="82"/>
      <c r="L1971" s="82"/>
      <c r="M1971" s="82"/>
      <c r="N1971" s="82"/>
    </row>
    <row r="1972" spans="5:14">
      <c r="E1972" s="82"/>
      <c r="F1972" s="82"/>
      <c r="G1972" s="82"/>
      <c r="H1972" s="82"/>
      <c r="I1972" s="82"/>
      <c r="J1972" s="82"/>
      <c r="K1972" s="82"/>
      <c r="L1972" s="82"/>
      <c r="M1972" s="82"/>
      <c r="N1972" s="82"/>
    </row>
    <row r="1973" spans="5:14">
      <c r="E1973" s="82"/>
      <c r="F1973" s="82"/>
      <c r="G1973" s="82"/>
      <c r="H1973" s="82"/>
      <c r="I1973" s="82"/>
      <c r="J1973" s="82"/>
      <c r="K1973" s="82"/>
      <c r="L1973" s="82"/>
      <c r="M1973" s="82"/>
      <c r="N1973" s="82"/>
    </row>
    <row r="1974" spans="5:14">
      <c r="E1974" s="82"/>
      <c r="F1974" s="82"/>
      <c r="G1974" s="82"/>
      <c r="H1974" s="82"/>
      <c r="I1974" s="82"/>
      <c r="J1974" s="82"/>
      <c r="K1974" s="82"/>
      <c r="L1974" s="82"/>
      <c r="M1974" s="82"/>
      <c r="N1974" s="82"/>
    </row>
    <row r="1975" spans="5:14">
      <c r="E1975" s="82"/>
      <c r="F1975" s="82"/>
      <c r="G1975" s="82"/>
      <c r="H1975" s="82"/>
      <c r="I1975" s="82"/>
      <c r="J1975" s="82"/>
      <c r="K1975" s="82"/>
      <c r="L1975" s="82"/>
      <c r="M1975" s="82"/>
      <c r="N1975" s="82"/>
    </row>
    <row r="1976" spans="5:14">
      <c r="E1976" s="82"/>
      <c r="F1976" s="82"/>
      <c r="G1976" s="82"/>
      <c r="H1976" s="82"/>
      <c r="I1976" s="82"/>
      <c r="J1976" s="82"/>
      <c r="K1976" s="82"/>
      <c r="L1976" s="82"/>
      <c r="M1976" s="82"/>
      <c r="N1976" s="82"/>
    </row>
    <row r="1977" spans="5:14">
      <c r="E1977" s="82"/>
      <c r="F1977" s="82"/>
      <c r="G1977" s="82"/>
      <c r="H1977" s="82"/>
      <c r="I1977" s="82"/>
      <c r="J1977" s="82"/>
      <c r="K1977" s="82"/>
      <c r="L1977" s="82"/>
      <c r="M1977" s="82"/>
      <c r="N1977" s="82"/>
    </row>
    <row r="1978" spans="5:14">
      <c r="E1978" s="82"/>
      <c r="F1978" s="82"/>
      <c r="G1978" s="82"/>
      <c r="H1978" s="82"/>
      <c r="I1978" s="82"/>
      <c r="J1978" s="82"/>
      <c r="K1978" s="82"/>
      <c r="L1978" s="82"/>
      <c r="M1978" s="82"/>
      <c r="N1978" s="82"/>
    </row>
    <row r="1979" spans="5:14">
      <c r="E1979" s="82"/>
      <c r="F1979" s="82"/>
      <c r="G1979" s="82"/>
      <c r="H1979" s="82"/>
      <c r="I1979" s="82"/>
      <c r="J1979" s="82"/>
      <c r="K1979" s="82"/>
      <c r="L1979" s="82"/>
      <c r="M1979" s="82"/>
      <c r="N1979" s="82"/>
    </row>
    <row r="1980" spans="5:14">
      <c r="E1980" s="82"/>
      <c r="F1980" s="82"/>
      <c r="G1980" s="82"/>
      <c r="H1980" s="82"/>
      <c r="I1980" s="82"/>
      <c r="J1980" s="82"/>
      <c r="K1980" s="82"/>
      <c r="L1980" s="82"/>
      <c r="M1980" s="82"/>
      <c r="N1980" s="82"/>
    </row>
    <row r="1981" spans="5:14">
      <c r="E1981" s="82"/>
      <c r="F1981" s="82"/>
      <c r="G1981" s="82"/>
      <c r="H1981" s="82"/>
      <c r="I1981" s="82"/>
      <c r="J1981" s="82"/>
      <c r="K1981" s="82"/>
      <c r="L1981" s="82"/>
      <c r="M1981" s="82"/>
      <c r="N1981" s="82"/>
    </row>
    <row r="1982" spans="5:14">
      <c r="E1982" s="82"/>
      <c r="F1982" s="82"/>
      <c r="G1982" s="82"/>
      <c r="H1982" s="82"/>
      <c r="I1982" s="82"/>
      <c r="J1982" s="82"/>
      <c r="K1982" s="82"/>
      <c r="L1982" s="82"/>
      <c r="M1982" s="82"/>
      <c r="N1982" s="82"/>
    </row>
    <row r="1983" spans="5:14">
      <c r="E1983" s="82"/>
      <c r="F1983" s="82"/>
      <c r="G1983" s="82"/>
      <c r="H1983" s="82"/>
      <c r="I1983" s="82"/>
      <c r="J1983" s="82"/>
      <c r="K1983" s="82"/>
      <c r="L1983" s="82"/>
      <c r="M1983" s="82"/>
      <c r="N1983" s="82"/>
    </row>
    <row r="1984" spans="5:14">
      <c r="E1984" s="82"/>
      <c r="F1984" s="82"/>
      <c r="G1984" s="82"/>
      <c r="H1984" s="82"/>
      <c r="I1984" s="82"/>
      <c r="J1984" s="82"/>
      <c r="K1984" s="82"/>
      <c r="L1984" s="82"/>
      <c r="M1984" s="82"/>
      <c r="N1984" s="82"/>
    </row>
    <row r="1985" spans="5:14">
      <c r="E1985" s="82"/>
      <c r="F1985" s="82"/>
      <c r="G1985" s="82"/>
      <c r="H1985" s="82"/>
      <c r="I1985" s="82"/>
      <c r="J1985" s="82"/>
      <c r="K1985" s="82"/>
      <c r="L1985" s="82"/>
      <c r="M1985" s="82"/>
      <c r="N1985" s="82"/>
    </row>
    <row r="1986" spans="5:14">
      <c r="E1986" s="82"/>
      <c r="F1986" s="82"/>
      <c r="G1986" s="82"/>
      <c r="H1986" s="82"/>
      <c r="I1986" s="82"/>
      <c r="J1986" s="82"/>
      <c r="K1986" s="82"/>
      <c r="L1986" s="82"/>
      <c r="M1986" s="82"/>
      <c r="N1986" s="82"/>
    </row>
    <row r="1987" spans="5:14">
      <c r="E1987" s="82"/>
      <c r="F1987" s="82"/>
      <c r="G1987" s="82"/>
      <c r="H1987" s="82"/>
      <c r="I1987" s="82"/>
      <c r="J1987" s="82"/>
      <c r="K1987" s="82"/>
      <c r="L1987" s="82"/>
      <c r="M1987" s="82"/>
      <c r="N1987" s="82"/>
    </row>
    <row r="1988" spans="5:14">
      <c r="E1988" s="82"/>
      <c r="F1988" s="82"/>
      <c r="G1988" s="82"/>
      <c r="H1988" s="82"/>
      <c r="I1988" s="82"/>
      <c r="J1988" s="82"/>
      <c r="K1988" s="82"/>
      <c r="L1988" s="82"/>
      <c r="M1988" s="82"/>
      <c r="N1988" s="82"/>
    </row>
    <row r="1989" spans="5:14">
      <c r="E1989" s="82"/>
      <c r="F1989" s="82"/>
      <c r="G1989" s="82"/>
      <c r="H1989" s="82"/>
      <c r="I1989" s="82"/>
      <c r="J1989" s="82"/>
      <c r="K1989" s="82"/>
      <c r="L1989" s="82"/>
      <c r="M1989" s="82"/>
      <c r="N1989" s="82"/>
    </row>
    <row r="1990" spans="5:14">
      <c r="E1990" s="82"/>
      <c r="F1990" s="82"/>
      <c r="G1990" s="82"/>
      <c r="H1990" s="82"/>
      <c r="I1990" s="82"/>
      <c r="J1990" s="82"/>
      <c r="K1990" s="82"/>
      <c r="L1990" s="82"/>
      <c r="M1990" s="82"/>
      <c r="N1990" s="82"/>
    </row>
    <row r="1991" spans="5:14">
      <c r="E1991" s="82"/>
      <c r="F1991" s="82"/>
      <c r="G1991" s="82"/>
      <c r="H1991" s="82"/>
      <c r="I1991" s="82"/>
      <c r="J1991" s="82"/>
      <c r="K1991" s="82"/>
      <c r="L1991" s="82"/>
      <c r="M1991" s="82"/>
      <c r="N1991" s="82"/>
    </row>
    <row r="1992" spans="5:14">
      <c r="E1992" s="82"/>
      <c r="F1992" s="82"/>
      <c r="G1992" s="82"/>
      <c r="H1992" s="82"/>
      <c r="I1992" s="82"/>
      <c r="J1992" s="82"/>
      <c r="K1992" s="82"/>
      <c r="L1992" s="82"/>
      <c r="M1992" s="82"/>
      <c r="N1992" s="82"/>
    </row>
    <row r="1993" spans="5:14">
      <c r="E1993" s="82"/>
      <c r="F1993" s="82"/>
      <c r="G1993" s="82"/>
      <c r="H1993" s="82"/>
      <c r="I1993" s="82"/>
      <c r="J1993" s="82"/>
      <c r="K1993" s="82"/>
      <c r="L1993" s="82"/>
      <c r="M1993" s="82"/>
      <c r="N1993" s="82"/>
    </row>
    <row r="1994" spans="5:14">
      <c r="E1994" s="82"/>
      <c r="F1994" s="82"/>
      <c r="G1994" s="82"/>
      <c r="H1994" s="82"/>
      <c r="I1994" s="82"/>
      <c r="J1994" s="82"/>
      <c r="K1994" s="82"/>
      <c r="L1994" s="82"/>
      <c r="M1994" s="82"/>
      <c r="N1994" s="82"/>
    </row>
    <row r="1995" spans="5:14">
      <c r="E1995" s="82"/>
      <c r="F1995" s="82"/>
      <c r="G1995" s="82"/>
      <c r="H1995" s="82"/>
      <c r="I1995" s="82"/>
      <c r="J1995" s="82"/>
      <c r="K1995" s="82"/>
      <c r="L1995" s="82"/>
      <c r="M1995" s="82"/>
      <c r="N1995" s="82"/>
    </row>
    <row r="1996" spans="5:14">
      <c r="E1996" s="82"/>
      <c r="F1996" s="82"/>
      <c r="G1996" s="82"/>
      <c r="H1996" s="82"/>
      <c r="I1996" s="82"/>
      <c r="J1996" s="82"/>
      <c r="K1996" s="82"/>
      <c r="L1996" s="82"/>
      <c r="M1996" s="82"/>
      <c r="N1996" s="82"/>
    </row>
    <row r="1997" spans="5:14">
      <c r="E1997" s="82"/>
      <c r="F1997" s="82"/>
      <c r="G1997" s="82"/>
      <c r="H1997" s="82"/>
      <c r="I1997" s="82"/>
      <c r="J1997" s="82"/>
      <c r="K1997" s="82"/>
      <c r="L1997" s="82"/>
      <c r="M1997" s="82"/>
      <c r="N1997" s="82"/>
    </row>
    <row r="1998" spans="5:14">
      <c r="E1998" s="82"/>
      <c r="F1998" s="82"/>
      <c r="G1998" s="82"/>
      <c r="H1998" s="82"/>
      <c r="I1998" s="82"/>
      <c r="J1998" s="82"/>
      <c r="K1998" s="82"/>
      <c r="L1998" s="82"/>
      <c r="M1998" s="82"/>
      <c r="N1998" s="82"/>
    </row>
    <row r="1999" spans="5:14">
      <c r="E1999" s="82"/>
      <c r="F1999" s="82"/>
      <c r="G1999" s="82"/>
      <c r="H1999" s="82"/>
      <c r="I1999" s="82"/>
      <c r="J1999" s="82"/>
      <c r="K1999" s="82"/>
      <c r="L1999" s="82"/>
      <c r="M1999" s="82"/>
      <c r="N1999" s="82"/>
    </row>
    <row r="2000" spans="5:14">
      <c r="E2000" s="82"/>
      <c r="F2000" s="82"/>
      <c r="G2000" s="82"/>
      <c r="H2000" s="82"/>
      <c r="I2000" s="82"/>
      <c r="J2000" s="82"/>
      <c r="K2000" s="82"/>
      <c r="L2000" s="82"/>
      <c r="M2000" s="82"/>
      <c r="N2000" s="82"/>
    </row>
    <row r="2001" spans="5:14">
      <c r="E2001" s="82"/>
      <c r="F2001" s="82"/>
      <c r="G2001" s="82"/>
      <c r="H2001" s="82"/>
      <c r="I2001" s="82"/>
      <c r="J2001" s="82"/>
      <c r="K2001" s="82"/>
      <c r="L2001" s="82"/>
      <c r="M2001" s="82"/>
      <c r="N2001" s="82"/>
    </row>
    <row r="2002" spans="5:14">
      <c r="E2002" s="82"/>
      <c r="F2002" s="82"/>
      <c r="G2002" s="82"/>
      <c r="H2002" s="82"/>
      <c r="I2002" s="82"/>
      <c r="J2002" s="82"/>
      <c r="K2002" s="82"/>
      <c r="L2002" s="82"/>
      <c r="M2002" s="82"/>
      <c r="N2002" s="82"/>
    </row>
    <row r="2003" spans="5:14">
      <c r="E2003" s="82"/>
      <c r="F2003" s="82"/>
      <c r="G2003" s="82"/>
      <c r="H2003" s="82"/>
      <c r="I2003" s="82"/>
      <c r="J2003" s="82"/>
      <c r="K2003" s="82"/>
      <c r="L2003" s="82"/>
      <c r="M2003" s="82"/>
      <c r="N2003" s="82"/>
    </row>
    <row r="2004" spans="5:14">
      <c r="E2004" s="82"/>
      <c r="F2004" s="82"/>
      <c r="G2004" s="82"/>
      <c r="H2004" s="82"/>
      <c r="I2004" s="82"/>
      <c r="J2004" s="82"/>
      <c r="K2004" s="82"/>
      <c r="L2004" s="82"/>
      <c r="M2004" s="82"/>
      <c r="N2004" s="82"/>
    </row>
    <row r="2005" spans="5:14">
      <c r="E2005" s="82"/>
      <c r="F2005" s="82"/>
      <c r="G2005" s="82"/>
      <c r="H2005" s="82"/>
      <c r="I2005" s="82"/>
      <c r="J2005" s="82"/>
      <c r="K2005" s="82"/>
      <c r="L2005" s="82"/>
      <c r="M2005" s="82"/>
      <c r="N2005" s="82"/>
    </row>
    <row r="2006" spans="5:14">
      <c r="E2006" s="82"/>
      <c r="F2006" s="82"/>
      <c r="G2006" s="82"/>
      <c r="H2006" s="82"/>
      <c r="I2006" s="82"/>
      <c r="J2006" s="82"/>
      <c r="K2006" s="82"/>
      <c r="L2006" s="82"/>
      <c r="M2006" s="82"/>
      <c r="N2006" s="82"/>
    </row>
    <row r="2007" spans="5:14">
      <c r="E2007" s="82"/>
      <c r="F2007" s="82"/>
      <c r="G2007" s="82"/>
      <c r="H2007" s="82"/>
      <c r="I2007" s="82"/>
      <c r="J2007" s="82"/>
      <c r="K2007" s="82"/>
      <c r="L2007" s="82"/>
      <c r="M2007" s="82"/>
      <c r="N2007" s="82"/>
    </row>
    <row r="2008" spans="5:14">
      <c r="E2008" s="82"/>
      <c r="F2008" s="82"/>
      <c r="G2008" s="82"/>
      <c r="H2008" s="82"/>
      <c r="I2008" s="82"/>
      <c r="J2008" s="82"/>
      <c r="K2008" s="82"/>
      <c r="L2008" s="82"/>
      <c r="M2008" s="82"/>
      <c r="N2008" s="82"/>
    </row>
    <row r="2009" spans="5:14">
      <c r="E2009" s="82"/>
      <c r="F2009" s="82"/>
      <c r="G2009" s="82"/>
      <c r="H2009" s="82"/>
      <c r="I2009" s="82"/>
      <c r="J2009" s="82"/>
      <c r="K2009" s="82"/>
      <c r="L2009" s="82"/>
      <c r="M2009" s="82"/>
      <c r="N2009" s="82"/>
    </row>
    <row r="2010" spans="5:14">
      <c r="E2010" s="82"/>
      <c r="F2010" s="82"/>
      <c r="G2010" s="82"/>
      <c r="H2010" s="82"/>
      <c r="I2010" s="82"/>
      <c r="J2010" s="82"/>
      <c r="K2010" s="82"/>
      <c r="L2010" s="82"/>
      <c r="M2010" s="82"/>
      <c r="N2010" s="82"/>
    </row>
    <row r="2011" spans="5:14">
      <c r="E2011" s="82"/>
      <c r="F2011" s="82"/>
      <c r="G2011" s="82"/>
      <c r="H2011" s="82"/>
      <c r="I2011" s="82"/>
      <c r="J2011" s="82"/>
      <c r="K2011" s="82"/>
      <c r="L2011" s="82"/>
      <c r="M2011" s="82"/>
      <c r="N2011" s="82"/>
    </row>
    <row r="2012" spans="5:14">
      <c r="E2012" s="82"/>
      <c r="F2012" s="82"/>
      <c r="G2012" s="82"/>
      <c r="H2012" s="82"/>
      <c r="I2012" s="82"/>
      <c r="J2012" s="82"/>
      <c r="K2012" s="82"/>
      <c r="L2012" s="82"/>
      <c r="M2012" s="82"/>
      <c r="N2012" s="82"/>
    </row>
    <row r="2013" spans="5:14">
      <c r="E2013" s="82"/>
      <c r="F2013" s="82"/>
      <c r="G2013" s="82"/>
      <c r="H2013" s="82"/>
      <c r="I2013" s="82"/>
      <c r="J2013" s="82"/>
      <c r="K2013" s="82"/>
      <c r="L2013" s="82"/>
      <c r="M2013" s="82"/>
      <c r="N2013" s="82"/>
    </row>
    <row r="2014" spans="5:14">
      <c r="E2014" s="82"/>
      <c r="F2014" s="82"/>
      <c r="G2014" s="82"/>
      <c r="H2014" s="82"/>
      <c r="I2014" s="82"/>
      <c r="J2014" s="82"/>
      <c r="K2014" s="82"/>
      <c r="L2014" s="82"/>
      <c r="M2014" s="82"/>
      <c r="N2014" s="82"/>
    </row>
    <row r="2015" spans="5:14">
      <c r="E2015" s="82"/>
      <c r="F2015" s="82"/>
      <c r="G2015" s="82"/>
      <c r="H2015" s="82"/>
      <c r="I2015" s="82"/>
      <c r="J2015" s="82"/>
      <c r="K2015" s="82"/>
      <c r="L2015" s="82"/>
      <c r="M2015" s="82"/>
      <c r="N2015" s="82"/>
    </row>
    <row r="2016" spans="5:14">
      <c r="E2016" s="82"/>
      <c r="F2016" s="82"/>
      <c r="G2016" s="82"/>
      <c r="H2016" s="82"/>
      <c r="I2016" s="82"/>
      <c r="J2016" s="82"/>
      <c r="K2016" s="82"/>
      <c r="L2016" s="82"/>
      <c r="M2016" s="82"/>
      <c r="N2016" s="82"/>
    </row>
    <row r="2017" spans="5:14">
      <c r="E2017" s="82"/>
      <c r="F2017" s="82"/>
      <c r="G2017" s="82"/>
      <c r="H2017" s="82"/>
      <c r="I2017" s="82"/>
      <c r="J2017" s="82"/>
      <c r="K2017" s="82"/>
      <c r="L2017" s="82"/>
      <c r="M2017" s="82"/>
      <c r="N2017" s="82"/>
    </row>
    <row r="2018" spans="5:14">
      <c r="E2018" s="82"/>
      <c r="F2018" s="82"/>
      <c r="G2018" s="82"/>
      <c r="H2018" s="82"/>
      <c r="I2018" s="82"/>
      <c r="J2018" s="82"/>
      <c r="K2018" s="82"/>
      <c r="L2018" s="82"/>
      <c r="M2018" s="82"/>
      <c r="N2018" s="82"/>
    </row>
    <row r="2019" spans="5:14">
      <c r="E2019" s="82"/>
      <c r="F2019" s="82"/>
      <c r="G2019" s="82"/>
      <c r="H2019" s="82"/>
      <c r="I2019" s="82"/>
      <c r="J2019" s="82"/>
      <c r="K2019" s="82"/>
      <c r="L2019" s="82"/>
      <c r="M2019" s="82"/>
      <c r="N2019" s="82"/>
    </row>
    <row r="2020" spans="5:14">
      <c r="E2020" s="82"/>
      <c r="F2020" s="82"/>
      <c r="G2020" s="82"/>
      <c r="H2020" s="82"/>
      <c r="I2020" s="82"/>
      <c r="J2020" s="82"/>
      <c r="K2020" s="82"/>
      <c r="L2020" s="82"/>
      <c r="M2020" s="82"/>
      <c r="N2020" s="82"/>
    </row>
    <row r="2021" spans="5:14">
      <c r="E2021" s="82"/>
      <c r="F2021" s="82"/>
      <c r="G2021" s="82"/>
      <c r="H2021" s="82"/>
      <c r="I2021" s="82"/>
      <c r="J2021" s="82"/>
      <c r="K2021" s="82"/>
      <c r="L2021" s="82"/>
      <c r="M2021" s="82"/>
      <c r="N2021" s="82"/>
    </row>
    <row r="2022" spans="5:14">
      <c r="E2022" s="82"/>
      <c r="F2022" s="82"/>
      <c r="G2022" s="82"/>
      <c r="H2022" s="82"/>
      <c r="I2022" s="82"/>
      <c r="J2022" s="82"/>
      <c r="K2022" s="82"/>
      <c r="L2022" s="82"/>
      <c r="M2022" s="82"/>
      <c r="N2022" s="82"/>
    </row>
    <row r="2023" spans="5:14">
      <c r="E2023" s="82"/>
      <c r="F2023" s="82"/>
      <c r="G2023" s="82"/>
      <c r="H2023" s="82"/>
      <c r="I2023" s="82"/>
      <c r="J2023" s="82"/>
      <c r="K2023" s="82"/>
      <c r="L2023" s="82"/>
      <c r="M2023" s="82"/>
      <c r="N2023" s="82"/>
    </row>
    <row r="2024" spans="5:14">
      <c r="E2024" s="82"/>
      <c r="F2024" s="82"/>
      <c r="G2024" s="82"/>
      <c r="H2024" s="82"/>
      <c r="I2024" s="82"/>
      <c r="J2024" s="82"/>
      <c r="K2024" s="82"/>
      <c r="L2024" s="82"/>
      <c r="M2024" s="82"/>
      <c r="N2024" s="82"/>
    </row>
    <row r="2025" spans="5:14">
      <c r="E2025" s="82"/>
      <c r="F2025" s="82"/>
      <c r="G2025" s="82"/>
      <c r="H2025" s="82"/>
      <c r="I2025" s="82"/>
      <c r="J2025" s="82"/>
      <c r="K2025" s="82"/>
      <c r="L2025" s="82"/>
      <c r="M2025" s="82"/>
      <c r="N2025" s="82"/>
    </row>
    <row r="2026" spans="5:14">
      <c r="E2026" s="82"/>
      <c r="F2026" s="82"/>
      <c r="G2026" s="82"/>
      <c r="H2026" s="82"/>
      <c r="I2026" s="82"/>
      <c r="J2026" s="82"/>
      <c r="K2026" s="82"/>
      <c r="L2026" s="82"/>
      <c r="M2026" s="82"/>
      <c r="N2026" s="82"/>
    </row>
    <row r="2027" spans="5:14">
      <c r="E2027" s="82"/>
      <c r="F2027" s="82"/>
      <c r="G2027" s="82"/>
      <c r="H2027" s="82"/>
      <c r="I2027" s="82"/>
      <c r="J2027" s="82"/>
      <c r="K2027" s="82"/>
      <c r="L2027" s="82"/>
      <c r="M2027" s="82"/>
      <c r="N2027" s="82"/>
    </row>
    <row r="2028" spans="5:14">
      <c r="E2028" s="82"/>
      <c r="F2028" s="82"/>
      <c r="G2028" s="82"/>
      <c r="H2028" s="82"/>
      <c r="I2028" s="82"/>
      <c r="J2028" s="82"/>
      <c r="K2028" s="82"/>
      <c r="L2028" s="82"/>
      <c r="M2028" s="82"/>
      <c r="N2028" s="82"/>
    </row>
    <row r="2029" spans="5:14">
      <c r="E2029" s="82"/>
      <c r="F2029" s="82"/>
      <c r="G2029" s="82"/>
      <c r="H2029" s="82"/>
      <c r="I2029" s="82"/>
      <c r="J2029" s="82"/>
      <c r="K2029" s="82"/>
      <c r="L2029" s="82"/>
      <c r="M2029" s="82"/>
      <c r="N2029" s="82"/>
    </row>
    <row r="2030" spans="5:14">
      <c r="E2030" s="82"/>
      <c r="F2030" s="82"/>
      <c r="G2030" s="82"/>
      <c r="H2030" s="82"/>
      <c r="I2030" s="82"/>
      <c r="J2030" s="82"/>
      <c r="K2030" s="82"/>
      <c r="L2030" s="82"/>
      <c r="M2030" s="82"/>
      <c r="N2030" s="82"/>
    </row>
    <row r="2031" spans="5:14">
      <c r="E2031" s="82"/>
      <c r="F2031" s="82"/>
      <c r="G2031" s="82"/>
      <c r="H2031" s="82"/>
      <c r="I2031" s="82"/>
      <c r="J2031" s="82"/>
      <c r="K2031" s="82"/>
      <c r="L2031" s="82"/>
      <c r="M2031" s="82"/>
      <c r="N2031" s="82"/>
    </row>
    <row r="2032" spans="5:14">
      <c r="E2032" s="82"/>
      <c r="F2032" s="82"/>
      <c r="G2032" s="82"/>
      <c r="H2032" s="82"/>
      <c r="I2032" s="82"/>
      <c r="J2032" s="82"/>
      <c r="K2032" s="82"/>
      <c r="L2032" s="82"/>
      <c r="M2032" s="82"/>
      <c r="N2032" s="82"/>
    </row>
    <row r="2033" spans="5:14">
      <c r="E2033" s="82"/>
      <c r="F2033" s="82"/>
      <c r="G2033" s="82"/>
      <c r="H2033" s="82"/>
      <c r="I2033" s="82"/>
      <c r="J2033" s="82"/>
      <c r="K2033" s="82"/>
      <c r="L2033" s="82"/>
      <c r="M2033" s="82"/>
      <c r="N2033" s="82"/>
    </row>
    <row r="2034" spans="5:14">
      <c r="E2034" s="82"/>
      <c r="F2034" s="82"/>
      <c r="G2034" s="82"/>
      <c r="H2034" s="82"/>
      <c r="I2034" s="82"/>
      <c r="J2034" s="82"/>
      <c r="K2034" s="82"/>
      <c r="L2034" s="82"/>
      <c r="M2034" s="82"/>
      <c r="N2034" s="82"/>
    </row>
    <row r="2035" spans="5:14">
      <c r="E2035" s="82"/>
      <c r="F2035" s="82"/>
      <c r="G2035" s="82"/>
      <c r="H2035" s="82"/>
      <c r="I2035" s="82"/>
      <c r="J2035" s="82"/>
      <c r="K2035" s="82"/>
      <c r="L2035" s="82"/>
      <c r="M2035" s="82"/>
      <c r="N2035" s="82"/>
    </row>
    <row r="2036" spans="5:14">
      <c r="E2036" s="82"/>
      <c r="F2036" s="82"/>
      <c r="G2036" s="82"/>
      <c r="H2036" s="82"/>
      <c r="I2036" s="82"/>
      <c r="J2036" s="82"/>
      <c r="K2036" s="82"/>
      <c r="L2036" s="82"/>
      <c r="M2036" s="82"/>
      <c r="N2036" s="82"/>
    </row>
    <row r="2037" spans="5:14">
      <c r="E2037" s="82"/>
      <c r="F2037" s="82"/>
      <c r="G2037" s="82"/>
      <c r="H2037" s="82"/>
      <c r="I2037" s="82"/>
      <c r="J2037" s="82"/>
      <c r="K2037" s="82"/>
      <c r="L2037" s="82"/>
      <c r="M2037" s="82"/>
      <c r="N2037" s="82"/>
    </row>
    <row r="2038" spans="5:14">
      <c r="E2038" s="82"/>
      <c r="F2038" s="82"/>
      <c r="G2038" s="82"/>
      <c r="H2038" s="82"/>
      <c r="I2038" s="82"/>
      <c r="J2038" s="82"/>
      <c r="K2038" s="82"/>
      <c r="L2038" s="82"/>
      <c r="M2038" s="82"/>
      <c r="N2038" s="82"/>
    </row>
    <row r="2039" spans="5:14">
      <c r="E2039" s="82"/>
      <c r="F2039" s="82"/>
      <c r="G2039" s="82"/>
      <c r="H2039" s="82"/>
      <c r="I2039" s="82"/>
      <c r="J2039" s="82"/>
      <c r="K2039" s="82"/>
      <c r="L2039" s="82"/>
      <c r="M2039" s="82"/>
      <c r="N2039" s="82"/>
    </row>
    <row r="2040" spans="5:14">
      <c r="E2040" s="82"/>
      <c r="F2040" s="82"/>
      <c r="G2040" s="82"/>
      <c r="H2040" s="82"/>
      <c r="I2040" s="82"/>
      <c r="J2040" s="82"/>
      <c r="K2040" s="82"/>
      <c r="L2040" s="82"/>
      <c r="M2040" s="82"/>
      <c r="N2040" s="82"/>
    </row>
    <row r="2041" spans="5:14">
      <c r="E2041" s="82"/>
      <c r="F2041" s="82"/>
      <c r="G2041" s="82"/>
      <c r="H2041" s="82"/>
      <c r="I2041" s="82"/>
      <c r="J2041" s="82"/>
      <c r="K2041" s="82"/>
      <c r="L2041" s="82"/>
      <c r="M2041" s="82"/>
      <c r="N2041" s="82"/>
    </row>
    <row r="2042" spans="5:14">
      <c r="E2042" s="82"/>
      <c r="F2042" s="82"/>
      <c r="G2042" s="82"/>
      <c r="H2042" s="82"/>
      <c r="I2042" s="82"/>
      <c r="J2042" s="82"/>
      <c r="K2042" s="82"/>
      <c r="L2042" s="82"/>
      <c r="M2042" s="82"/>
      <c r="N2042" s="82"/>
    </row>
    <row r="2043" spans="5:14">
      <c r="E2043" s="82"/>
      <c r="F2043" s="82"/>
      <c r="G2043" s="82"/>
      <c r="H2043" s="82"/>
      <c r="I2043" s="82"/>
      <c r="J2043" s="82"/>
      <c r="K2043" s="82"/>
      <c r="L2043" s="82"/>
      <c r="M2043" s="82"/>
      <c r="N2043" s="82"/>
    </row>
    <row r="2044" spans="5:14">
      <c r="E2044" s="82"/>
      <c r="F2044" s="82"/>
      <c r="G2044" s="82"/>
      <c r="H2044" s="82"/>
      <c r="I2044" s="82"/>
      <c r="J2044" s="82"/>
      <c r="K2044" s="82"/>
      <c r="L2044" s="82"/>
      <c r="M2044" s="82"/>
      <c r="N2044" s="82"/>
    </row>
    <row r="2045" spans="5:14">
      <c r="E2045" s="82"/>
      <c r="F2045" s="82"/>
      <c r="G2045" s="82"/>
      <c r="H2045" s="82"/>
      <c r="I2045" s="82"/>
      <c r="J2045" s="82"/>
      <c r="K2045" s="82"/>
      <c r="L2045" s="82"/>
      <c r="M2045" s="82"/>
      <c r="N2045" s="82"/>
    </row>
    <row r="2046" spans="5:14">
      <c r="E2046" s="82"/>
      <c r="F2046" s="82"/>
      <c r="G2046" s="82"/>
      <c r="H2046" s="82"/>
      <c r="I2046" s="82"/>
      <c r="J2046" s="82"/>
      <c r="K2046" s="82"/>
      <c r="L2046" s="82"/>
      <c r="M2046" s="82"/>
      <c r="N2046" s="82"/>
    </row>
    <row r="2047" spans="5:14">
      <c r="E2047" s="82"/>
      <c r="F2047" s="82"/>
      <c r="G2047" s="82"/>
      <c r="H2047" s="82"/>
      <c r="I2047" s="82"/>
      <c r="J2047" s="82"/>
      <c r="K2047" s="82"/>
      <c r="L2047" s="82"/>
      <c r="M2047" s="82"/>
      <c r="N2047" s="82"/>
    </row>
    <row r="2048" spans="5:14">
      <c r="E2048" s="82"/>
      <c r="F2048" s="82"/>
      <c r="G2048" s="82"/>
      <c r="H2048" s="82"/>
      <c r="I2048" s="82"/>
      <c r="J2048" s="82"/>
      <c r="K2048" s="82"/>
      <c r="L2048" s="82"/>
      <c r="M2048" s="82"/>
      <c r="N2048" s="82"/>
    </row>
    <row r="2049" spans="5:14">
      <c r="E2049" s="82"/>
      <c r="F2049" s="82"/>
      <c r="G2049" s="82"/>
      <c r="H2049" s="82"/>
      <c r="I2049" s="82"/>
      <c r="J2049" s="82"/>
      <c r="K2049" s="82"/>
      <c r="L2049" s="82"/>
      <c r="M2049" s="82"/>
      <c r="N2049" s="82"/>
    </row>
    <row r="2050" spans="5:14">
      <c r="E2050" s="82"/>
      <c r="F2050" s="82"/>
      <c r="G2050" s="82"/>
      <c r="H2050" s="82"/>
      <c r="I2050" s="82"/>
      <c r="J2050" s="82"/>
      <c r="K2050" s="82"/>
      <c r="L2050" s="82"/>
      <c r="M2050" s="82"/>
      <c r="N2050" s="82"/>
    </row>
    <row r="2051" spans="5:14">
      <c r="E2051" s="82"/>
      <c r="F2051" s="82"/>
      <c r="G2051" s="82"/>
      <c r="H2051" s="82"/>
      <c r="I2051" s="82"/>
      <c r="J2051" s="82"/>
      <c r="K2051" s="82"/>
      <c r="L2051" s="82"/>
      <c r="M2051" s="82"/>
      <c r="N2051" s="82"/>
    </row>
    <row r="2052" spans="5:14">
      <c r="E2052" s="82"/>
      <c r="F2052" s="82"/>
      <c r="G2052" s="82"/>
      <c r="H2052" s="82"/>
      <c r="I2052" s="82"/>
      <c r="J2052" s="82"/>
      <c r="K2052" s="82"/>
      <c r="L2052" s="82"/>
      <c r="M2052" s="82"/>
      <c r="N2052" s="82"/>
    </row>
    <row r="2053" spans="5:14">
      <c r="E2053" s="82"/>
      <c r="F2053" s="82"/>
      <c r="G2053" s="82"/>
      <c r="H2053" s="82"/>
      <c r="I2053" s="82"/>
      <c r="J2053" s="82"/>
      <c r="K2053" s="82"/>
      <c r="L2053" s="82"/>
      <c r="M2053" s="82"/>
      <c r="N2053" s="82"/>
    </row>
    <row r="2054" spans="5:14">
      <c r="E2054" s="82"/>
      <c r="F2054" s="82"/>
      <c r="G2054" s="82"/>
      <c r="H2054" s="82"/>
      <c r="I2054" s="82"/>
      <c r="J2054" s="82"/>
      <c r="K2054" s="82"/>
      <c r="L2054" s="82"/>
      <c r="M2054" s="82"/>
      <c r="N2054" s="82"/>
    </row>
    <row r="2055" spans="5:14">
      <c r="E2055" s="82"/>
      <c r="F2055" s="82"/>
      <c r="G2055" s="82"/>
      <c r="H2055" s="82"/>
      <c r="I2055" s="82"/>
      <c r="J2055" s="82"/>
      <c r="K2055" s="82"/>
      <c r="L2055" s="82"/>
      <c r="M2055" s="82"/>
      <c r="N2055" s="82"/>
    </row>
    <row r="2056" spans="5:14">
      <c r="E2056" s="82"/>
      <c r="F2056" s="82"/>
      <c r="G2056" s="82"/>
      <c r="H2056" s="82"/>
      <c r="I2056" s="82"/>
      <c r="J2056" s="82"/>
      <c r="K2056" s="82"/>
      <c r="L2056" s="82"/>
      <c r="M2056" s="82"/>
      <c r="N2056" s="82"/>
    </row>
    <row r="2057" spans="5:14">
      <c r="E2057" s="82"/>
      <c r="F2057" s="82"/>
      <c r="G2057" s="82"/>
      <c r="H2057" s="82"/>
      <c r="I2057" s="82"/>
      <c r="J2057" s="82"/>
      <c r="K2057" s="82"/>
      <c r="L2057" s="82"/>
      <c r="M2057" s="82"/>
      <c r="N2057" s="82"/>
    </row>
    <row r="2058" spans="5:14">
      <c r="E2058" s="82"/>
      <c r="F2058" s="82"/>
      <c r="G2058" s="82"/>
      <c r="H2058" s="82"/>
      <c r="I2058" s="82"/>
      <c r="J2058" s="82"/>
      <c r="K2058" s="82"/>
      <c r="L2058" s="82"/>
      <c r="M2058" s="82"/>
      <c r="N2058" s="82"/>
    </row>
    <row r="2059" spans="5:14">
      <c r="E2059" s="82"/>
      <c r="F2059" s="82"/>
      <c r="G2059" s="82"/>
      <c r="H2059" s="82"/>
      <c r="I2059" s="82"/>
      <c r="J2059" s="82"/>
      <c r="K2059" s="82"/>
      <c r="L2059" s="82"/>
      <c r="M2059" s="82"/>
      <c r="N2059" s="82"/>
    </row>
    <row r="2060" spans="5:14">
      <c r="E2060" s="82"/>
      <c r="F2060" s="82"/>
      <c r="G2060" s="82"/>
      <c r="H2060" s="82"/>
      <c r="I2060" s="82"/>
      <c r="J2060" s="82"/>
      <c r="K2060" s="82"/>
      <c r="L2060" s="82"/>
      <c r="M2060" s="82"/>
      <c r="N2060" s="82"/>
    </row>
    <row r="2061" spans="5:14">
      <c r="E2061" s="82"/>
      <c r="F2061" s="82"/>
      <c r="G2061" s="82"/>
      <c r="H2061" s="82"/>
      <c r="I2061" s="82"/>
      <c r="J2061" s="82"/>
      <c r="K2061" s="82"/>
      <c r="L2061" s="82"/>
      <c r="M2061" s="82"/>
      <c r="N2061" s="82"/>
    </row>
    <row r="2062" spans="5:14">
      <c r="E2062" s="82"/>
      <c r="F2062" s="82"/>
      <c r="G2062" s="82"/>
      <c r="H2062" s="82"/>
      <c r="I2062" s="82"/>
      <c r="J2062" s="82"/>
      <c r="K2062" s="82"/>
      <c r="L2062" s="82"/>
      <c r="M2062" s="82"/>
      <c r="N2062" s="82"/>
    </row>
    <row r="2063" spans="5:14">
      <c r="E2063" s="82"/>
      <c r="F2063" s="82"/>
      <c r="G2063" s="82"/>
      <c r="H2063" s="82"/>
      <c r="I2063" s="82"/>
      <c r="J2063" s="82"/>
      <c r="K2063" s="82"/>
      <c r="L2063" s="82"/>
      <c r="M2063" s="82"/>
      <c r="N2063" s="82"/>
    </row>
    <row r="2064" spans="5:14">
      <c r="E2064" s="82"/>
      <c r="F2064" s="82"/>
      <c r="G2064" s="82"/>
      <c r="H2064" s="82"/>
      <c r="I2064" s="82"/>
      <c r="J2064" s="82"/>
      <c r="K2064" s="82"/>
      <c r="L2064" s="82"/>
      <c r="M2064" s="82"/>
      <c r="N2064" s="82"/>
    </row>
    <row r="2065" spans="5:14">
      <c r="E2065" s="82"/>
      <c r="F2065" s="82"/>
      <c r="G2065" s="82"/>
      <c r="H2065" s="82"/>
      <c r="I2065" s="82"/>
      <c r="J2065" s="82"/>
      <c r="K2065" s="82"/>
      <c r="L2065" s="82"/>
      <c r="M2065" s="82"/>
      <c r="N2065" s="82"/>
    </row>
    <row r="2066" spans="5:14">
      <c r="E2066" s="82"/>
      <c r="F2066" s="82"/>
      <c r="G2066" s="82"/>
      <c r="H2066" s="82"/>
      <c r="I2066" s="82"/>
      <c r="J2066" s="82"/>
      <c r="K2066" s="82"/>
      <c r="L2066" s="82"/>
      <c r="M2066" s="82"/>
      <c r="N2066" s="82"/>
    </row>
    <row r="2067" spans="5:14">
      <c r="E2067" s="82"/>
      <c r="F2067" s="82"/>
      <c r="G2067" s="82"/>
      <c r="H2067" s="82"/>
      <c r="I2067" s="82"/>
      <c r="J2067" s="82"/>
      <c r="K2067" s="82"/>
      <c r="L2067" s="82"/>
      <c r="M2067" s="82"/>
      <c r="N2067" s="82"/>
    </row>
    <row r="2068" spans="5:14">
      <c r="E2068" s="82"/>
      <c r="F2068" s="82"/>
      <c r="G2068" s="82"/>
      <c r="H2068" s="82"/>
      <c r="I2068" s="82"/>
      <c r="J2068" s="82"/>
      <c r="K2068" s="82"/>
      <c r="L2068" s="82"/>
      <c r="M2068" s="82"/>
      <c r="N2068" s="82"/>
    </row>
    <row r="2069" spans="5:14">
      <c r="E2069" s="82"/>
      <c r="F2069" s="82"/>
      <c r="G2069" s="82"/>
      <c r="H2069" s="82"/>
      <c r="I2069" s="82"/>
      <c r="J2069" s="82"/>
      <c r="K2069" s="82"/>
      <c r="L2069" s="82"/>
      <c r="M2069" s="82"/>
      <c r="N2069" s="82"/>
    </row>
    <row r="2070" spans="5:14">
      <c r="E2070" s="82"/>
      <c r="F2070" s="82"/>
      <c r="G2070" s="82"/>
      <c r="H2070" s="82"/>
      <c r="I2070" s="82"/>
      <c r="J2070" s="82"/>
      <c r="K2070" s="82"/>
      <c r="L2070" s="82"/>
      <c r="M2070" s="82"/>
      <c r="N2070" s="82"/>
    </row>
    <row r="2071" spans="5:14">
      <c r="E2071" s="82"/>
      <c r="F2071" s="82"/>
      <c r="G2071" s="82"/>
      <c r="H2071" s="82"/>
      <c r="I2071" s="82"/>
      <c r="J2071" s="82"/>
      <c r="K2071" s="82"/>
      <c r="L2071" s="82"/>
      <c r="M2071" s="82"/>
      <c r="N2071" s="82"/>
    </row>
    <row r="2072" spans="5:14">
      <c r="E2072" s="82"/>
      <c r="F2072" s="82"/>
      <c r="G2072" s="82"/>
      <c r="H2072" s="82"/>
      <c r="I2072" s="82"/>
      <c r="J2072" s="82"/>
      <c r="K2072" s="82"/>
      <c r="L2072" s="82"/>
      <c r="M2072" s="82"/>
      <c r="N2072" s="82"/>
    </row>
    <row r="2073" spans="5:14">
      <c r="E2073" s="82"/>
      <c r="F2073" s="82"/>
      <c r="G2073" s="82"/>
      <c r="H2073" s="82"/>
      <c r="I2073" s="82"/>
      <c r="J2073" s="82"/>
      <c r="K2073" s="82"/>
      <c r="L2073" s="82"/>
      <c r="M2073" s="82"/>
      <c r="N2073" s="82"/>
    </row>
    <row r="2074" spans="5:14">
      <c r="E2074" s="82"/>
      <c r="F2074" s="82"/>
      <c r="G2074" s="82"/>
      <c r="H2074" s="82"/>
      <c r="I2074" s="82"/>
      <c r="J2074" s="82"/>
      <c r="K2074" s="82"/>
      <c r="L2074" s="82"/>
      <c r="M2074" s="82"/>
      <c r="N2074" s="82"/>
    </row>
    <row r="2075" spans="5:14">
      <c r="E2075" s="82"/>
      <c r="F2075" s="82"/>
      <c r="G2075" s="82"/>
      <c r="H2075" s="82"/>
      <c r="I2075" s="82"/>
      <c r="J2075" s="82"/>
      <c r="K2075" s="82"/>
      <c r="L2075" s="82"/>
      <c r="M2075" s="82"/>
      <c r="N2075" s="82"/>
    </row>
    <row r="2076" spans="5:14">
      <c r="E2076" s="82"/>
      <c r="F2076" s="82"/>
      <c r="G2076" s="82"/>
      <c r="H2076" s="82"/>
      <c r="I2076" s="82"/>
      <c r="J2076" s="82"/>
      <c r="K2076" s="82"/>
      <c r="L2076" s="82"/>
      <c r="M2076" s="82"/>
      <c r="N2076" s="82"/>
    </row>
    <row r="2077" spans="5:14">
      <c r="E2077" s="82"/>
      <c r="F2077" s="82"/>
      <c r="G2077" s="82"/>
      <c r="H2077" s="82"/>
      <c r="I2077" s="82"/>
      <c r="J2077" s="82"/>
      <c r="K2077" s="82"/>
      <c r="L2077" s="82"/>
      <c r="M2077" s="82"/>
      <c r="N2077" s="82"/>
    </row>
    <row r="2078" spans="5:14">
      <c r="E2078" s="82"/>
      <c r="F2078" s="82"/>
      <c r="G2078" s="82"/>
      <c r="H2078" s="82"/>
      <c r="I2078" s="82"/>
      <c r="J2078" s="82"/>
      <c r="K2078" s="82"/>
      <c r="L2078" s="82"/>
      <c r="M2078" s="82"/>
      <c r="N2078" s="82"/>
    </row>
    <row r="2079" spans="5:14">
      <c r="E2079" s="82"/>
      <c r="F2079" s="82"/>
      <c r="G2079" s="82"/>
      <c r="H2079" s="82"/>
      <c r="I2079" s="82"/>
      <c r="J2079" s="82"/>
      <c r="K2079" s="82"/>
      <c r="L2079" s="82"/>
      <c r="M2079" s="82"/>
      <c r="N2079" s="82"/>
    </row>
    <row r="2080" spans="5:14">
      <c r="E2080" s="82"/>
      <c r="F2080" s="82"/>
      <c r="G2080" s="82"/>
      <c r="H2080" s="82"/>
      <c r="I2080" s="82"/>
      <c r="J2080" s="82"/>
      <c r="K2080" s="82"/>
      <c r="L2080" s="82"/>
      <c r="M2080" s="82"/>
      <c r="N2080" s="82"/>
    </row>
    <row r="2081" spans="5:14">
      <c r="E2081" s="82"/>
      <c r="F2081" s="82"/>
      <c r="G2081" s="82"/>
      <c r="H2081" s="82"/>
      <c r="I2081" s="82"/>
      <c r="J2081" s="82"/>
      <c r="K2081" s="82"/>
      <c r="L2081" s="82"/>
      <c r="M2081" s="82"/>
      <c r="N2081" s="82"/>
    </row>
    <row r="2082" spans="5:14">
      <c r="E2082" s="82"/>
      <c r="F2082" s="82"/>
      <c r="G2082" s="82"/>
      <c r="H2082" s="82"/>
      <c r="I2082" s="82"/>
      <c r="J2082" s="82"/>
      <c r="K2082" s="82"/>
      <c r="L2082" s="82"/>
      <c r="M2082" s="82"/>
      <c r="N2082" s="82"/>
    </row>
    <row r="2083" spans="5:14">
      <c r="E2083" s="82"/>
      <c r="F2083" s="82"/>
      <c r="G2083" s="82"/>
      <c r="H2083" s="82"/>
      <c r="I2083" s="82"/>
      <c r="J2083" s="82"/>
      <c r="K2083" s="82"/>
      <c r="L2083" s="82"/>
      <c r="M2083" s="82"/>
      <c r="N2083" s="82"/>
    </row>
    <row r="2084" spans="5:14">
      <c r="E2084" s="82"/>
      <c r="F2084" s="82"/>
      <c r="G2084" s="82"/>
      <c r="H2084" s="82"/>
      <c r="I2084" s="82"/>
      <c r="J2084" s="82"/>
      <c r="K2084" s="82"/>
      <c r="L2084" s="82"/>
      <c r="M2084" s="82"/>
      <c r="N2084" s="82"/>
    </row>
    <row r="2085" spans="5:14">
      <c r="E2085" s="82"/>
      <c r="F2085" s="82"/>
      <c r="G2085" s="82"/>
      <c r="H2085" s="82"/>
      <c r="I2085" s="82"/>
      <c r="J2085" s="82"/>
      <c r="K2085" s="82"/>
      <c r="L2085" s="82"/>
      <c r="M2085" s="82"/>
      <c r="N2085" s="82"/>
    </row>
    <row r="2086" spans="5:14">
      <c r="E2086" s="82"/>
      <c r="F2086" s="82"/>
      <c r="G2086" s="82"/>
      <c r="H2086" s="82"/>
      <c r="I2086" s="82"/>
      <c r="J2086" s="82"/>
      <c r="K2086" s="82"/>
      <c r="L2086" s="82"/>
      <c r="M2086" s="82"/>
      <c r="N2086" s="82"/>
    </row>
    <row r="2087" spans="5:14">
      <c r="E2087" s="82"/>
      <c r="F2087" s="82"/>
      <c r="G2087" s="82"/>
      <c r="H2087" s="82"/>
      <c r="I2087" s="82"/>
      <c r="J2087" s="82"/>
      <c r="K2087" s="82"/>
      <c r="L2087" s="82"/>
      <c r="M2087" s="82"/>
      <c r="N2087" s="82"/>
    </row>
    <row r="2088" spans="5:14">
      <c r="E2088" s="82"/>
      <c r="F2088" s="82"/>
      <c r="G2088" s="82"/>
      <c r="H2088" s="82"/>
      <c r="I2088" s="82"/>
      <c r="J2088" s="82"/>
      <c r="K2088" s="82"/>
      <c r="L2088" s="82"/>
      <c r="M2088" s="82"/>
      <c r="N2088" s="82"/>
    </row>
    <row r="2089" spans="5:14">
      <c r="E2089" s="82"/>
      <c r="F2089" s="82"/>
      <c r="G2089" s="82"/>
      <c r="H2089" s="82"/>
      <c r="I2089" s="82"/>
      <c r="J2089" s="82"/>
      <c r="K2089" s="82"/>
      <c r="L2089" s="82"/>
      <c r="M2089" s="82"/>
      <c r="N2089" s="82"/>
    </row>
    <row r="2090" spans="5:14">
      <c r="E2090" s="82"/>
      <c r="F2090" s="82"/>
      <c r="G2090" s="82"/>
      <c r="H2090" s="82"/>
      <c r="I2090" s="82"/>
      <c r="J2090" s="82"/>
      <c r="K2090" s="82"/>
      <c r="L2090" s="82"/>
      <c r="M2090" s="82"/>
      <c r="N2090" s="82"/>
    </row>
    <row r="2091" spans="5:14">
      <c r="E2091" s="82"/>
      <c r="F2091" s="82"/>
      <c r="G2091" s="82"/>
      <c r="H2091" s="82"/>
      <c r="I2091" s="82"/>
      <c r="J2091" s="82"/>
      <c r="K2091" s="82"/>
      <c r="L2091" s="82"/>
      <c r="M2091" s="82"/>
      <c r="N2091" s="82"/>
    </row>
    <row r="2092" spans="5:14">
      <c r="E2092" s="82"/>
      <c r="F2092" s="82"/>
      <c r="G2092" s="82"/>
      <c r="H2092" s="82"/>
      <c r="I2092" s="82"/>
      <c r="J2092" s="82"/>
      <c r="K2092" s="82"/>
      <c r="L2092" s="82"/>
      <c r="M2092" s="82"/>
      <c r="N2092" s="82"/>
    </row>
    <row r="2093" spans="5:14">
      <c r="E2093" s="82"/>
      <c r="F2093" s="82"/>
      <c r="G2093" s="82"/>
      <c r="H2093" s="82"/>
      <c r="I2093" s="82"/>
      <c r="J2093" s="82"/>
      <c r="K2093" s="82"/>
      <c r="L2093" s="82"/>
      <c r="M2093" s="82"/>
      <c r="N2093" s="82"/>
    </row>
    <row r="2094" spans="5:14">
      <c r="E2094" s="82"/>
      <c r="F2094" s="82"/>
      <c r="G2094" s="82"/>
      <c r="H2094" s="82"/>
      <c r="I2094" s="82"/>
      <c r="J2094" s="82"/>
      <c r="K2094" s="82"/>
      <c r="L2094" s="82"/>
      <c r="M2094" s="82"/>
      <c r="N2094" s="82"/>
    </row>
    <row r="2095" spans="5:14">
      <c r="E2095" s="82"/>
      <c r="F2095" s="82"/>
      <c r="G2095" s="82"/>
      <c r="H2095" s="82"/>
      <c r="I2095" s="82"/>
      <c r="J2095" s="82"/>
      <c r="K2095" s="82"/>
      <c r="L2095" s="82"/>
      <c r="M2095" s="82"/>
      <c r="N2095" s="82"/>
    </row>
    <row r="2096" spans="5:14">
      <c r="E2096" s="82"/>
      <c r="F2096" s="82"/>
      <c r="G2096" s="82"/>
      <c r="H2096" s="82"/>
      <c r="I2096" s="82"/>
      <c r="J2096" s="82"/>
      <c r="K2096" s="82"/>
      <c r="L2096" s="82"/>
      <c r="M2096" s="82"/>
      <c r="N2096" s="82"/>
    </row>
    <row r="2097" spans="5:14">
      <c r="E2097" s="82"/>
      <c r="F2097" s="82"/>
      <c r="G2097" s="82"/>
      <c r="H2097" s="82"/>
      <c r="I2097" s="82"/>
      <c r="J2097" s="82"/>
      <c r="K2097" s="82"/>
      <c r="L2097" s="82"/>
      <c r="M2097" s="82"/>
      <c r="N2097" s="82"/>
    </row>
    <row r="2098" spans="5:14">
      <c r="E2098" s="82"/>
      <c r="F2098" s="82"/>
      <c r="G2098" s="82"/>
      <c r="H2098" s="82"/>
      <c r="I2098" s="82"/>
      <c r="J2098" s="82"/>
      <c r="K2098" s="82"/>
      <c r="L2098" s="82"/>
      <c r="M2098" s="82"/>
      <c r="N2098" s="82"/>
    </row>
    <row r="2099" spans="5:14">
      <c r="E2099" s="82"/>
      <c r="F2099" s="82"/>
      <c r="G2099" s="82"/>
      <c r="H2099" s="82"/>
      <c r="I2099" s="82"/>
      <c r="J2099" s="82"/>
      <c r="K2099" s="82"/>
      <c r="L2099" s="82"/>
      <c r="M2099" s="82"/>
      <c r="N2099" s="82"/>
    </row>
    <row r="2100" spans="5:14">
      <c r="E2100" s="82"/>
      <c r="F2100" s="82"/>
      <c r="G2100" s="82"/>
      <c r="H2100" s="82"/>
      <c r="I2100" s="82"/>
      <c r="J2100" s="82"/>
      <c r="K2100" s="82"/>
      <c r="L2100" s="82"/>
      <c r="M2100" s="82"/>
      <c r="N2100" s="82"/>
    </row>
    <row r="2101" spans="5:14">
      <c r="E2101" s="82"/>
      <c r="F2101" s="82"/>
      <c r="G2101" s="82"/>
      <c r="H2101" s="82"/>
      <c r="I2101" s="82"/>
      <c r="J2101" s="82"/>
      <c r="K2101" s="82"/>
      <c r="L2101" s="82"/>
      <c r="M2101" s="82"/>
      <c r="N2101" s="82"/>
    </row>
    <row r="2102" spans="5:14">
      <c r="E2102" s="82"/>
      <c r="F2102" s="82"/>
      <c r="G2102" s="82"/>
      <c r="H2102" s="82"/>
      <c r="I2102" s="82"/>
      <c r="J2102" s="82"/>
      <c r="K2102" s="82"/>
      <c r="L2102" s="82"/>
      <c r="M2102" s="82"/>
      <c r="N2102" s="82"/>
    </row>
    <row r="2103" spans="5:14">
      <c r="E2103" s="82"/>
      <c r="F2103" s="82"/>
      <c r="G2103" s="82"/>
      <c r="H2103" s="82"/>
      <c r="I2103" s="82"/>
      <c r="J2103" s="82"/>
      <c r="K2103" s="82"/>
      <c r="L2103" s="82"/>
      <c r="M2103" s="82"/>
      <c r="N2103" s="82"/>
    </row>
    <row r="2104" spans="5:14">
      <c r="E2104" s="82"/>
      <c r="F2104" s="82"/>
      <c r="G2104" s="82"/>
      <c r="H2104" s="82"/>
      <c r="I2104" s="82"/>
      <c r="J2104" s="82"/>
      <c r="K2104" s="82"/>
      <c r="L2104" s="82"/>
      <c r="M2104" s="82"/>
      <c r="N2104" s="82"/>
    </row>
    <row r="2105" spans="5:14">
      <c r="E2105" s="82"/>
      <c r="F2105" s="82"/>
      <c r="G2105" s="82"/>
      <c r="H2105" s="82"/>
      <c r="I2105" s="82"/>
      <c r="J2105" s="82"/>
      <c r="K2105" s="82"/>
      <c r="L2105" s="82"/>
      <c r="M2105" s="82"/>
      <c r="N2105" s="82"/>
    </row>
    <row r="2106" spans="5:14">
      <c r="E2106" s="82"/>
      <c r="F2106" s="82"/>
      <c r="G2106" s="82"/>
      <c r="H2106" s="82"/>
      <c r="I2106" s="82"/>
      <c r="J2106" s="82"/>
      <c r="K2106" s="82"/>
      <c r="L2106" s="82"/>
      <c r="M2106" s="82"/>
      <c r="N2106" s="82"/>
    </row>
    <row r="2107" spans="5:14">
      <c r="E2107" s="82"/>
      <c r="F2107" s="82"/>
      <c r="G2107" s="82"/>
      <c r="H2107" s="82"/>
      <c r="I2107" s="82"/>
      <c r="J2107" s="82"/>
      <c r="K2107" s="82"/>
      <c r="L2107" s="82"/>
      <c r="M2107" s="82"/>
      <c r="N2107" s="82"/>
    </row>
    <row r="2108" spans="5:14">
      <c r="E2108" s="82"/>
      <c r="F2108" s="82"/>
      <c r="G2108" s="82"/>
      <c r="H2108" s="82"/>
      <c r="I2108" s="82"/>
      <c r="J2108" s="82"/>
      <c r="K2108" s="82"/>
      <c r="L2108" s="82"/>
      <c r="M2108" s="82"/>
      <c r="N2108" s="82"/>
    </row>
    <row r="2109" spans="5:14">
      <c r="E2109" s="82"/>
      <c r="F2109" s="82"/>
      <c r="G2109" s="82"/>
      <c r="H2109" s="82"/>
      <c r="I2109" s="82"/>
      <c r="J2109" s="82"/>
      <c r="K2109" s="82"/>
      <c r="L2109" s="82"/>
      <c r="M2109" s="82"/>
      <c r="N2109" s="82"/>
    </row>
    <row r="2110" spans="5:14">
      <c r="E2110" s="82"/>
      <c r="F2110" s="82"/>
      <c r="G2110" s="82"/>
      <c r="H2110" s="82"/>
      <c r="I2110" s="82"/>
      <c r="J2110" s="82"/>
      <c r="K2110" s="82"/>
      <c r="L2110" s="82"/>
      <c r="M2110" s="82"/>
      <c r="N2110" s="82"/>
    </row>
    <row r="2111" spans="5:14">
      <c r="E2111" s="82"/>
      <c r="F2111" s="82"/>
      <c r="G2111" s="82"/>
      <c r="H2111" s="82"/>
      <c r="I2111" s="82"/>
      <c r="J2111" s="82"/>
      <c r="K2111" s="82"/>
      <c r="L2111" s="82"/>
      <c r="M2111" s="82"/>
      <c r="N2111" s="82"/>
    </row>
    <row r="2112" spans="5:14">
      <c r="E2112" s="82"/>
      <c r="F2112" s="82"/>
      <c r="G2112" s="82"/>
      <c r="H2112" s="82"/>
      <c r="I2112" s="82"/>
      <c r="J2112" s="82"/>
      <c r="K2112" s="82"/>
      <c r="L2112" s="82"/>
      <c r="M2112" s="82"/>
      <c r="N2112" s="82"/>
    </row>
    <row r="2113" spans="5:14">
      <c r="E2113" s="82"/>
      <c r="F2113" s="82"/>
      <c r="G2113" s="82"/>
      <c r="H2113" s="82"/>
      <c r="I2113" s="82"/>
      <c r="J2113" s="82"/>
      <c r="K2113" s="82"/>
      <c r="L2113" s="82"/>
      <c r="M2113" s="82"/>
      <c r="N2113" s="82"/>
    </row>
    <row r="2114" spans="5:14">
      <c r="E2114" s="82"/>
      <c r="F2114" s="82"/>
      <c r="G2114" s="82"/>
      <c r="H2114" s="82"/>
      <c r="I2114" s="82"/>
      <c r="J2114" s="82"/>
      <c r="K2114" s="82"/>
      <c r="L2114" s="82"/>
      <c r="M2114" s="82"/>
      <c r="N2114" s="82"/>
    </row>
    <row r="2115" spans="5:14">
      <c r="E2115" s="82"/>
      <c r="F2115" s="82"/>
      <c r="G2115" s="82"/>
      <c r="H2115" s="82"/>
      <c r="I2115" s="82"/>
      <c r="J2115" s="82"/>
      <c r="K2115" s="82"/>
      <c r="L2115" s="82"/>
      <c r="M2115" s="82"/>
      <c r="N2115" s="82"/>
    </row>
    <row r="2116" spans="5:14">
      <c r="E2116" s="82"/>
      <c r="F2116" s="82"/>
      <c r="G2116" s="82"/>
      <c r="H2116" s="82"/>
      <c r="I2116" s="82"/>
      <c r="J2116" s="82"/>
      <c r="K2116" s="82"/>
      <c r="L2116" s="82"/>
      <c r="M2116" s="82"/>
      <c r="N2116" s="82"/>
    </row>
    <row r="2117" spans="5:14">
      <c r="E2117" s="82"/>
      <c r="F2117" s="82"/>
      <c r="G2117" s="82"/>
      <c r="H2117" s="82"/>
      <c r="I2117" s="82"/>
      <c r="J2117" s="82"/>
      <c r="K2117" s="82"/>
      <c r="L2117" s="82"/>
      <c r="M2117" s="82"/>
      <c r="N2117" s="82"/>
    </row>
    <row r="2118" spans="5:14">
      <c r="E2118" s="82"/>
      <c r="F2118" s="82"/>
      <c r="G2118" s="82"/>
      <c r="H2118" s="82"/>
      <c r="I2118" s="82"/>
      <c r="J2118" s="82"/>
      <c r="K2118" s="82"/>
      <c r="L2118" s="82"/>
      <c r="M2118" s="82"/>
      <c r="N2118" s="82"/>
    </row>
    <row r="2119" spans="5:14">
      <c r="E2119" s="82"/>
      <c r="F2119" s="82"/>
      <c r="G2119" s="82"/>
      <c r="H2119" s="82"/>
      <c r="I2119" s="82"/>
      <c r="J2119" s="82"/>
      <c r="K2119" s="82"/>
      <c r="L2119" s="82"/>
      <c r="M2119" s="82"/>
      <c r="N2119" s="82"/>
    </row>
    <row r="2120" spans="5:14">
      <c r="E2120" s="82"/>
      <c r="F2120" s="82"/>
      <c r="G2120" s="82"/>
      <c r="H2120" s="82"/>
      <c r="I2120" s="82"/>
      <c r="J2120" s="82"/>
      <c r="K2120" s="82"/>
      <c r="L2120" s="82"/>
      <c r="M2120" s="82"/>
      <c r="N2120" s="82"/>
    </row>
    <row r="2121" spans="5:14">
      <c r="E2121" s="82"/>
      <c r="F2121" s="82"/>
      <c r="G2121" s="82"/>
      <c r="H2121" s="82"/>
      <c r="I2121" s="82"/>
      <c r="J2121" s="82"/>
      <c r="K2121" s="82"/>
      <c r="L2121" s="82"/>
      <c r="M2121" s="82"/>
      <c r="N2121" s="82"/>
    </row>
    <row r="2122" spans="5:14">
      <c r="E2122" s="82"/>
      <c r="F2122" s="82"/>
      <c r="G2122" s="82"/>
      <c r="H2122" s="82"/>
      <c r="I2122" s="82"/>
      <c r="J2122" s="82"/>
      <c r="K2122" s="82"/>
      <c r="L2122" s="82"/>
      <c r="M2122" s="82"/>
      <c r="N2122" s="82"/>
    </row>
    <row r="2123" spans="5:14">
      <c r="E2123" s="82"/>
      <c r="F2123" s="82"/>
      <c r="G2123" s="82"/>
      <c r="H2123" s="82"/>
      <c r="I2123" s="82"/>
      <c r="J2123" s="82"/>
      <c r="K2123" s="82"/>
      <c r="L2123" s="82"/>
      <c r="M2123" s="82"/>
      <c r="N2123" s="82"/>
    </row>
    <row r="2124" spans="5:14">
      <c r="E2124" s="82"/>
      <c r="F2124" s="82"/>
      <c r="G2124" s="82"/>
      <c r="H2124" s="82"/>
      <c r="I2124" s="82"/>
      <c r="J2124" s="82"/>
      <c r="K2124" s="82"/>
      <c r="L2124" s="82"/>
      <c r="M2124" s="82"/>
      <c r="N2124" s="82"/>
    </row>
    <row r="2125" spans="5:14">
      <c r="E2125" s="82"/>
      <c r="F2125" s="82"/>
      <c r="G2125" s="82"/>
      <c r="H2125" s="82"/>
      <c r="I2125" s="82"/>
      <c r="J2125" s="82"/>
      <c r="K2125" s="82"/>
      <c r="L2125" s="82"/>
      <c r="M2125" s="82"/>
      <c r="N2125" s="82"/>
    </row>
    <row r="2126" spans="5:14">
      <c r="E2126" s="82"/>
      <c r="F2126" s="82"/>
      <c r="G2126" s="82"/>
      <c r="H2126" s="82"/>
      <c r="I2126" s="82"/>
      <c r="J2126" s="82"/>
      <c r="K2126" s="82"/>
      <c r="L2126" s="82"/>
      <c r="M2126" s="82"/>
      <c r="N2126" s="82"/>
    </row>
    <row r="2127" spans="5:14">
      <c r="E2127" s="82"/>
      <c r="F2127" s="82"/>
      <c r="G2127" s="82"/>
      <c r="H2127" s="82"/>
      <c r="I2127" s="82"/>
      <c r="J2127" s="82"/>
      <c r="K2127" s="82"/>
      <c r="L2127" s="82"/>
      <c r="M2127" s="82"/>
      <c r="N2127" s="82"/>
    </row>
    <row r="2128" spans="5:14">
      <c r="E2128" s="82"/>
      <c r="F2128" s="82"/>
      <c r="G2128" s="82"/>
      <c r="H2128" s="82"/>
      <c r="I2128" s="82"/>
      <c r="J2128" s="82"/>
      <c r="K2128" s="82"/>
      <c r="L2128" s="82"/>
      <c r="M2128" s="82"/>
      <c r="N2128" s="82"/>
    </row>
    <row r="2129" spans="5:14">
      <c r="E2129" s="82"/>
      <c r="F2129" s="82"/>
      <c r="G2129" s="82"/>
      <c r="H2129" s="82"/>
      <c r="I2129" s="82"/>
      <c r="J2129" s="82"/>
      <c r="K2129" s="82"/>
      <c r="L2129" s="82"/>
      <c r="M2129" s="82"/>
      <c r="N2129" s="82"/>
    </row>
    <row r="2130" spans="5:14">
      <c r="E2130" s="82"/>
      <c r="F2130" s="82"/>
      <c r="G2130" s="82"/>
      <c r="H2130" s="82"/>
      <c r="I2130" s="82"/>
      <c r="J2130" s="82"/>
      <c r="K2130" s="82"/>
      <c r="L2130" s="82"/>
      <c r="M2130" s="82"/>
      <c r="N2130" s="82"/>
    </row>
    <row r="2131" spans="5:14">
      <c r="E2131" s="82"/>
      <c r="F2131" s="82"/>
      <c r="G2131" s="82"/>
      <c r="H2131" s="82"/>
      <c r="I2131" s="82"/>
      <c r="J2131" s="82"/>
      <c r="K2131" s="82"/>
      <c r="L2131" s="82"/>
      <c r="M2131" s="82"/>
      <c r="N2131" s="82"/>
    </row>
    <row r="2132" spans="5:14">
      <c r="E2132" s="82"/>
      <c r="F2132" s="82"/>
      <c r="G2132" s="82"/>
      <c r="H2132" s="82"/>
      <c r="I2132" s="82"/>
      <c r="J2132" s="82"/>
      <c r="K2132" s="82"/>
      <c r="L2132" s="82"/>
      <c r="M2132" s="82"/>
      <c r="N2132" s="82"/>
    </row>
    <row r="2133" spans="5:14">
      <c r="E2133" s="82"/>
      <c r="F2133" s="82"/>
      <c r="G2133" s="82"/>
      <c r="H2133" s="82"/>
      <c r="I2133" s="82"/>
      <c r="J2133" s="82"/>
      <c r="K2133" s="82"/>
      <c r="L2133" s="82"/>
      <c r="M2133" s="82"/>
      <c r="N2133" s="82"/>
    </row>
    <row r="2134" spans="5:14">
      <c r="E2134" s="82"/>
      <c r="F2134" s="82"/>
      <c r="G2134" s="82"/>
      <c r="H2134" s="82"/>
      <c r="I2134" s="82"/>
      <c r="J2134" s="82"/>
      <c r="K2134" s="82"/>
      <c r="L2134" s="82"/>
      <c r="M2134" s="82"/>
      <c r="N2134" s="82"/>
    </row>
    <row r="2135" spans="5:14">
      <c r="E2135" s="82"/>
      <c r="F2135" s="82"/>
      <c r="G2135" s="82"/>
      <c r="H2135" s="82"/>
      <c r="I2135" s="82"/>
      <c r="J2135" s="82"/>
      <c r="K2135" s="82"/>
      <c r="L2135" s="82"/>
      <c r="M2135" s="82"/>
      <c r="N2135" s="82"/>
    </row>
    <row r="2136" spans="5:14">
      <c r="E2136" s="82"/>
      <c r="F2136" s="82"/>
      <c r="G2136" s="82"/>
      <c r="H2136" s="82"/>
      <c r="I2136" s="82"/>
      <c r="J2136" s="82"/>
      <c r="K2136" s="82"/>
      <c r="L2136" s="82"/>
      <c r="M2136" s="82"/>
      <c r="N2136" s="82"/>
    </row>
    <row r="2137" spans="5:14">
      <c r="E2137" s="82"/>
      <c r="F2137" s="82"/>
      <c r="G2137" s="82"/>
      <c r="H2137" s="82"/>
      <c r="I2137" s="82"/>
      <c r="J2137" s="82"/>
      <c r="K2137" s="82"/>
      <c r="L2137" s="82"/>
      <c r="M2137" s="82"/>
      <c r="N2137" s="82"/>
    </row>
    <row r="2138" spans="5:14">
      <c r="E2138" s="82"/>
      <c r="F2138" s="82"/>
      <c r="G2138" s="82"/>
      <c r="H2138" s="82"/>
      <c r="I2138" s="82"/>
      <c r="J2138" s="82"/>
      <c r="K2138" s="82"/>
      <c r="L2138" s="82"/>
      <c r="M2138" s="82"/>
      <c r="N2138" s="82"/>
    </row>
    <row r="2139" spans="5:14">
      <c r="E2139" s="82"/>
      <c r="F2139" s="82"/>
      <c r="G2139" s="82"/>
      <c r="H2139" s="82"/>
      <c r="I2139" s="82"/>
      <c r="J2139" s="82"/>
      <c r="K2139" s="82"/>
      <c r="L2139" s="82"/>
      <c r="M2139" s="82"/>
      <c r="N2139" s="82"/>
    </row>
    <row r="2140" spans="5:14">
      <c r="E2140" s="82"/>
      <c r="F2140" s="82"/>
      <c r="G2140" s="82"/>
      <c r="H2140" s="82"/>
      <c r="I2140" s="82"/>
      <c r="J2140" s="82"/>
      <c r="K2140" s="82"/>
      <c r="L2140" s="82"/>
      <c r="M2140" s="82"/>
      <c r="N2140" s="82"/>
    </row>
    <row r="2141" spans="5:14">
      <c r="E2141" s="82"/>
      <c r="F2141" s="82"/>
      <c r="G2141" s="82"/>
      <c r="H2141" s="82"/>
      <c r="I2141" s="82"/>
      <c r="J2141" s="82"/>
      <c r="K2141" s="82"/>
      <c r="L2141" s="82"/>
      <c r="M2141" s="82"/>
      <c r="N2141" s="82"/>
    </row>
    <row r="2142" spans="5:14">
      <c r="E2142" s="82"/>
      <c r="F2142" s="82"/>
      <c r="G2142" s="82"/>
      <c r="H2142" s="82"/>
      <c r="I2142" s="82"/>
      <c r="J2142" s="82"/>
      <c r="K2142" s="82"/>
      <c r="L2142" s="82"/>
      <c r="M2142" s="82"/>
      <c r="N2142" s="82"/>
    </row>
    <row r="2143" spans="5:14">
      <c r="E2143" s="82"/>
      <c r="F2143" s="82"/>
      <c r="G2143" s="82"/>
      <c r="H2143" s="82"/>
      <c r="I2143" s="82"/>
      <c r="J2143" s="82"/>
      <c r="K2143" s="82"/>
      <c r="L2143" s="82"/>
      <c r="M2143" s="82"/>
      <c r="N2143" s="82"/>
    </row>
    <row r="2144" spans="5:14">
      <c r="E2144" s="82"/>
      <c r="F2144" s="82"/>
      <c r="G2144" s="82"/>
      <c r="H2144" s="82"/>
      <c r="I2144" s="82"/>
      <c r="J2144" s="82"/>
      <c r="K2144" s="82"/>
      <c r="L2144" s="82"/>
      <c r="M2144" s="82"/>
      <c r="N2144" s="82"/>
    </row>
    <row r="2145" spans="5:14">
      <c r="E2145" s="82"/>
      <c r="F2145" s="82"/>
      <c r="G2145" s="82"/>
      <c r="H2145" s="82"/>
      <c r="I2145" s="82"/>
      <c r="J2145" s="82"/>
      <c r="K2145" s="82"/>
      <c r="L2145" s="82"/>
      <c r="M2145" s="82"/>
      <c r="N2145" s="82"/>
    </row>
    <row r="2146" spans="5:14">
      <c r="E2146" s="82"/>
      <c r="F2146" s="82"/>
      <c r="G2146" s="82"/>
      <c r="H2146" s="82"/>
      <c r="I2146" s="82"/>
      <c r="J2146" s="82"/>
      <c r="K2146" s="82"/>
      <c r="L2146" s="82"/>
      <c r="M2146" s="82"/>
      <c r="N2146" s="82"/>
    </row>
    <row r="2147" spans="5:14">
      <c r="E2147" s="82"/>
      <c r="F2147" s="82"/>
      <c r="G2147" s="82"/>
      <c r="H2147" s="82"/>
      <c r="I2147" s="82"/>
      <c r="J2147" s="82"/>
      <c r="K2147" s="82"/>
      <c r="L2147" s="82"/>
      <c r="M2147" s="82"/>
      <c r="N2147" s="82"/>
    </row>
    <row r="2148" spans="5:14">
      <c r="E2148" s="82"/>
      <c r="F2148" s="82"/>
      <c r="G2148" s="82"/>
      <c r="H2148" s="82"/>
      <c r="I2148" s="82"/>
      <c r="J2148" s="82"/>
      <c r="K2148" s="82"/>
      <c r="L2148" s="82"/>
      <c r="M2148" s="82"/>
      <c r="N2148" s="82"/>
    </row>
    <row r="2149" spans="5:14">
      <c r="E2149" s="82"/>
      <c r="F2149" s="82"/>
      <c r="G2149" s="82"/>
      <c r="H2149" s="82"/>
      <c r="I2149" s="82"/>
      <c r="J2149" s="82"/>
      <c r="K2149" s="82"/>
      <c r="L2149" s="82"/>
      <c r="M2149" s="82"/>
      <c r="N2149" s="82"/>
    </row>
    <row r="2150" spans="5:14">
      <c r="E2150" s="82"/>
      <c r="F2150" s="82"/>
      <c r="G2150" s="82"/>
      <c r="H2150" s="82"/>
      <c r="I2150" s="82"/>
      <c r="J2150" s="82"/>
      <c r="K2150" s="82"/>
      <c r="L2150" s="82"/>
      <c r="M2150" s="82"/>
      <c r="N2150" s="82"/>
    </row>
    <row r="2151" spans="5:14">
      <c r="E2151" s="82"/>
      <c r="F2151" s="82"/>
      <c r="G2151" s="82"/>
      <c r="H2151" s="82"/>
      <c r="I2151" s="82"/>
      <c r="J2151" s="82"/>
      <c r="K2151" s="82"/>
      <c r="L2151" s="82"/>
      <c r="M2151" s="82"/>
      <c r="N2151" s="82"/>
    </row>
    <row r="2152" spans="5:14">
      <c r="E2152" s="82"/>
      <c r="F2152" s="82"/>
      <c r="G2152" s="82"/>
      <c r="H2152" s="82"/>
      <c r="I2152" s="82"/>
      <c r="J2152" s="82"/>
      <c r="K2152" s="82"/>
      <c r="L2152" s="82"/>
      <c r="M2152" s="82"/>
      <c r="N2152" s="82"/>
    </row>
    <row r="2153" spans="5:14">
      <c r="E2153" s="82"/>
      <c r="F2153" s="82"/>
      <c r="G2153" s="82"/>
      <c r="H2153" s="82"/>
      <c r="I2153" s="82"/>
      <c r="J2153" s="82"/>
      <c r="K2153" s="82"/>
      <c r="L2153" s="82"/>
      <c r="M2153" s="82"/>
      <c r="N2153" s="82"/>
    </row>
    <row r="2154" spans="5:14">
      <c r="E2154" s="82"/>
      <c r="F2154" s="82"/>
      <c r="G2154" s="82"/>
      <c r="H2154" s="82"/>
      <c r="I2154" s="82"/>
      <c r="J2154" s="82"/>
      <c r="K2154" s="82"/>
      <c r="L2154" s="82"/>
      <c r="M2154" s="82"/>
      <c r="N2154" s="82"/>
    </row>
    <row r="2155" spans="5:14">
      <c r="E2155" s="82"/>
      <c r="F2155" s="82"/>
      <c r="G2155" s="82"/>
      <c r="H2155" s="82"/>
      <c r="I2155" s="82"/>
      <c r="J2155" s="82"/>
      <c r="K2155" s="82"/>
      <c r="L2155" s="82"/>
      <c r="M2155" s="82"/>
      <c r="N2155" s="82"/>
    </row>
    <row r="2156" spans="5:14">
      <c r="E2156" s="82"/>
      <c r="F2156" s="82"/>
      <c r="G2156" s="82"/>
      <c r="H2156" s="82"/>
      <c r="I2156" s="82"/>
      <c r="J2156" s="82"/>
      <c r="K2156" s="82"/>
      <c r="L2156" s="82"/>
      <c r="M2156" s="82"/>
      <c r="N2156" s="82"/>
    </row>
    <row r="2157" spans="5:14">
      <c r="E2157" s="82"/>
      <c r="F2157" s="82"/>
      <c r="G2157" s="82"/>
      <c r="H2157" s="82"/>
      <c r="I2157" s="82"/>
      <c r="J2157" s="82"/>
      <c r="K2157" s="82"/>
      <c r="L2157" s="82"/>
      <c r="M2157" s="82"/>
      <c r="N2157" s="82"/>
    </row>
    <row r="2158" spans="5:14">
      <c r="E2158" s="82"/>
      <c r="F2158" s="82"/>
      <c r="G2158" s="82"/>
      <c r="H2158" s="82"/>
      <c r="I2158" s="82"/>
      <c r="J2158" s="82"/>
      <c r="K2158" s="82"/>
      <c r="L2158" s="82"/>
      <c r="M2158" s="82"/>
      <c r="N2158" s="82"/>
    </row>
    <row r="2159" spans="5:14">
      <c r="E2159" s="82"/>
      <c r="F2159" s="82"/>
      <c r="G2159" s="82"/>
      <c r="H2159" s="82"/>
      <c r="I2159" s="82"/>
      <c r="J2159" s="82"/>
      <c r="K2159" s="82"/>
      <c r="L2159" s="82"/>
      <c r="M2159" s="82"/>
      <c r="N2159" s="82"/>
    </row>
    <row r="2160" spans="5:14">
      <c r="E2160" s="82"/>
      <c r="F2160" s="82"/>
      <c r="G2160" s="82"/>
      <c r="H2160" s="82"/>
      <c r="I2160" s="82"/>
      <c r="J2160" s="82"/>
      <c r="K2160" s="82"/>
      <c r="L2160" s="82"/>
      <c r="M2160" s="82"/>
      <c r="N2160" s="82"/>
    </row>
    <row r="2161" spans="5:14">
      <c r="E2161" s="82"/>
      <c r="F2161" s="82"/>
      <c r="G2161" s="82"/>
      <c r="H2161" s="82"/>
      <c r="I2161" s="82"/>
      <c r="J2161" s="82"/>
      <c r="K2161" s="82"/>
      <c r="L2161" s="82"/>
      <c r="M2161" s="82"/>
      <c r="N2161" s="82"/>
    </row>
    <row r="2162" spans="5:14">
      <c r="E2162" s="82"/>
      <c r="F2162" s="82"/>
      <c r="G2162" s="82"/>
      <c r="H2162" s="82"/>
      <c r="I2162" s="82"/>
      <c r="J2162" s="82"/>
      <c r="K2162" s="82"/>
      <c r="L2162" s="82"/>
      <c r="M2162" s="82"/>
      <c r="N2162" s="82"/>
    </row>
    <row r="2163" spans="5:14">
      <c r="E2163" s="82"/>
      <c r="F2163" s="82"/>
      <c r="G2163" s="82"/>
      <c r="H2163" s="82"/>
      <c r="I2163" s="82"/>
      <c r="J2163" s="82"/>
      <c r="K2163" s="82"/>
      <c r="L2163" s="82"/>
      <c r="M2163" s="82"/>
      <c r="N2163" s="82"/>
    </row>
    <row r="2164" spans="5:14">
      <c r="E2164" s="82"/>
      <c r="F2164" s="82"/>
      <c r="G2164" s="82"/>
      <c r="H2164" s="82"/>
      <c r="I2164" s="82"/>
      <c r="J2164" s="82"/>
      <c r="K2164" s="82"/>
      <c r="L2164" s="82"/>
      <c r="M2164" s="82"/>
      <c r="N2164" s="82"/>
    </row>
    <row r="2165" spans="5:14">
      <c r="E2165" s="82"/>
      <c r="F2165" s="82"/>
      <c r="G2165" s="82"/>
      <c r="H2165" s="82"/>
      <c r="I2165" s="82"/>
      <c r="J2165" s="82"/>
      <c r="K2165" s="82"/>
      <c r="L2165" s="82"/>
      <c r="M2165" s="82"/>
      <c r="N2165" s="82"/>
    </row>
    <row r="2166" spans="5:14">
      <c r="E2166" s="82"/>
      <c r="F2166" s="82"/>
      <c r="G2166" s="82"/>
      <c r="H2166" s="82"/>
      <c r="I2166" s="82"/>
      <c r="J2166" s="82"/>
      <c r="K2166" s="82"/>
      <c r="L2166" s="82"/>
      <c r="M2166" s="82"/>
      <c r="N2166" s="82"/>
    </row>
    <row r="2167" spans="5:14">
      <c r="E2167" s="82"/>
      <c r="F2167" s="82"/>
      <c r="G2167" s="82"/>
      <c r="H2167" s="82"/>
      <c r="I2167" s="82"/>
      <c r="J2167" s="82"/>
      <c r="K2167" s="82"/>
      <c r="L2167" s="82"/>
      <c r="M2167" s="82"/>
      <c r="N2167" s="82"/>
    </row>
    <row r="2168" spans="5:14">
      <c r="E2168" s="82"/>
      <c r="F2168" s="82"/>
      <c r="G2168" s="82"/>
      <c r="H2168" s="82"/>
      <c r="I2168" s="82"/>
      <c r="J2168" s="82"/>
      <c r="K2168" s="82"/>
      <c r="L2168" s="82"/>
      <c r="M2168" s="82"/>
      <c r="N2168" s="82"/>
    </row>
    <row r="2169" spans="5:14">
      <c r="E2169" s="82"/>
      <c r="F2169" s="82"/>
      <c r="G2169" s="82"/>
      <c r="H2169" s="82"/>
      <c r="I2169" s="82"/>
      <c r="J2169" s="82"/>
      <c r="K2169" s="82"/>
      <c r="L2169" s="82"/>
      <c r="M2169" s="82"/>
      <c r="N2169" s="82"/>
    </row>
    <row r="2170" spans="5:14">
      <c r="E2170" s="82"/>
      <c r="F2170" s="82"/>
      <c r="G2170" s="82"/>
      <c r="H2170" s="82"/>
      <c r="I2170" s="82"/>
      <c r="J2170" s="82"/>
      <c r="K2170" s="82"/>
      <c r="L2170" s="82"/>
      <c r="M2170" s="82"/>
      <c r="N2170" s="82"/>
    </row>
    <row r="2171" spans="5:14">
      <c r="E2171" s="82"/>
      <c r="F2171" s="82"/>
      <c r="G2171" s="82"/>
      <c r="H2171" s="82"/>
      <c r="I2171" s="82"/>
      <c r="J2171" s="82"/>
      <c r="K2171" s="82"/>
      <c r="L2171" s="82"/>
      <c r="M2171" s="82"/>
      <c r="N2171" s="82"/>
    </row>
    <row r="2172" spans="5:14">
      <c r="E2172" s="82"/>
      <c r="F2172" s="82"/>
      <c r="G2172" s="82"/>
      <c r="H2172" s="82"/>
      <c r="I2172" s="82"/>
      <c r="J2172" s="82"/>
      <c r="K2172" s="82"/>
      <c r="L2172" s="82"/>
      <c r="M2172" s="82"/>
      <c r="N2172" s="82"/>
    </row>
    <row r="2173" spans="5:14">
      <c r="E2173" s="82"/>
      <c r="F2173" s="82"/>
      <c r="G2173" s="82"/>
      <c r="H2173" s="82"/>
      <c r="I2173" s="82"/>
      <c r="J2173" s="82"/>
      <c r="K2173" s="82"/>
      <c r="L2173" s="82"/>
      <c r="M2173" s="82"/>
      <c r="N2173" s="82"/>
    </row>
    <row r="2174" spans="5:14">
      <c r="E2174" s="82"/>
      <c r="F2174" s="82"/>
      <c r="G2174" s="82"/>
      <c r="H2174" s="82"/>
      <c r="I2174" s="82"/>
      <c r="J2174" s="82"/>
      <c r="K2174" s="82"/>
      <c r="L2174" s="82"/>
      <c r="M2174" s="82"/>
      <c r="N2174" s="82"/>
    </row>
    <row r="2175" spans="5:14">
      <c r="E2175" s="82"/>
      <c r="F2175" s="82"/>
      <c r="G2175" s="82"/>
      <c r="H2175" s="82"/>
      <c r="I2175" s="82"/>
      <c r="J2175" s="82"/>
      <c r="K2175" s="82"/>
      <c r="L2175" s="82"/>
      <c r="M2175" s="82"/>
      <c r="N2175" s="82"/>
    </row>
    <row r="2176" spans="5:14">
      <c r="E2176" s="82"/>
      <c r="F2176" s="82"/>
      <c r="G2176" s="82"/>
      <c r="H2176" s="82"/>
      <c r="I2176" s="82"/>
      <c r="J2176" s="82"/>
      <c r="K2176" s="82"/>
      <c r="L2176" s="82"/>
      <c r="M2176" s="82"/>
      <c r="N2176" s="82"/>
    </row>
    <row r="2177" spans="5:14">
      <c r="E2177" s="82"/>
      <c r="F2177" s="82"/>
      <c r="G2177" s="82"/>
      <c r="H2177" s="82"/>
      <c r="I2177" s="82"/>
      <c r="J2177" s="82"/>
      <c r="K2177" s="82"/>
      <c r="L2177" s="82"/>
      <c r="M2177" s="82"/>
      <c r="N2177" s="82"/>
    </row>
    <row r="2178" spans="5:14">
      <c r="E2178" s="82"/>
      <c r="F2178" s="82"/>
      <c r="G2178" s="82"/>
      <c r="H2178" s="82"/>
      <c r="I2178" s="82"/>
      <c r="J2178" s="82"/>
      <c r="K2178" s="82"/>
      <c r="L2178" s="82"/>
      <c r="M2178" s="82"/>
      <c r="N2178" s="82"/>
    </row>
    <row r="2179" spans="5:14">
      <c r="E2179" s="82"/>
      <c r="F2179" s="82"/>
      <c r="G2179" s="82"/>
      <c r="H2179" s="82"/>
      <c r="I2179" s="82"/>
      <c r="J2179" s="82"/>
      <c r="K2179" s="82"/>
      <c r="L2179" s="82"/>
      <c r="M2179" s="82"/>
      <c r="N2179" s="82"/>
    </row>
    <row r="2180" spans="5:14">
      <c r="E2180" s="82"/>
      <c r="F2180" s="82"/>
      <c r="G2180" s="82"/>
      <c r="H2180" s="82"/>
      <c r="I2180" s="82"/>
      <c r="J2180" s="82"/>
      <c r="K2180" s="82"/>
      <c r="L2180" s="82"/>
      <c r="M2180" s="82"/>
      <c r="N2180" s="82"/>
    </row>
    <row r="2181" spans="5:14">
      <c r="E2181" s="82"/>
      <c r="F2181" s="82"/>
      <c r="G2181" s="82"/>
      <c r="H2181" s="82"/>
      <c r="I2181" s="82"/>
      <c r="J2181" s="82"/>
      <c r="K2181" s="82"/>
      <c r="L2181" s="82"/>
      <c r="M2181" s="82"/>
      <c r="N2181" s="82"/>
    </row>
    <row r="2182" spans="5:14">
      <c r="E2182" s="82"/>
      <c r="F2182" s="82"/>
      <c r="G2182" s="82"/>
      <c r="H2182" s="82"/>
      <c r="I2182" s="82"/>
      <c r="J2182" s="82"/>
      <c r="K2182" s="82"/>
      <c r="L2182" s="82"/>
      <c r="M2182" s="82"/>
      <c r="N2182" s="82"/>
    </row>
    <row r="2183" spans="5:14">
      <c r="E2183" s="82"/>
      <c r="F2183" s="82"/>
      <c r="G2183" s="82"/>
      <c r="H2183" s="82"/>
      <c r="I2183" s="82"/>
      <c r="J2183" s="82"/>
      <c r="K2183" s="82"/>
      <c r="L2183" s="82"/>
      <c r="M2183" s="82"/>
      <c r="N2183" s="82"/>
    </row>
    <row r="2184" spans="5:14">
      <c r="E2184" s="82"/>
      <c r="F2184" s="82"/>
      <c r="G2184" s="82"/>
      <c r="H2184" s="82"/>
      <c r="I2184" s="82"/>
      <c r="J2184" s="82"/>
      <c r="K2184" s="82"/>
      <c r="L2184" s="82"/>
      <c r="M2184" s="82"/>
      <c r="N2184" s="82"/>
    </row>
    <row r="2185" spans="5:14">
      <c r="E2185" s="82"/>
      <c r="F2185" s="82"/>
      <c r="G2185" s="82"/>
      <c r="H2185" s="82"/>
      <c r="I2185" s="82"/>
      <c r="J2185" s="82"/>
      <c r="K2185" s="82"/>
      <c r="L2185" s="82"/>
      <c r="M2185" s="82"/>
      <c r="N2185" s="82"/>
    </row>
    <row r="2186" spans="5:14">
      <c r="E2186" s="82"/>
      <c r="F2186" s="82"/>
      <c r="G2186" s="82"/>
      <c r="H2186" s="82"/>
      <c r="I2186" s="82"/>
      <c r="J2186" s="82"/>
      <c r="K2186" s="82"/>
      <c r="L2186" s="82"/>
      <c r="M2186" s="82"/>
      <c r="N2186" s="82"/>
    </row>
    <row r="2187" spans="5:14">
      <c r="E2187" s="82"/>
      <c r="F2187" s="82"/>
      <c r="G2187" s="82"/>
      <c r="H2187" s="82"/>
      <c r="I2187" s="82"/>
      <c r="J2187" s="82"/>
      <c r="K2187" s="82"/>
      <c r="L2187" s="82"/>
      <c r="M2187" s="82"/>
      <c r="N2187" s="82"/>
    </row>
    <row r="2188" spans="5:14">
      <c r="E2188" s="82"/>
      <c r="F2188" s="82"/>
      <c r="G2188" s="82"/>
      <c r="H2188" s="82"/>
      <c r="I2188" s="82"/>
      <c r="J2188" s="82"/>
      <c r="K2188" s="82"/>
      <c r="L2188" s="82"/>
      <c r="M2188" s="82"/>
      <c r="N2188" s="82"/>
    </row>
    <row r="2189" spans="5:14">
      <c r="E2189" s="82"/>
      <c r="F2189" s="82"/>
      <c r="G2189" s="82"/>
      <c r="H2189" s="82"/>
      <c r="I2189" s="82"/>
      <c r="J2189" s="82"/>
      <c r="K2189" s="82"/>
      <c r="L2189" s="82"/>
      <c r="M2189" s="82"/>
      <c r="N2189" s="82"/>
    </row>
    <row r="2190" spans="5:14">
      <c r="E2190" s="82"/>
      <c r="F2190" s="82"/>
      <c r="G2190" s="82"/>
      <c r="H2190" s="82"/>
      <c r="I2190" s="82"/>
      <c r="J2190" s="82"/>
      <c r="K2190" s="82"/>
      <c r="L2190" s="82"/>
      <c r="M2190" s="82"/>
      <c r="N2190" s="82"/>
    </row>
    <row r="2191" spans="5:14">
      <c r="E2191" s="82"/>
      <c r="F2191" s="82"/>
      <c r="G2191" s="82"/>
      <c r="H2191" s="82"/>
      <c r="I2191" s="82"/>
      <c r="J2191" s="82"/>
      <c r="K2191" s="82"/>
      <c r="L2191" s="82"/>
      <c r="M2191" s="82"/>
      <c r="N2191" s="82"/>
    </row>
    <row r="2192" spans="5:14">
      <c r="E2192" s="82"/>
      <c r="F2192" s="82"/>
      <c r="G2192" s="82"/>
      <c r="H2192" s="82"/>
      <c r="I2192" s="82"/>
      <c r="J2192" s="82"/>
      <c r="K2192" s="82"/>
      <c r="L2192" s="82"/>
      <c r="M2192" s="82"/>
      <c r="N2192" s="82"/>
    </row>
    <row r="2193" spans="5:14">
      <c r="E2193" s="82"/>
      <c r="F2193" s="82"/>
      <c r="G2193" s="82"/>
      <c r="H2193" s="82"/>
      <c r="I2193" s="82"/>
      <c r="J2193" s="82"/>
      <c r="K2193" s="82"/>
      <c r="L2193" s="82"/>
      <c r="M2193" s="82"/>
      <c r="N2193" s="82"/>
    </row>
    <row r="2194" spans="5:14">
      <c r="E2194" s="82"/>
      <c r="F2194" s="82"/>
      <c r="G2194" s="82"/>
      <c r="H2194" s="82"/>
      <c r="I2194" s="82"/>
      <c r="J2194" s="82"/>
      <c r="K2194" s="82"/>
      <c r="L2194" s="82"/>
      <c r="M2194" s="82"/>
      <c r="N2194" s="82"/>
    </row>
    <row r="2195" spans="5:14">
      <c r="E2195" s="82"/>
      <c r="F2195" s="82"/>
      <c r="G2195" s="82"/>
      <c r="H2195" s="82"/>
      <c r="I2195" s="82"/>
      <c r="J2195" s="82"/>
      <c r="K2195" s="82"/>
      <c r="L2195" s="82"/>
      <c r="M2195" s="82"/>
      <c r="N2195" s="82"/>
    </row>
    <row r="2196" spans="5:14">
      <c r="E2196" s="82"/>
      <c r="F2196" s="82"/>
      <c r="G2196" s="82"/>
      <c r="H2196" s="82"/>
      <c r="I2196" s="82"/>
      <c r="J2196" s="82"/>
      <c r="K2196" s="82"/>
      <c r="L2196" s="82"/>
      <c r="M2196" s="82"/>
      <c r="N2196" s="82"/>
    </row>
    <row r="2197" spans="5:14">
      <c r="E2197" s="82"/>
      <c r="F2197" s="82"/>
      <c r="G2197" s="82"/>
      <c r="H2197" s="82"/>
      <c r="I2197" s="82"/>
      <c r="J2197" s="82"/>
      <c r="K2197" s="82"/>
      <c r="L2197" s="82"/>
      <c r="M2197" s="82"/>
      <c r="N2197" s="82"/>
    </row>
    <row r="2198" spans="5:14">
      <c r="E2198" s="82"/>
      <c r="F2198" s="82"/>
      <c r="G2198" s="82"/>
      <c r="H2198" s="82"/>
      <c r="I2198" s="82"/>
      <c r="J2198" s="82"/>
      <c r="K2198" s="82"/>
      <c r="L2198" s="82"/>
      <c r="M2198" s="82"/>
      <c r="N2198" s="82"/>
    </row>
    <row r="2199" spans="5:14">
      <c r="E2199" s="82"/>
      <c r="F2199" s="82"/>
      <c r="G2199" s="82"/>
      <c r="H2199" s="82"/>
      <c r="I2199" s="82"/>
      <c r="J2199" s="82"/>
      <c r="K2199" s="82"/>
      <c r="L2199" s="82"/>
      <c r="M2199" s="82"/>
      <c r="N2199" s="82"/>
    </row>
    <row r="2200" spans="5:14">
      <c r="E2200" s="82"/>
      <c r="F2200" s="82"/>
      <c r="G2200" s="82"/>
      <c r="H2200" s="82"/>
      <c r="I2200" s="82"/>
      <c r="J2200" s="82"/>
      <c r="K2200" s="82"/>
      <c r="L2200" s="82"/>
      <c r="M2200" s="82"/>
      <c r="N2200" s="82"/>
    </row>
    <row r="2201" spans="5:14">
      <c r="E2201" s="82"/>
      <c r="F2201" s="82"/>
      <c r="G2201" s="82"/>
      <c r="H2201" s="82"/>
      <c r="I2201" s="82"/>
      <c r="J2201" s="82"/>
      <c r="K2201" s="82"/>
      <c r="L2201" s="82"/>
      <c r="M2201" s="82"/>
      <c r="N2201" s="82"/>
    </row>
    <row r="2202" spans="5:14">
      <c r="E2202" s="82"/>
      <c r="F2202" s="82"/>
      <c r="G2202" s="82"/>
      <c r="H2202" s="82"/>
      <c r="I2202" s="82"/>
      <c r="J2202" s="82"/>
      <c r="K2202" s="82"/>
      <c r="L2202" s="82"/>
      <c r="M2202" s="82"/>
      <c r="N2202" s="82"/>
    </row>
    <row r="2203" spans="5:14">
      <c r="E2203" s="82"/>
      <c r="F2203" s="82"/>
      <c r="G2203" s="82"/>
      <c r="H2203" s="82"/>
      <c r="I2203" s="82"/>
      <c r="J2203" s="82"/>
      <c r="K2203" s="82"/>
      <c r="L2203" s="82"/>
      <c r="M2203" s="82"/>
      <c r="N2203" s="82"/>
    </row>
    <row r="2204" spans="5:14">
      <c r="E2204" s="82"/>
      <c r="F2204" s="82"/>
      <c r="G2204" s="82"/>
      <c r="H2204" s="82"/>
      <c r="I2204" s="82"/>
      <c r="J2204" s="82"/>
      <c r="K2204" s="82"/>
      <c r="L2204" s="82"/>
      <c r="M2204" s="82"/>
      <c r="N2204" s="82"/>
    </row>
    <row r="2205" spans="5:14">
      <c r="E2205" s="82"/>
      <c r="F2205" s="82"/>
      <c r="G2205" s="82"/>
      <c r="H2205" s="82"/>
      <c r="I2205" s="82"/>
      <c r="J2205" s="82"/>
      <c r="K2205" s="82"/>
      <c r="L2205" s="82"/>
      <c r="M2205" s="82"/>
      <c r="N2205" s="82"/>
    </row>
    <row r="2206" spans="5:14">
      <c r="E2206" s="82"/>
      <c r="F2206" s="82"/>
      <c r="G2206" s="82"/>
      <c r="H2206" s="82"/>
      <c r="I2206" s="82"/>
      <c r="J2206" s="82"/>
      <c r="K2206" s="82"/>
      <c r="L2206" s="82"/>
      <c r="M2206" s="82"/>
      <c r="N2206" s="82"/>
    </row>
    <row r="2207" spans="5:14">
      <c r="E2207" s="82"/>
      <c r="F2207" s="82"/>
      <c r="G2207" s="82"/>
      <c r="H2207" s="82"/>
      <c r="I2207" s="82"/>
      <c r="J2207" s="82"/>
      <c r="K2207" s="82"/>
      <c r="L2207" s="82"/>
      <c r="M2207" s="82"/>
      <c r="N2207" s="82"/>
    </row>
    <row r="2208" spans="5:14">
      <c r="E2208" s="82"/>
      <c r="F2208" s="82"/>
      <c r="G2208" s="82"/>
      <c r="H2208" s="82"/>
      <c r="I2208" s="82"/>
      <c r="J2208" s="82"/>
      <c r="K2208" s="82"/>
      <c r="L2208" s="82"/>
      <c r="M2208" s="82"/>
      <c r="N2208" s="82"/>
    </row>
    <row r="2209" spans="5:14">
      <c r="E2209" s="82"/>
      <c r="F2209" s="82"/>
      <c r="G2209" s="82"/>
      <c r="H2209" s="82"/>
      <c r="I2209" s="82"/>
      <c r="J2209" s="82"/>
      <c r="K2209" s="82"/>
      <c r="L2209" s="82"/>
      <c r="M2209" s="82"/>
      <c r="N2209" s="82"/>
    </row>
    <row r="2210" spans="5:14">
      <c r="E2210" s="82"/>
      <c r="F2210" s="82"/>
      <c r="G2210" s="82"/>
      <c r="H2210" s="82"/>
      <c r="I2210" s="82"/>
      <c r="J2210" s="82"/>
      <c r="K2210" s="82"/>
      <c r="L2210" s="82"/>
      <c r="M2210" s="82"/>
      <c r="N2210" s="82"/>
    </row>
    <row r="2211" spans="5:14">
      <c r="E2211" s="82"/>
      <c r="F2211" s="82"/>
      <c r="G2211" s="82"/>
      <c r="H2211" s="82"/>
      <c r="I2211" s="82"/>
      <c r="J2211" s="82"/>
      <c r="K2211" s="82"/>
      <c r="L2211" s="82"/>
      <c r="M2211" s="82"/>
      <c r="N2211" s="82"/>
    </row>
    <row r="2212" spans="5:14">
      <c r="E2212" s="82"/>
      <c r="F2212" s="82"/>
      <c r="G2212" s="82"/>
      <c r="H2212" s="82"/>
      <c r="I2212" s="82"/>
      <c r="J2212" s="82"/>
      <c r="K2212" s="82"/>
      <c r="L2212" s="82"/>
      <c r="M2212" s="82"/>
      <c r="N2212" s="82"/>
    </row>
    <row r="2213" spans="5:14">
      <c r="E2213" s="82"/>
      <c r="F2213" s="82"/>
      <c r="G2213" s="82"/>
      <c r="H2213" s="82"/>
      <c r="I2213" s="82"/>
      <c r="J2213" s="82"/>
      <c r="K2213" s="82"/>
      <c r="L2213" s="82"/>
      <c r="M2213" s="82"/>
      <c r="N2213" s="82"/>
    </row>
    <row r="2214" spans="5:14">
      <c r="E2214" s="82"/>
      <c r="F2214" s="82"/>
      <c r="G2214" s="82"/>
      <c r="H2214" s="82"/>
      <c r="I2214" s="82"/>
      <c r="J2214" s="82"/>
      <c r="K2214" s="82"/>
      <c r="L2214" s="82"/>
      <c r="M2214" s="82"/>
      <c r="N2214" s="82"/>
    </row>
    <row r="2215" spans="5:14">
      <c r="E2215" s="82"/>
      <c r="F2215" s="82"/>
      <c r="G2215" s="82"/>
      <c r="H2215" s="82"/>
      <c r="I2215" s="82"/>
      <c r="J2215" s="82"/>
      <c r="K2215" s="82"/>
      <c r="L2215" s="82"/>
      <c r="M2215" s="82"/>
      <c r="N2215" s="82"/>
    </row>
    <row r="2216" spans="5:14">
      <c r="E2216" s="82"/>
      <c r="F2216" s="82"/>
      <c r="G2216" s="82"/>
      <c r="H2216" s="82"/>
      <c r="I2216" s="82"/>
      <c r="J2216" s="82"/>
      <c r="K2216" s="82"/>
      <c r="L2216" s="82"/>
      <c r="M2216" s="82"/>
      <c r="N2216" s="82"/>
    </row>
    <row r="2217" spans="5:14">
      <c r="E2217" s="82"/>
      <c r="F2217" s="82"/>
      <c r="G2217" s="82"/>
      <c r="H2217" s="82"/>
      <c r="I2217" s="82"/>
      <c r="J2217" s="82"/>
      <c r="K2217" s="82"/>
      <c r="L2217" s="82"/>
      <c r="M2217" s="82"/>
      <c r="N2217" s="82"/>
    </row>
    <row r="2218" spans="5:14">
      <c r="E2218" s="82"/>
      <c r="F2218" s="82"/>
      <c r="G2218" s="82"/>
      <c r="H2218" s="82"/>
      <c r="I2218" s="82"/>
      <c r="J2218" s="82"/>
      <c r="K2218" s="82"/>
      <c r="L2218" s="82"/>
      <c r="M2218" s="82"/>
      <c r="N2218" s="82"/>
    </row>
    <row r="2219" spans="5:14">
      <c r="E2219" s="82"/>
      <c r="F2219" s="82"/>
      <c r="G2219" s="82"/>
      <c r="H2219" s="82"/>
      <c r="I2219" s="82"/>
      <c r="J2219" s="82"/>
      <c r="K2219" s="82"/>
      <c r="L2219" s="82"/>
      <c r="M2219" s="82"/>
      <c r="N2219" s="82"/>
    </row>
    <row r="2220" spans="5:14">
      <c r="E2220" s="82"/>
      <c r="F2220" s="82"/>
      <c r="G2220" s="82"/>
      <c r="H2220" s="82"/>
      <c r="I2220" s="82"/>
      <c r="J2220" s="82"/>
      <c r="K2220" s="82"/>
      <c r="L2220" s="82"/>
      <c r="M2220" s="82"/>
      <c r="N2220" s="82"/>
    </row>
    <row r="2221" spans="5:14">
      <c r="E2221" s="82"/>
      <c r="F2221" s="82"/>
      <c r="G2221" s="82"/>
      <c r="H2221" s="82"/>
      <c r="I2221" s="82"/>
      <c r="J2221" s="82"/>
      <c r="K2221" s="82"/>
      <c r="L2221" s="82"/>
      <c r="M2221" s="82"/>
      <c r="N2221" s="82"/>
    </row>
    <row r="2222" spans="5:14">
      <c r="E2222" s="82"/>
      <c r="F2222" s="82"/>
      <c r="G2222" s="82"/>
      <c r="H2222" s="82"/>
      <c r="I2222" s="82"/>
      <c r="J2222" s="82"/>
      <c r="K2222" s="82"/>
      <c r="L2222" s="82"/>
      <c r="M2222" s="82"/>
      <c r="N2222" s="82"/>
    </row>
    <row r="2223" spans="5:14">
      <c r="E2223" s="82"/>
      <c r="F2223" s="82"/>
      <c r="G2223" s="82"/>
      <c r="H2223" s="82"/>
      <c r="I2223" s="82"/>
      <c r="J2223" s="82"/>
      <c r="K2223" s="82"/>
      <c r="L2223" s="82"/>
      <c r="M2223" s="82"/>
      <c r="N2223" s="82"/>
    </row>
    <row r="2224" spans="5:14">
      <c r="E2224" s="82"/>
      <c r="F2224" s="82"/>
      <c r="G2224" s="82"/>
      <c r="H2224" s="82"/>
      <c r="I2224" s="82"/>
      <c r="J2224" s="82"/>
      <c r="K2224" s="82"/>
      <c r="L2224" s="82"/>
      <c r="M2224" s="82"/>
      <c r="N2224" s="82"/>
    </row>
    <row r="2225" spans="5:14">
      <c r="E2225" s="82"/>
      <c r="F2225" s="82"/>
      <c r="G2225" s="82"/>
      <c r="H2225" s="82"/>
      <c r="I2225" s="82"/>
      <c r="J2225" s="82"/>
      <c r="K2225" s="82"/>
      <c r="L2225" s="82"/>
      <c r="M2225" s="82"/>
      <c r="N2225" s="82"/>
    </row>
    <row r="2226" spans="5:14">
      <c r="E2226" s="82"/>
      <c r="F2226" s="82"/>
      <c r="G2226" s="82"/>
      <c r="H2226" s="82"/>
      <c r="I2226" s="82"/>
      <c r="J2226" s="82"/>
      <c r="K2226" s="82"/>
      <c r="L2226" s="82"/>
      <c r="M2226" s="82"/>
      <c r="N2226" s="82"/>
    </row>
    <row r="2227" spans="5:14">
      <c r="E2227" s="82"/>
      <c r="F2227" s="82"/>
      <c r="G2227" s="82"/>
      <c r="H2227" s="82"/>
      <c r="I2227" s="82"/>
      <c r="J2227" s="82"/>
      <c r="K2227" s="82"/>
      <c r="L2227" s="82"/>
      <c r="M2227" s="82"/>
      <c r="N2227" s="82"/>
    </row>
    <row r="2228" spans="5:14">
      <c r="E2228" s="82"/>
      <c r="F2228" s="82"/>
      <c r="G2228" s="82"/>
      <c r="H2228" s="82"/>
      <c r="I2228" s="82"/>
      <c r="J2228" s="82"/>
      <c r="K2228" s="82"/>
      <c r="L2228" s="82"/>
      <c r="M2228" s="82"/>
      <c r="N2228" s="82"/>
    </row>
    <row r="2229" spans="5:14">
      <c r="E2229" s="82"/>
      <c r="F2229" s="82"/>
      <c r="G2229" s="82"/>
      <c r="H2229" s="82"/>
      <c r="I2229" s="82"/>
      <c r="J2229" s="82"/>
      <c r="K2229" s="82"/>
      <c r="L2229" s="82"/>
      <c r="M2229" s="82"/>
      <c r="N2229" s="82"/>
    </row>
    <row r="2230" spans="5:14">
      <c r="E2230" s="82"/>
      <c r="F2230" s="82"/>
      <c r="G2230" s="82"/>
      <c r="H2230" s="82"/>
      <c r="I2230" s="82"/>
      <c r="J2230" s="82"/>
      <c r="K2230" s="82"/>
      <c r="L2230" s="82"/>
      <c r="M2230" s="82"/>
      <c r="N2230" s="82"/>
    </row>
    <row r="2231" spans="5:14">
      <c r="E2231" s="82"/>
      <c r="F2231" s="82"/>
      <c r="G2231" s="82"/>
      <c r="H2231" s="82"/>
      <c r="I2231" s="82"/>
      <c r="J2231" s="82"/>
      <c r="K2231" s="82"/>
      <c r="L2231" s="82"/>
      <c r="M2231" s="82"/>
      <c r="N2231" s="82"/>
    </row>
    <row r="2232" spans="5:14">
      <c r="E2232" s="82"/>
      <c r="F2232" s="82"/>
      <c r="G2232" s="82"/>
      <c r="H2232" s="82"/>
      <c r="I2232" s="82"/>
      <c r="J2232" s="82"/>
      <c r="K2232" s="82"/>
      <c r="L2232" s="82"/>
      <c r="M2232" s="82"/>
      <c r="N2232" s="82"/>
    </row>
    <row r="2233" spans="5:14">
      <c r="E2233" s="82"/>
      <c r="F2233" s="82"/>
      <c r="G2233" s="82"/>
      <c r="H2233" s="82"/>
      <c r="I2233" s="82"/>
      <c r="J2233" s="82"/>
      <c r="K2233" s="82"/>
      <c r="L2233" s="82"/>
      <c r="M2233" s="82"/>
      <c r="N2233" s="82"/>
    </row>
    <row r="2234" spans="5:14">
      <c r="E2234" s="82"/>
      <c r="F2234" s="82"/>
      <c r="G2234" s="82"/>
      <c r="H2234" s="82"/>
      <c r="I2234" s="82"/>
      <c r="J2234" s="82"/>
      <c r="K2234" s="82"/>
      <c r="L2234" s="82"/>
      <c r="M2234" s="82"/>
      <c r="N2234" s="82"/>
    </row>
    <row r="2235" spans="5:14">
      <c r="E2235" s="82"/>
      <c r="F2235" s="82"/>
      <c r="G2235" s="82"/>
      <c r="H2235" s="82"/>
      <c r="I2235" s="82"/>
      <c r="J2235" s="82"/>
      <c r="K2235" s="82"/>
      <c r="L2235" s="82"/>
      <c r="M2235" s="82"/>
      <c r="N2235" s="82"/>
    </row>
    <row r="2236" spans="5:14">
      <c r="E2236" s="82"/>
      <c r="F2236" s="82"/>
      <c r="G2236" s="82"/>
      <c r="H2236" s="82"/>
      <c r="I2236" s="82"/>
      <c r="J2236" s="82"/>
      <c r="K2236" s="82"/>
      <c r="L2236" s="82"/>
      <c r="M2236" s="82"/>
      <c r="N2236" s="82"/>
    </row>
    <row r="2237" spans="5:14">
      <c r="E2237" s="82"/>
      <c r="F2237" s="82"/>
      <c r="G2237" s="82"/>
      <c r="H2237" s="82"/>
      <c r="I2237" s="82"/>
      <c r="J2237" s="82"/>
      <c r="K2237" s="82"/>
      <c r="L2237" s="82"/>
      <c r="M2237" s="82"/>
      <c r="N2237" s="82"/>
    </row>
    <row r="2238" spans="5:14">
      <c r="E2238" s="82"/>
      <c r="F2238" s="82"/>
      <c r="G2238" s="82"/>
      <c r="H2238" s="82"/>
      <c r="I2238" s="82"/>
      <c r="J2238" s="82"/>
      <c r="K2238" s="82"/>
      <c r="L2238" s="82"/>
      <c r="M2238" s="82"/>
      <c r="N2238" s="82"/>
    </row>
    <row r="2239" spans="5:14">
      <c r="E2239" s="82"/>
      <c r="F2239" s="82"/>
      <c r="G2239" s="82"/>
      <c r="H2239" s="82"/>
      <c r="I2239" s="82"/>
      <c r="J2239" s="82"/>
      <c r="K2239" s="82"/>
      <c r="L2239" s="82"/>
      <c r="M2239" s="82"/>
      <c r="N2239" s="82"/>
    </row>
    <row r="2240" spans="5:14">
      <c r="E2240" s="82"/>
      <c r="F2240" s="82"/>
      <c r="G2240" s="82"/>
      <c r="H2240" s="82"/>
      <c r="I2240" s="82"/>
      <c r="J2240" s="82"/>
      <c r="K2240" s="82"/>
      <c r="L2240" s="82"/>
      <c r="M2240" s="82"/>
      <c r="N2240" s="82"/>
    </row>
    <row r="2241" spans="5:14">
      <c r="E2241" s="82"/>
      <c r="F2241" s="82"/>
      <c r="G2241" s="82"/>
      <c r="H2241" s="82"/>
      <c r="I2241" s="82"/>
      <c r="J2241" s="82"/>
      <c r="K2241" s="82"/>
      <c r="L2241" s="82"/>
      <c r="M2241" s="82"/>
      <c r="N2241" s="82"/>
    </row>
    <row r="2242" spans="5:14">
      <c r="E2242" s="82"/>
      <c r="F2242" s="82"/>
      <c r="G2242" s="82"/>
      <c r="H2242" s="82"/>
      <c r="I2242" s="82"/>
      <c r="J2242" s="82"/>
      <c r="K2242" s="82"/>
      <c r="L2242" s="82"/>
      <c r="M2242" s="82"/>
      <c r="N2242" s="82"/>
    </row>
    <row r="2243" spans="5:14">
      <c r="E2243" s="82"/>
      <c r="F2243" s="82"/>
      <c r="G2243" s="82"/>
      <c r="H2243" s="82"/>
      <c r="I2243" s="82"/>
      <c r="J2243" s="82"/>
      <c r="K2243" s="82"/>
      <c r="L2243" s="82"/>
      <c r="M2243" s="82"/>
      <c r="N2243" s="82"/>
    </row>
    <row r="2244" spans="5:14">
      <c r="E2244" s="82"/>
      <c r="F2244" s="82"/>
      <c r="G2244" s="82"/>
      <c r="H2244" s="82"/>
      <c r="I2244" s="82"/>
      <c r="J2244" s="82"/>
      <c r="K2244" s="82"/>
      <c r="L2244" s="82"/>
      <c r="M2244" s="82"/>
      <c r="N2244" s="82"/>
    </row>
    <row r="2245" spans="5:14">
      <c r="E2245" s="82"/>
      <c r="F2245" s="82"/>
      <c r="G2245" s="82"/>
      <c r="H2245" s="82"/>
      <c r="I2245" s="82"/>
      <c r="J2245" s="82"/>
      <c r="K2245" s="82"/>
      <c r="L2245" s="82"/>
      <c r="M2245" s="82"/>
      <c r="N2245" s="82"/>
    </row>
    <row r="2246" spans="5:14">
      <c r="E2246" s="82"/>
      <c r="F2246" s="82"/>
      <c r="G2246" s="82"/>
      <c r="H2246" s="82"/>
      <c r="I2246" s="82"/>
      <c r="J2246" s="82"/>
      <c r="K2246" s="82"/>
      <c r="L2246" s="82"/>
      <c r="M2246" s="82"/>
      <c r="N2246" s="82"/>
    </row>
    <row r="2247" spans="5:14">
      <c r="E2247" s="82"/>
      <c r="F2247" s="82"/>
      <c r="G2247" s="82"/>
      <c r="H2247" s="82"/>
      <c r="I2247" s="82"/>
      <c r="J2247" s="82"/>
      <c r="K2247" s="82"/>
      <c r="L2247" s="82"/>
      <c r="M2247" s="82"/>
      <c r="N2247" s="82"/>
    </row>
    <row r="2248" spans="5:14">
      <c r="E2248" s="82"/>
      <c r="F2248" s="82"/>
      <c r="G2248" s="82"/>
      <c r="H2248" s="82"/>
      <c r="I2248" s="82"/>
      <c r="J2248" s="82"/>
      <c r="K2248" s="82"/>
      <c r="L2248" s="82"/>
      <c r="M2248" s="82"/>
      <c r="N2248" s="82"/>
    </row>
    <row r="2249" spans="5:14">
      <c r="E2249" s="82"/>
      <c r="F2249" s="82"/>
      <c r="G2249" s="82"/>
      <c r="H2249" s="82"/>
      <c r="I2249" s="82"/>
      <c r="J2249" s="82"/>
      <c r="K2249" s="82"/>
      <c r="L2249" s="82"/>
      <c r="M2249" s="82"/>
      <c r="N2249" s="82"/>
    </row>
    <row r="2250" spans="5:14">
      <c r="E2250" s="82"/>
      <c r="F2250" s="82"/>
      <c r="G2250" s="82"/>
      <c r="H2250" s="82"/>
      <c r="I2250" s="82"/>
      <c r="J2250" s="82"/>
      <c r="K2250" s="82"/>
      <c r="L2250" s="82"/>
      <c r="M2250" s="82"/>
      <c r="N2250" s="82"/>
    </row>
    <row r="2251" spans="5:14">
      <c r="E2251" s="82"/>
      <c r="F2251" s="82"/>
      <c r="G2251" s="82"/>
      <c r="H2251" s="82"/>
      <c r="I2251" s="82"/>
      <c r="J2251" s="82"/>
      <c r="K2251" s="82"/>
      <c r="L2251" s="82"/>
      <c r="M2251" s="82"/>
      <c r="N2251" s="82"/>
    </row>
    <row r="2252" spans="5:14">
      <c r="E2252" s="82"/>
      <c r="F2252" s="82"/>
      <c r="G2252" s="82"/>
      <c r="H2252" s="82"/>
      <c r="I2252" s="82"/>
      <c r="J2252" s="82"/>
      <c r="K2252" s="82"/>
      <c r="L2252" s="82"/>
      <c r="M2252" s="82"/>
      <c r="N2252" s="82"/>
    </row>
    <row r="2253" spans="5:14">
      <c r="E2253" s="82"/>
      <c r="F2253" s="82"/>
      <c r="G2253" s="82"/>
      <c r="H2253" s="82"/>
      <c r="I2253" s="82"/>
      <c r="J2253" s="82"/>
      <c r="K2253" s="82"/>
      <c r="L2253" s="82"/>
      <c r="M2253" s="82"/>
      <c r="N2253" s="82"/>
    </row>
    <row r="2254" spans="5:14">
      <c r="E2254" s="82"/>
      <c r="F2254" s="82"/>
      <c r="G2254" s="82"/>
      <c r="H2254" s="82"/>
      <c r="I2254" s="82"/>
      <c r="J2254" s="82"/>
      <c r="K2254" s="82"/>
      <c r="L2254" s="82"/>
      <c r="M2254" s="82"/>
      <c r="N2254" s="82"/>
    </row>
    <row r="2255" spans="5:14">
      <c r="E2255" s="82"/>
      <c r="F2255" s="82"/>
      <c r="G2255" s="82"/>
      <c r="H2255" s="82"/>
      <c r="I2255" s="82"/>
      <c r="J2255" s="82"/>
      <c r="K2255" s="82"/>
      <c r="L2255" s="82"/>
      <c r="M2255" s="82"/>
      <c r="N2255" s="82"/>
    </row>
    <row r="2256" spans="5:14">
      <c r="E2256" s="82"/>
      <c r="F2256" s="82"/>
      <c r="G2256" s="82"/>
      <c r="H2256" s="82"/>
      <c r="I2256" s="82"/>
      <c r="J2256" s="82"/>
      <c r="K2256" s="82"/>
      <c r="L2256" s="82"/>
      <c r="M2256" s="82"/>
      <c r="N2256" s="82"/>
    </row>
    <row r="2257" spans="5:14">
      <c r="E2257" s="82"/>
      <c r="F2257" s="82"/>
      <c r="G2257" s="82"/>
      <c r="H2257" s="82"/>
      <c r="I2257" s="82"/>
      <c r="J2257" s="82"/>
      <c r="K2257" s="82"/>
      <c r="L2257" s="82"/>
      <c r="M2257" s="82"/>
      <c r="N2257" s="82"/>
    </row>
    <row r="2258" spans="5:14">
      <c r="E2258" s="82"/>
      <c r="F2258" s="82"/>
      <c r="G2258" s="82"/>
      <c r="H2258" s="82"/>
      <c r="I2258" s="82"/>
      <c r="J2258" s="82"/>
      <c r="K2258" s="82"/>
      <c r="L2258" s="82"/>
      <c r="M2258" s="82"/>
      <c r="N2258" s="82"/>
    </row>
    <row r="2259" spans="5:14">
      <c r="E2259" s="82"/>
      <c r="F2259" s="82"/>
      <c r="G2259" s="82"/>
      <c r="H2259" s="82"/>
      <c r="I2259" s="82"/>
      <c r="J2259" s="82"/>
      <c r="K2259" s="82"/>
      <c r="L2259" s="82"/>
      <c r="M2259" s="82"/>
      <c r="N2259" s="82"/>
    </row>
    <row r="2260" spans="5:14">
      <c r="E2260" s="82"/>
      <c r="F2260" s="82"/>
      <c r="G2260" s="82"/>
      <c r="H2260" s="82"/>
      <c r="I2260" s="82"/>
      <c r="J2260" s="82"/>
      <c r="K2260" s="82"/>
      <c r="L2260" s="82"/>
      <c r="M2260" s="82"/>
      <c r="N2260" s="82"/>
    </row>
    <row r="2261" spans="5:14">
      <c r="E2261" s="82"/>
      <c r="F2261" s="82"/>
      <c r="G2261" s="82"/>
      <c r="H2261" s="82"/>
      <c r="I2261" s="82"/>
      <c r="J2261" s="82"/>
      <c r="K2261" s="82"/>
      <c r="L2261" s="82"/>
      <c r="M2261" s="82"/>
      <c r="N2261" s="82"/>
    </row>
    <row r="2262" spans="5:14">
      <c r="E2262" s="82"/>
      <c r="F2262" s="82"/>
      <c r="G2262" s="82"/>
      <c r="H2262" s="82"/>
      <c r="I2262" s="82"/>
      <c r="J2262" s="82"/>
      <c r="K2262" s="82"/>
      <c r="L2262" s="82"/>
      <c r="M2262" s="82"/>
      <c r="N2262" s="82"/>
    </row>
    <row r="2263" spans="5:14">
      <c r="E2263" s="82"/>
      <c r="F2263" s="82"/>
      <c r="G2263" s="82"/>
      <c r="H2263" s="82"/>
      <c r="I2263" s="82"/>
      <c r="J2263" s="82"/>
      <c r="K2263" s="82"/>
      <c r="L2263" s="82"/>
      <c r="M2263" s="82"/>
      <c r="N2263" s="82"/>
    </row>
    <row r="2264" spans="5:14">
      <c r="E2264" s="82"/>
      <c r="F2264" s="82"/>
      <c r="G2264" s="82"/>
      <c r="H2264" s="82"/>
      <c r="I2264" s="82"/>
      <c r="J2264" s="82"/>
      <c r="K2264" s="82"/>
      <c r="L2264" s="82"/>
      <c r="M2264" s="82"/>
      <c r="N2264" s="82"/>
    </row>
    <row r="2265" spans="5:14">
      <c r="E2265" s="82"/>
      <c r="F2265" s="82"/>
      <c r="G2265" s="82"/>
      <c r="H2265" s="82"/>
      <c r="I2265" s="82"/>
      <c r="J2265" s="82"/>
      <c r="K2265" s="82"/>
      <c r="L2265" s="82"/>
      <c r="M2265" s="82"/>
      <c r="N2265" s="82"/>
    </row>
    <row r="2266" spans="5:14">
      <c r="E2266" s="82"/>
      <c r="F2266" s="82"/>
      <c r="G2266" s="82"/>
      <c r="H2266" s="82"/>
      <c r="I2266" s="82"/>
      <c r="J2266" s="82"/>
      <c r="K2266" s="82"/>
      <c r="L2266" s="82"/>
      <c r="M2266" s="82"/>
      <c r="N2266" s="82"/>
    </row>
    <row r="2267" spans="5:14">
      <c r="E2267" s="82"/>
      <c r="F2267" s="82"/>
      <c r="G2267" s="82"/>
      <c r="H2267" s="82"/>
      <c r="I2267" s="82"/>
      <c r="J2267" s="82"/>
      <c r="K2267" s="82"/>
      <c r="L2267" s="82"/>
      <c r="M2267" s="82"/>
      <c r="N2267" s="82"/>
    </row>
    <row r="2268" spans="5:14">
      <c r="E2268" s="82"/>
      <c r="F2268" s="82"/>
      <c r="G2268" s="82"/>
      <c r="H2268" s="82"/>
      <c r="I2268" s="82"/>
      <c r="J2268" s="82"/>
      <c r="K2268" s="82"/>
      <c r="L2268" s="82"/>
      <c r="M2268" s="82"/>
      <c r="N2268" s="82"/>
    </row>
    <row r="2269" spans="5:14">
      <c r="E2269" s="82"/>
      <c r="F2269" s="82"/>
      <c r="G2269" s="82"/>
      <c r="H2269" s="82"/>
      <c r="I2269" s="82"/>
      <c r="J2269" s="82"/>
      <c r="K2269" s="82"/>
      <c r="L2269" s="82"/>
      <c r="M2269" s="82"/>
      <c r="N2269" s="82"/>
    </row>
    <row r="2270" spans="5:14">
      <c r="E2270" s="82"/>
      <c r="F2270" s="82"/>
      <c r="G2270" s="82"/>
      <c r="H2270" s="82"/>
      <c r="I2270" s="82"/>
      <c r="J2270" s="82"/>
      <c r="K2270" s="82"/>
      <c r="L2270" s="82"/>
      <c r="M2270" s="82"/>
      <c r="N2270" s="82"/>
    </row>
    <row r="2271" spans="5:14">
      <c r="E2271" s="82"/>
      <c r="F2271" s="82"/>
      <c r="G2271" s="82"/>
      <c r="H2271" s="82"/>
      <c r="I2271" s="82"/>
      <c r="J2271" s="82"/>
      <c r="K2271" s="82"/>
      <c r="L2271" s="82"/>
      <c r="M2271" s="82"/>
      <c r="N2271" s="82"/>
    </row>
    <row r="2272" spans="5:14">
      <c r="E2272" s="82"/>
      <c r="F2272" s="82"/>
      <c r="G2272" s="82"/>
      <c r="H2272" s="82"/>
      <c r="I2272" s="82"/>
      <c r="J2272" s="82"/>
      <c r="K2272" s="82"/>
      <c r="L2272" s="82"/>
      <c r="M2272" s="82"/>
      <c r="N2272" s="82"/>
    </row>
    <row r="2273" spans="5:14">
      <c r="E2273" s="82"/>
      <c r="F2273" s="82"/>
      <c r="G2273" s="82"/>
      <c r="H2273" s="82"/>
      <c r="I2273" s="82"/>
      <c r="J2273" s="82"/>
      <c r="K2273" s="82"/>
      <c r="L2273" s="82"/>
      <c r="M2273" s="82"/>
      <c r="N2273" s="82"/>
    </row>
    <row r="2274" spans="5:14">
      <c r="E2274" s="82"/>
      <c r="F2274" s="82"/>
      <c r="G2274" s="82"/>
      <c r="H2274" s="82"/>
      <c r="I2274" s="82"/>
      <c r="J2274" s="82"/>
      <c r="K2274" s="82"/>
      <c r="L2274" s="82"/>
      <c r="M2274" s="82"/>
      <c r="N2274" s="82"/>
    </row>
    <row r="2275" spans="5:14">
      <c r="E2275" s="82"/>
      <c r="F2275" s="82"/>
      <c r="G2275" s="82"/>
      <c r="H2275" s="82"/>
      <c r="I2275" s="82"/>
      <c r="J2275" s="82"/>
      <c r="K2275" s="82"/>
      <c r="L2275" s="82"/>
      <c r="M2275" s="82"/>
      <c r="N2275" s="82"/>
    </row>
    <row r="2276" spans="5:14">
      <c r="E2276" s="82"/>
      <c r="F2276" s="82"/>
      <c r="G2276" s="82"/>
      <c r="H2276" s="82"/>
      <c r="I2276" s="82"/>
      <c r="J2276" s="82"/>
      <c r="K2276" s="82"/>
      <c r="L2276" s="82"/>
      <c r="M2276" s="82"/>
      <c r="N2276" s="82"/>
    </row>
    <row r="2277" spans="5:14">
      <c r="E2277" s="82"/>
      <c r="F2277" s="82"/>
      <c r="G2277" s="82"/>
      <c r="H2277" s="82"/>
      <c r="I2277" s="82"/>
      <c r="J2277" s="82"/>
      <c r="K2277" s="82"/>
      <c r="L2277" s="82"/>
      <c r="M2277" s="82"/>
      <c r="N2277" s="82"/>
    </row>
    <row r="2278" spans="5:14">
      <c r="E2278" s="82"/>
      <c r="F2278" s="82"/>
      <c r="G2278" s="82"/>
      <c r="H2278" s="82"/>
      <c r="I2278" s="82"/>
      <c r="J2278" s="82"/>
      <c r="K2278" s="82"/>
      <c r="L2278" s="82"/>
      <c r="M2278" s="82"/>
      <c r="N2278" s="82"/>
    </row>
    <row r="2279" spans="5:14">
      <c r="E2279" s="82"/>
      <c r="F2279" s="82"/>
      <c r="G2279" s="82"/>
      <c r="H2279" s="82"/>
      <c r="I2279" s="82"/>
      <c r="J2279" s="82"/>
      <c r="K2279" s="82"/>
      <c r="L2279" s="82"/>
      <c r="M2279" s="82"/>
      <c r="N2279" s="82"/>
    </row>
    <row r="2280" spans="5:14">
      <c r="E2280" s="82"/>
      <c r="F2280" s="82"/>
      <c r="G2280" s="82"/>
      <c r="H2280" s="82"/>
      <c r="I2280" s="82"/>
      <c r="J2280" s="82"/>
      <c r="K2280" s="82"/>
      <c r="L2280" s="82"/>
      <c r="M2280" s="82"/>
      <c r="N2280" s="82"/>
    </row>
    <row r="2281" spans="5:14">
      <c r="E2281" s="82"/>
      <c r="F2281" s="82"/>
      <c r="G2281" s="82"/>
      <c r="H2281" s="82"/>
      <c r="I2281" s="82"/>
      <c r="J2281" s="82"/>
      <c r="K2281" s="82"/>
      <c r="L2281" s="82"/>
      <c r="M2281" s="82"/>
      <c r="N2281" s="82"/>
    </row>
    <row r="2282" spans="5:14">
      <c r="E2282" s="82"/>
      <c r="F2282" s="82"/>
      <c r="G2282" s="82"/>
      <c r="H2282" s="82"/>
      <c r="I2282" s="82"/>
      <c r="J2282" s="82"/>
      <c r="K2282" s="82"/>
      <c r="L2282" s="82"/>
      <c r="M2282" s="82"/>
      <c r="N2282" s="82"/>
    </row>
    <row r="2283" spans="5:14">
      <c r="E2283" s="82"/>
      <c r="F2283" s="82"/>
      <c r="G2283" s="82"/>
      <c r="H2283" s="82"/>
      <c r="I2283" s="82"/>
      <c r="J2283" s="82"/>
      <c r="K2283" s="82"/>
      <c r="L2283" s="82"/>
      <c r="M2283" s="82"/>
      <c r="N2283" s="82"/>
    </row>
    <row r="2284" spans="5:14">
      <c r="E2284" s="82"/>
      <c r="F2284" s="82"/>
      <c r="G2284" s="82"/>
      <c r="H2284" s="82"/>
      <c r="I2284" s="82"/>
      <c r="J2284" s="82"/>
      <c r="K2284" s="82"/>
      <c r="L2284" s="82"/>
      <c r="M2284" s="82"/>
      <c r="N2284" s="82"/>
    </row>
    <row r="2285" spans="5:14">
      <c r="E2285" s="82"/>
      <c r="F2285" s="82"/>
      <c r="G2285" s="82"/>
      <c r="H2285" s="82"/>
      <c r="I2285" s="82"/>
      <c r="J2285" s="82"/>
      <c r="K2285" s="82"/>
      <c r="L2285" s="82"/>
      <c r="M2285" s="82"/>
      <c r="N2285" s="82"/>
    </row>
    <row r="2286" spans="5:14">
      <c r="E2286" s="82"/>
      <c r="F2286" s="82"/>
      <c r="G2286" s="82"/>
      <c r="H2286" s="82"/>
      <c r="I2286" s="82"/>
      <c r="J2286" s="82"/>
      <c r="K2286" s="82"/>
      <c r="L2286" s="82"/>
      <c r="M2286" s="82"/>
      <c r="N2286" s="82"/>
    </row>
    <row r="2287" spans="5:14">
      <c r="E2287" s="82"/>
      <c r="F2287" s="82"/>
      <c r="G2287" s="82"/>
      <c r="H2287" s="82"/>
      <c r="I2287" s="82"/>
      <c r="J2287" s="82"/>
      <c r="K2287" s="82"/>
      <c r="L2287" s="82"/>
      <c r="M2287" s="82"/>
      <c r="N2287" s="82"/>
    </row>
    <row r="2288" spans="5:14">
      <c r="E2288" s="82"/>
      <c r="F2288" s="82"/>
      <c r="G2288" s="82"/>
      <c r="H2288" s="82"/>
      <c r="I2288" s="82"/>
      <c r="J2288" s="82"/>
      <c r="K2288" s="82"/>
      <c r="L2288" s="82"/>
      <c r="M2288" s="82"/>
      <c r="N2288" s="82"/>
    </row>
    <row r="2289" spans="5:14">
      <c r="E2289" s="82"/>
      <c r="F2289" s="82"/>
      <c r="G2289" s="82"/>
      <c r="H2289" s="82"/>
      <c r="I2289" s="82"/>
      <c r="J2289" s="82"/>
      <c r="K2289" s="82"/>
      <c r="L2289" s="82"/>
      <c r="M2289" s="82"/>
      <c r="N2289" s="82"/>
    </row>
    <row r="2290" spans="5:14">
      <c r="E2290" s="82"/>
      <c r="F2290" s="82"/>
      <c r="G2290" s="82"/>
      <c r="H2290" s="82"/>
      <c r="I2290" s="82"/>
      <c r="J2290" s="82"/>
      <c r="K2290" s="82"/>
      <c r="L2290" s="82"/>
      <c r="M2290" s="82"/>
      <c r="N2290" s="82"/>
    </row>
    <row r="2291" spans="5:14">
      <c r="E2291" s="82"/>
      <c r="F2291" s="82"/>
      <c r="G2291" s="82"/>
      <c r="H2291" s="82"/>
      <c r="I2291" s="82"/>
      <c r="J2291" s="82"/>
      <c r="K2291" s="82"/>
      <c r="L2291" s="82"/>
      <c r="M2291" s="82"/>
      <c r="N2291" s="82"/>
    </row>
    <row r="2292" spans="5:14">
      <c r="E2292" s="82"/>
      <c r="F2292" s="82"/>
      <c r="G2292" s="82"/>
      <c r="H2292" s="82"/>
      <c r="I2292" s="82"/>
      <c r="J2292" s="82"/>
      <c r="K2292" s="82"/>
      <c r="L2292" s="82"/>
      <c r="M2292" s="82"/>
      <c r="N2292" s="82"/>
    </row>
    <row r="2293" spans="5:14">
      <c r="E2293" s="82"/>
      <c r="F2293" s="82"/>
      <c r="G2293" s="82"/>
      <c r="H2293" s="82"/>
      <c r="I2293" s="82"/>
      <c r="J2293" s="82"/>
      <c r="K2293" s="82"/>
      <c r="L2293" s="82"/>
      <c r="M2293" s="82"/>
      <c r="N2293" s="82"/>
    </row>
    <row r="2294" spans="5:14">
      <c r="E2294" s="82"/>
      <c r="F2294" s="82"/>
      <c r="G2294" s="82"/>
      <c r="H2294" s="82"/>
      <c r="I2294" s="82"/>
      <c r="J2294" s="82"/>
      <c r="K2294" s="82"/>
      <c r="L2294" s="82"/>
      <c r="M2294" s="82"/>
      <c r="N2294" s="82"/>
    </row>
    <row r="2295" spans="5:14">
      <c r="E2295" s="82"/>
      <c r="F2295" s="82"/>
      <c r="G2295" s="82"/>
      <c r="H2295" s="82"/>
      <c r="I2295" s="82"/>
      <c r="J2295" s="82"/>
      <c r="K2295" s="82"/>
      <c r="L2295" s="82"/>
      <c r="M2295" s="82"/>
      <c r="N2295" s="82"/>
    </row>
    <row r="2296" spans="5:14">
      <c r="E2296" s="82"/>
      <c r="F2296" s="82"/>
      <c r="G2296" s="82"/>
      <c r="H2296" s="82"/>
      <c r="I2296" s="82"/>
      <c r="J2296" s="82"/>
      <c r="K2296" s="82"/>
      <c r="L2296" s="82"/>
      <c r="M2296" s="82"/>
      <c r="N2296" s="82"/>
    </row>
    <row r="2297" spans="5:14">
      <c r="E2297" s="82"/>
      <c r="F2297" s="82"/>
      <c r="G2297" s="82"/>
      <c r="H2297" s="82"/>
      <c r="I2297" s="82"/>
      <c r="J2297" s="82"/>
      <c r="K2297" s="82"/>
      <c r="L2297" s="82"/>
      <c r="M2297" s="82"/>
      <c r="N2297" s="82"/>
    </row>
    <row r="2298" spans="5:14">
      <c r="E2298" s="82"/>
      <c r="F2298" s="82"/>
      <c r="G2298" s="82"/>
      <c r="H2298" s="82"/>
      <c r="I2298" s="82"/>
      <c r="J2298" s="82"/>
      <c r="K2298" s="82"/>
      <c r="L2298" s="82"/>
      <c r="M2298" s="82"/>
      <c r="N2298" s="82"/>
    </row>
    <row r="2299" spans="5:14">
      <c r="E2299" s="82"/>
      <c r="F2299" s="82"/>
      <c r="G2299" s="82"/>
      <c r="H2299" s="82"/>
      <c r="I2299" s="82"/>
      <c r="J2299" s="82"/>
      <c r="K2299" s="82"/>
      <c r="L2299" s="82"/>
      <c r="M2299" s="82"/>
      <c r="N2299" s="82"/>
    </row>
    <row r="2300" spans="5:14">
      <c r="E2300" s="82"/>
      <c r="F2300" s="82"/>
      <c r="G2300" s="82"/>
      <c r="H2300" s="82"/>
      <c r="I2300" s="82"/>
      <c r="J2300" s="82"/>
      <c r="K2300" s="82"/>
      <c r="L2300" s="82"/>
      <c r="M2300" s="82"/>
      <c r="N2300" s="82"/>
    </row>
    <row r="2301" spans="5:14">
      <c r="E2301" s="82"/>
      <c r="F2301" s="82"/>
      <c r="G2301" s="82"/>
      <c r="H2301" s="82"/>
      <c r="I2301" s="82"/>
      <c r="J2301" s="82"/>
      <c r="K2301" s="82"/>
      <c r="L2301" s="82"/>
      <c r="M2301" s="82"/>
      <c r="N2301" s="82"/>
    </row>
    <row r="2302" spans="5:14">
      <c r="E2302" s="82"/>
      <c r="F2302" s="82"/>
      <c r="G2302" s="82"/>
      <c r="H2302" s="82"/>
      <c r="I2302" s="82"/>
      <c r="J2302" s="82"/>
      <c r="K2302" s="82"/>
      <c r="L2302" s="82"/>
      <c r="M2302" s="82"/>
      <c r="N2302" s="82"/>
    </row>
    <row r="2303" spans="5:14">
      <c r="E2303" s="82"/>
      <c r="F2303" s="82"/>
      <c r="G2303" s="82"/>
      <c r="H2303" s="82"/>
      <c r="I2303" s="82"/>
      <c r="J2303" s="82"/>
      <c r="K2303" s="82"/>
      <c r="L2303" s="82"/>
      <c r="M2303" s="82"/>
      <c r="N2303" s="82"/>
    </row>
    <row r="2304" spans="5:14">
      <c r="E2304" s="82"/>
      <c r="F2304" s="82"/>
      <c r="G2304" s="82"/>
      <c r="H2304" s="82"/>
      <c r="I2304" s="82"/>
      <c r="J2304" s="82"/>
      <c r="K2304" s="82"/>
      <c r="L2304" s="82"/>
      <c r="M2304" s="82"/>
      <c r="N2304" s="82"/>
    </row>
    <row r="2305" spans="5:14">
      <c r="E2305" s="82"/>
      <c r="F2305" s="82"/>
      <c r="G2305" s="82"/>
      <c r="H2305" s="82"/>
      <c r="I2305" s="82"/>
      <c r="J2305" s="82"/>
      <c r="K2305" s="82"/>
      <c r="L2305" s="82"/>
      <c r="M2305" s="82"/>
      <c r="N2305" s="82"/>
    </row>
    <row r="2306" spans="5:14">
      <c r="E2306" s="82"/>
      <c r="F2306" s="82"/>
      <c r="G2306" s="82"/>
      <c r="H2306" s="82"/>
      <c r="I2306" s="82"/>
      <c r="J2306" s="82"/>
      <c r="K2306" s="82"/>
      <c r="L2306" s="82"/>
      <c r="M2306" s="82"/>
      <c r="N2306" s="82"/>
    </row>
    <row r="2307" spans="5:14">
      <c r="E2307" s="82"/>
      <c r="F2307" s="82"/>
      <c r="G2307" s="82"/>
      <c r="H2307" s="82"/>
      <c r="I2307" s="82"/>
      <c r="J2307" s="82"/>
      <c r="K2307" s="82"/>
      <c r="L2307" s="82"/>
      <c r="M2307" s="82"/>
      <c r="N2307" s="82"/>
    </row>
    <row r="2308" spans="5:14">
      <c r="E2308" s="82"/>
      <c r="F2308" s="82"/>
      <c r="G2308" s="82"/>
      <c r="H2308" s="82"/>
      <c r="I2308" s="82"/>
      <c r="J2308" s="82"/>
      <c r="K2308" s="82"/>
      <c r="L2308" s="82"/>
      <c r="M2308" s="82"/>
      <c r="N2308" s="82"/>
    </row>
    <row r="2309" spans="5:14">
      <c r="E2309" s="82"/>
      <c r="F2309" s="82"/>
      <c r="G2309" s="82"/>
      <c r="H2309" s="82"/>
      <c r="I2309" s="82"/>
      <c r="J2309" s="82"/>
      <c r="K2309" s="82"/>
      <c r="L2309" s="82"/>
      <c r="M2309" s="82"/>
      <c r="N2309" s="82"/>
    </row>
    <row r="2310" spans="5:14">
      <c r="E2310" s="82"/>
      <c r="F2310" s="82"/>
      <c r="G2310" s="82"/>
      <c r="H2310" s="82"/>
      <c r="I2310" s="82"/>
      <c r="J2310" s="82"/>
      <c r="K2310" s="82"/>
      <c r="L2310" s="82"/>
      <c r="M2310" s="82"/>
      <c r="N2310" s="82"/>
    </row>
    <row r="2311" spans="5:14">
      <c r="E2311" s="82"/>
      <c r="F2311" s="82"/>
      <c r="G2311" s="82"/>
      <c r="H2311" s="82"/>
      <c r="I2311" s="82"/>
      <c r="J2311" s="82"/>
      <c r="K2311" s="82"/>
      <c r="L2311" s="82"/>
      <c r="M2311" s="82"/>
      <c r="N2311" s="82"/>
    </row>
    <row r="2312" spans="5:14">
      <c r="E2312" s="82"/>
      <c r="F2312" s="82"/>
      <c r="G2312" s="82"/>
      <c r="H2312" s="82"/>
      <c r="I2312" s="82"/>
      <c r="J2312" s="82"/>
      <c r="K2312" s="82"/>
      <c r="L2312" s="82"/>
      <c r="M2312" s="82"/>
      <c r="N2312" s="82"/>
    </row>
    <row r="2313" spans="5:14">
      <c r="E2313" s="82"/>
      <c r="F2313" s="82"/>
      <c r="G2313" s="82"/>
      <c r="H2313" s="82"/>
      <c r="I2313" s="82"/>
      <c r="J2313" s="82"/>
      <c r="K2313" s="82"/>
      <c r="L2313" s="82"/>
      <c r="M2313" s="82"/>
      <c r="N2313" s="82"/>
    </row>
    <row r="2314" spans="5:14">
      <c r="E2314" s="82"/>
      <c r="F2314" s="82"/>
      <c r="G2314" s="82"/>
      <c r="H2314" s="82"/>
      <c r="I2314" s="82"/>
      <c r="J2314" s="82"/>
      <c r="K2314" s="82"/>
      <c r="L2314" s="82"/>
      <c r="M2314" s="82"/>
      <c r="N2314" s="82"/>
    </row>
    <row r="2315" spans="5:14">
      <c r="E2315" s="82"/>
      <c r="F2315" s="82"/>
      <c r="G2315" s="82"/>
      <c r="H2315" s="82"/>
      <c r="I2315" s="82"/>
      <c r="J2315" s="82"/>
      <c r="K2315" s="82"/>
      <c r="L2315" s="82"/>
      <c r="M2315" s="82"/>
      <c r="N2315" s="82"/>
    </row>
    <row r="2316" spans="5:14">
      <c r="E2316" s="82"/>
      <c r="F2316" s="82"/>
      <c r="G2316" s="82"/>
      <c r="H2316" s="82"/>
      <c r="I2316" s="82"/>
      <c r="J2316" s="82"/>
      <c r="K2316" s="82"/>
      <c r="L2316" s="82"/>
      <c r="M2316" s="82"/>
      <c r="N2316" s="82"/>
    </row>
    <row r="2317" spans="5:14">
      <c r="E2317" s="82"/>
      <c r="F2317" s="82"/>
      <c r="G2317" s="82"/>
      <c r="H2317" s="82"/>
      <c r="I2317" s="82"/>
      <c r="J2317" s="82"/>
      <c r="K2317" s="82"/>
      <c r="L2317" s="82"/>
      <c r="M2317" s="82"/>
      <c r="N2317" s="82"/>
    </row>
    <row r="2318" spans="5:14">
      <c r="E2318" s="82"/>
      <c r="F2318" s="82"/>
      <c r="G2318" s="82"/>
      <c r="H2318" s="82"/>
      <c r="I2318" s="82"/>
      <c r="J2318" s="82"/>
      <c r="K2318" s="82"/>
      <c r="L2318" s="82"/>
      <c r="M2318" s="82"/>
      <c r="N2318" s="82"/>
    </row>
    <row r="2319" spans="5:14">
      <c r="E2319" s="82"/>
      <c r="F2319" s="82"/>
      <c r="G2319" s="82"/>
      <c r="H2319" s="82"/>
      <c r="I2319" s="82"/>
      <c r="J2319" s="82"/>
      <c r="K2319" s="82"/>
      <c r="L2319" s="82"/>
      <c r="M2319" s="82"/>
      <c r="N2319" s="82"/>
    </row>
    <row r="2320" spans="5:14">
      <c r="E2320" s="82"/>
      <c r="F2320" s="82"/>
      <c r="G2320" s="82"/>
      <c r="H2320" s="82"/>
      <c r="I2320" s="82"/>
      <c r="J2320" s="82"/>
      <c r="K2320" s="82"/>
      <c r="L2320" s="82"/>
      <c r="M2320" s="82"/>
      <c r="N2320" s="82"/>
    </row>
    <row r="2321" spans="5:14">
      <c r="E2321" s="82"/>
      <c r="F2321" s="82"/>
      <c r="G2321" s="82"/>
      <c r="H2321" s="82"/>
      <c r="I2321" s="82"/>
      <c r="J2321" s="82"/>
      <c r="K2321" s="82"/>
      <c r="L2321" s="82"/>
      <c r="M2321" s="82"/>
      <c r="N2321" s="82"/>
    </row>
    <row r="2322" spans="5:14">
      <c r="E2322" s="82"/>
      <c r="F2322" s="82"/>
      <c r="G2322" s="82"/>
      <c r="H2322" s="82"/>
      <c r="I2322" s="82"/>
      <c r="J2322" s="82"/>
      <c r="K2322" s="82"/>
      <c r="L2322" s="82"/>
      <c r="M2322" s="82"/>
      <c r="N2322" s="82"/>
    </row>
    <row r="2323" spans="5:14">
      <c r="E2323" s="82"/>
      <c r="F2323" s="82"/>
      <c r="G2323" s="82"/>
      <c r="H2323" s="82"/>
      <c r="I2323" s="82"/>
      <c r="J2323" s="82"/>
      <c r="K2323" s="82"/>
      <c r="L2323" s="82"/>
      <c r="M2323" s="82"/>
      <c r="N2323" s="82"/>
    </row>
    <row r="2324" spans="5:14">
      <c r="E2324" s="82"/>
      <c r="F2324" s="82"/>
      <c r="G2324" s="82"/>
      <c r="H2324" s="82"/>
      <c r="I2324" s="82"/>
      <c r="J2324" s="82"/>
      <c r="K2324" s="82"/>
      <c r="L2324" s="82"/>
      <c r="M2324" s="82"/>
      <c r="N2324" s="82"/>
    </row>
    <row r="2325" spans="5:14">
      <c r="E2325" s="82"/>
      <c r="F2325" s="82"/>
      <c r="G2325" s="82"/>
      <c r="H2325" s="82"/>
      <c r="I2325" s="82"/>
      <c r="J2325" s="82"/>
      <c r="K2325" s="82"/>
      <c r="L2325" s="82"/>
      <c r="M2325" s="82"/>
      <c r="N2325" s="82"/>
    </row>
    <row r="2326" spans="5:14">
      <c r="E2326" s="82"/>
      <c r="F2326" s="82"/>
      <c r="G2326" s="82"/>
      <c r="H2326" s="82"/>
      <c r="I2326" s="82"/>
      <c r="J2326" s="82"/>
      <c r="K2326" s="82"/>
      <c r="L2326" s="82"/>
      <c r="M2326" s="82"/>
      <c r="N2326" s="82"/>
    </row>
    <row r="2327" spans="5:14">
      <c r="E2327" s="82"/>
      <c r="F2327" s="82"/>
      <c r="G2327" s="82"/>
      <c r="H2327" s="82"/>
      <c r="I2327" s="82"/>
      <c r="J2327" s="82"/>
      <c r="K2327" s="82"/>
      <c r="L2327" s="82"/>
      <c r="M2327" s="82"/>
      <c r="N2327" s="82"/>
    </row>
    <row r="2328" spans="5:14">
      <c r="E2328" s="82"/>
      <c r="F2328" s="82"/>
      <c r="G2328" s="82"/>
      <c r="H2328" s="82"/>
      <c r="I2328" s="82"/>
      <c r="J2328" s="82"/>
      <c r="K2328" s="82"/>
      <c r="L2328" s="82"/>
      <c r="M2328" s="82"/>
      <c r="N2328" s="82"/>
    </row>
    <row r="2329" spans="5:14">
      <c r="E2329" s="82"/>
      <c r="F2329" s="82"/>
      <c r="G2329" s="82"/>
      <c r="H2329" s="82"/>
      <c r="I2329" s="82"/>
      <c r="J2329" s="82"/>
      <c r="K2329" s="82"/>
      <c r="L2329" s="82"/>
      <c r="M2329" s="82"/>
      <c r="N2329" s="82"/>
    </row>
    <row r="2330" spans="5:14">
      <c r="E2330" s="82"/>
      <c r="F2330" s="82"/>
      <c r="G2330" s="82"/>
      <c r="H2330" s="82"/>
      <c r="I2330" s="82"/>
      <c r="J2330" s="82"/>
      <c r="K2330" s="82"/>
      <c r="L2330" s="82"/>
      <c r="M2330" s="82"/>
      <c r="N2330" s="82"/>
    </row>
    <row r="2331" spans="5:14">
      <c r="E2331" s="82"/>
      <c r="F2331" s="82"/>
      <c r="G2331" s="82"/>
      <c r="H2331" s="82"/>
      <c r="I2331" s="82"/>
      <c r="J2331" s="82"/>
      <c r="K2331" s="82"/>
      <c r="L2331" s="82"/>
      <c r="M2331" s="82"/>
      <c r="N2331" s="82"/>
    </row>
    <row r="2332" spans="5:14">
      <c r="E2332" s="82"/>
      <c r="F2332" s="82"/>
      <c r="G2332" s="82"/>
      <c r="H2332" s="82"/>
      <c r="I2332" s="82"/>
      <c r="J2332" s="82"/>
      <c r="K2332" s="82"/>
      <c r="L2332" s="82"/>
      <c r="M2332" s="82"/>
      <c r="N2332" s="82"/>
    </row>
    <row r="2333" spans="5:14">
      <c r="E2333" s="82"/>
      <c r="F2333" s="82"/>
      <c r="G2333" s="82"/>
      <c r="H2333" s="82"/>
      <c r="I2333" s="82"/>
      <c r="J2333" s="82"/>
      <c r="K2333" s="82"/>
      <c r="L2333" s="82"/>
      <c r="M2333" s="82"/>
      <c r="N2333" s="82"/>
    </row>
    <row r="2334" spans="5:14">
      <c r="E2334" s="82"/>
      <c r="F2334" s="82"/>
      <c r="G2334" s="82"/>
      <c r="H2334" s="82"/>
      <c r="I2334" s="82"/>
      <c r="J2334" s="82"/>
      <c r="K2334" s="82"/>
      <c r="L2334" s="82"/>
      <c r="M2334" s="82"/>
      <c r="N2334" s="82"/>
    </row>
    <row r="2335" spans="5:14">
      <c r="E2335" s="82"/>
      <c r="F2335" s="82"/>
      <c r="G2335" s="82"/>
      <c r="H2335" s="82"/>
      <c r="I2335" s="82"/>
      <c r="J2335" s="82"/>
      <c r="K2335" s="82"/>
      <c r="L2335" s="82"/>
      <c r="M2335" s="82"/>
      <c r="N2335" s="82"/>
    </row>
    <row r="2336" spans="5:14">
      <c r="E2336" s="82"/>
      <c r="F2336" s="82"/>
      <c r="G2336" s="82"/>
      <c r="H2336" s="82"/>
      <c r="I2336" s="82"/>
      <c r="J2336" s="82"/>
      <c r="K2336" s="82"/>
      <c r="L2336" s="82"/>
      <c r="M2336" s="82"/>
      <c r="N2336" s="82"/>
    </row>
    <row r="2337" spans="5:14">
      <c r="E2337" s="82"/>
      <c r="F2337" s="82"/>
      <c r="G2337" s="82"/>
      <c r="H2337" s="82"/>
      <c r="I2337" s="82"/>
      <c r="J2337" s="82"/>
      <c r="K2337" s="82"/>
      <c r="L2337" s="82"/>
      <c r="M2337" s="82"/>
      <c r="N2337" s="82"/>
    </row>
    <row r="2338" spans="5:14">
      <c r="E2338" s="82"/>
      <c r="F2338" s="82"/>
      <c r="G2338" s="82"/>
      <c r="H2338" s="82"/>
      <c r="I2338" s="82"/>
      <c r="J2338" s="82"/>
      <c r="K2338" s="82"/>
      <c r="L2338" s="82"/>
      <c r="M2338" s="82"/>
      <c r="N2338" s="82"/>
    </row>
    <row r="2339" spans="5:14">
      <c r="E2339" s="82"/>
      <c r="F2339" s="82"/>
      <c r="G2339" s="82"/>
      <c r="H2339" s="82"/>
      <c r="I2339" s="82"/>
      <c r="J2339" s="82"/>
      <c r="K2339" s="82"/>
      <c r="L2339" s="82"/>
      <c r="M2339" s="82"/>
      <c r="N2339" s="82"/>
    </row>
    <row r="2340" spans="5:14">
      <c r="E2340" s="82"/>
      <c r="F2340" s="82"/>
      <c r="G2340" s="82"/>
      <c r="H2340" s="82"/>
      <c r="I2340" s="82"/>
      <c r="J2340" s="82"/>
      <c r="K2340" s="82"/>
      <c r="L2340" s="82"/>
      <c r="M2340" s="82"/>
      <c r="N2340" s="82"/>
    </row>
    <row r="2341" spans="5:14">
      <c r="E2341" s="82"/>
      <c r="F2341" s="82"/>
      <c r="G2341" s="82"/>
      <c r="H2341" s="82"/>
      <c r="I2341" s="82"/>
      <c r="J2341" s="82"/>
      <c r="K2341" s="82"/>
      <c r="L2341" s="82"/>
      <c r="M2341" s="82"/>
      <c r="N2341" s="82"/>
    </row>
    <row r="2342" spans="5:14">
      <c r="E2342" s="82"/>
      <c r="F2342" s="82"/>
      <c r="G2342" s="82"/>
      <c r="H2342" s="82"/>
      <c r="I2342" s="82"/>
      <c r="J2342" s="82"/>
      <c r="K2342" s="82"/>
      <c r="L2342" s="82"/>
      <c r="M2342" s="82"/>
      <c r="N2342" s="82"/>
    </row>
    <row r="2343" spans="5:14">
      <c r="E2343" s="82"/>
      <c r="F2343" s="82"/>
      <c r="G2343" s="82"/>
      <c r="H2343" s="82"/>
      <c r="I2343" s="82"/>
      <c r="J2343" s="82"/>
      <c r="K2343" s="82"/>
      <c r="L2343" s="82"/>
      <c r="M2343" s="82"/>
      <c r="N2343" s="82"/>
    </row>
    <row r="2344" spans="5:14">
      <c r="E2344" s="82"/>
      <c r="F2344" s="82"/>
      <c r="G2344" s="82"/>
      <c r="H2344" s="82"/>
      <c r="I2344" s="82"/>
      <c r="J2344" s="82"/>
      <c r="K2344" s="82"/>
      <c r="L2344" s="82"/>
      <c r="M2344" s="82"/>
      <c r="N2344" s="82"/>
    </row>
    <row r="2345" spans="5:14">
      <c r="E2345" s="82"/>
      <c r="F2345" s="82"/>
      <c r="G2345" s="82"/>
      <c r="H2345" s="82"/>
      <c r="I2345" s="82"/>
      <c r="J2345" s="82"/>
      <c r="K2345" s="82"/>
      <c r="L2345" s="82"/>
      <c r="M2345" s="82"/>
      <c r="N2345" s="82"/>
    </row>
    <row r="2346" spans="5:14">
      <c r="E2346" s="82"/>
      <c r="F2346" s="82"/>
      <c r="G2346" s="82"/>
      <c r="H2346" s="82"/>
      <c r="I2346" s="82"/>
      <c r="J2346" s="82"/>
      <c r="K2346" s="82"/>
      <c r="L2346" s="82"/>
      <c r="M2346" s="82"/>
      <c r="N2346" s="82"/>
    </row>
    <row r="2347" spans="5:14">
      <c r="E2347" s="82"/>
      <c r="F2347" s="82"/>
      <c r="G2347" s="82"/>
      <c r="H2347" s="82"/>
      <c r="I2347" s="82"/>
      <c r="J2347" s="82"/>
      <c r="K2347" s="82"/>
      <c r="L2347" s="82"/>
      <c r="M2347" s="82"/>
      <c r="N2347" s="82"/>
    </row>
    <row r="2348" spans="5:14">
      <c r="E2348" s="82"/>
      <c r="F2348" s="82"/>
      <c r="G2348" s="82"/>
      <c r="H2348" s="82"/>
      <c r="I2348" s="82"/>
      <c r="J2348" s="82"/>
      <c r="K2348" s="82"/>
      <c r="L2348" s="82"/>
      <c r="M2348" s="82"/>
      <c r="N2348" s="82"/>
    </row>
    <row r="2349" spans="5:14">
      <c r="E2349" s="82"/>
      <c r="F2349" s="82"/>
      <c r="G2349" s="82"/>
      <c r="H2349" s="82"/>
      <c r="I2349" s="82"/>
      <c r="J2349" s="82"/>
      <c r="K2349" s="82"/>
      <c r="L2349" s="82"/>
      <c r="M2349" s="82"/>
      <c r="N2349" s="82"/>
    </row>
    <row r="2350" spans="5:14">
      <c r="E2350" s="82"/>
      <c r="F2350" s="82"/>
      <c r="G2350" s="82"/>
      <c r="H2350" s="82"/>
      <c r="I2350" s="82"/>
      <c r="J2350" s="82"/>
      <c r="K2350" s="82"/>
      <c r="L2350" s="82"/>
      <c r="M2350" s="82"/>
      <c r="N2350" s="82"/>
    </row>
    <row r="2351" spans="5:14">
      <c r="E2351" s="82"/>
      <c r="F2351" s="82"/>
      <c r="G2351" s="82"/>
      <c r="H2351" s="82"/>
      <c r="I2351" s="82"/>
      <c r="J2351" s="82"/>
      <c r="K2351" s="82"/>
      <c r="L2351" s="82"/>
      <c r="M2351" s="82"/>
      <c r="N2351" s="82"/>
    </row>
    <row r="2352" spans="5:14">
      <c r="E2352" s="82"/>
      <c r="F2352" s="82"/>
      <c r="G2352" s="82"/>
      <c r="H2352" s="82"/>
      <c r="I2352" s="82"/>
      <c r="J2352" s="82"/>
      <c r="K2352" s="82"/>
      <c r="L2352" s="82"/>
      <c r="M2352" s="82"/>
      <c r="N2352" s="82"/>
    </row>
    <row r="2353" spans="5:14">
      <c r="E2353" s="82"/>
      <c r="F2353" s="82"/>
      <c r="G2353" s="82"/>
      <c r="H2353" s="82"/>
      <c r="I2353" s="82"/>
      <c r="J2353" s="82"/>
      <c r="K2353" s="82"/>
      <c r="L2353" s="82"/>
      <c r="M2353" s="82"/>
      <c r="N2353" s="82"/>
    </row>
    <row r="2354" spans="5:14">
      <c r="E2354" s="82"/>
      <c r="F2354" s="82"/>
      <c r="G2354" s="82"/>
      <c r="H2354" s="82"/>
      <c r="I2354" s="82"/>
      <c r="J2354" s="82"/>
      <c r="K2354" s="82"/>
      <c r="L2354" s="82"/>
      <c r="M2354" s="82"/>
      <c r="N2354" s="82"/>
    </row>
    <row r="2355" spans="5:14">
      <c r="E2355" s="82"/>
      <c r="F2355" s="82"/>
      <c r="G2355" s="82"/>
      <c r="H2355" s="82"/>
      <c r="I2355" s="82"/>
      <c r="J2355" s="82"/>
      <c r="K2355" s="82"/>
      <c r="L2355" s="82"/>
      <c r="M2355" s="82"/>
      <c r="N2355" s="82"/>
    </row>
    <row r="2356" spans="5:14">
      <c r="E2356" s="82"/>
      <c r="F2356" s="82"/>
      <c r="G2356" s="82"/>
      <c r="H2356" s="82"/>
      <c r="I2356" s="82"/>
      <c r="J2356" s="82"/>
      <c r="K2356" s="82"/>
      <c r="L2356" s="82"/>
      <c r="M2356" s="82"/>
      <c r="N2356" s="82"/>
    </row>
    <row r="2357" spans="5:14">
      <c r="E2357" s="82"/>
      <c r="F2357" s="82"/>
      <c r="G2357" s="82"/>
      <c r="H2357" s="82"/>
      <c r="I2357" s="82"/>
      <c r="J2357" s="82"/>
      <c r="K2357" s="82"/>
      <c r="L2357" s="82"/>
      <c r="M2357" s="82"/>
      <c r="N2357" s="82"/>
    </row>
    <row r="2358" spans="5:14">
      <c r="E2358" s="82"/>
      <c r="F2358" s="82"/>
      <c r="G2358" s="82"/>
      <c r="H2358" s="82"/>
      <c r="I2358" s="82"/>
      <c r="J2358" s="82"/>
      <c r="K2358" s="82"/>
      <c r="L2358" s="82"/>
      <c r="M2358" s="82"/>
      <c r="N2358" s="82"/>
    </row>
    <row r="2359" spans="5:14">
      <c r="E2359" s="82"/>
      <c r="F2359" s="82"/>
      <c r="G2359" s="82"/>
      <c r="H2359" s="82"/>
      <c r="I2359" s="82"/>
      <c r="J2359" s="82"/>
      <c r="K2359" s="82"/>
      <c r="L2359" s="82"/>
      <c r="M2359" s="82"/>
      <c r="N2359" s="82"/>
    </row>
    <row r="2360" spans="5:14">
      <c r="E2360" s="82"/>
      <c r="F2360" s="82"/>
      <c r="G2360" s="82"/>
      <c r="H2360" s="82"/>
      <c r="I2360" s="82"/>
      <c r="J2360" s="82"/>
      <c r="K2360" s="82"/>
      <c r="L2360" s="82"/>
      <c r="M2360" s="82"/>
      <c r="N2360" s="82"/>
    </row>
    <row r="2361" spans="5:14">
      <c r="E2361" s="82"/>
      <c r="F2361" s="82"/>
      <c r="G2361" s="82"/>
      <c r="H2361" s="82"/>
      <c r="I2361" s="82"/>
      <c r="J2361" s="82"/>
      <c r="K2361" s="82"/>
      <c r="L2361" s="82"/>
      <c r="M2361" s="82"/>
      <c r="N2361" s="82"/>
    </row>
    <row r="2362" spans="5:14">
      <c r="E2362" s="82"/>
      <c r="F2362" s="82"/>
      <c r="G2362" s="82"/>
      <c r="H2362" s="82"/>
      <c r="I2362" s="82"/>
      <c r="J2362" s="82"/>
      <c r="K2362" s="82"/>
      <c r="L2362" s="82"/>
      <c r="M2362" s="82"/>
      <c r="N2362" s="82"/>
    </row>
    <row r="2363" spans="5:14">
      <c r="E2363" s="82"/>
      <c r="F2363" s="82"/>
      <c r="G2363" s="82"/>
      <c r="H2363" s="82"/>
      <c r="I2363" s="82"/>
      <c r="J2363" s="82"/>
      <c r="K2363" s="82"/>
      <c r="L2363" s="82"/>
      <c r="M2363" s="82"/>
      <c r="N2363" s="82"/>
    </row>
    <row r="2364" spans="5:14">
      <c r="E2364" s="82"/>
      <c r="F2364" s="82"/>
      <c r="G2364" s="82"/>
      <c r="H2364" s="82"/>
      <c r="I2364" s="82"/>
      <c r="J2364" s="82"/>
      <c r="K2364" s="82"/>
      <c r="L2364" s="82"/>
      <c r="M2364" s="82"/>
      <c r="N2364" s="82"/>
    </row>
    <row r="2365" spans="5:14">
      <c r="E2365" s="82"/>
      <c r="F2365" s="82"/>
      <c r="G2365" s="82"/>
      <c r="H2365" s="82"/>
      <c r="I2365" s="82"/>
      <c r="J2365" s="82"/>
      <c r="K2365" s="82"/>
      <c r="L2365" s="82"/>
      <c r="M2365" s="82"/>
      <c r="N2365" s="82"/>
    </row>
    <row r="2366" spans="5:14">
      <c r="E2366" s="82"/>
      <c r="F2366" s="82"/>
      <c r="G2366" s="82"/>
      <c r="H2366" s="82"/>
      <c r="I2366" s="82"/>
      <c r="J2366" s="82"/>
      <c r="K2366" s="82"/>
      <c r="L2366" s="82"/>
      <c r="M2366" s="82"/>
      <c r="N2366" s="82"/>
    </row>
    <row r="2367" spans="5:14">
      <c r="E2367" s="82"/>
      <c r="F2367" s="82"/>
      <c r="G2367" s="82"/>
      <c r="H2367" s="82"/>
      <c r="I2367" s="82"/>
      <c r="J2367" s="82"/>
      <c r="K2367" s="82"/>
      <c r="L2367" s="82"/>
      <c r="M2367" s="82"/>
      <c r="N2367" s="82"/>
    </row>
    <row r="2368" spans="5:14">
      <c r="E2368" s="82"/>
      <c r="F2368" s="82"/>
      <c r="G2368" s="82"/>
      <c r="H2368" s="82"/>
      <c r="I2368" s="82"/>
      <c r="J2368" s="82"/>
      <c r="K2368" s="82"/>
      <c r="L2368" s="82"/>
      <c r="M2368" s="82"/>
      <c r="N2368" s="82"/>
    </row>
    <row r="2369" spans="5:14">
      <c r="E2369" s="82"/>
      <c r="F2369" s="82"/>
      <c r="G2369" s="82"/>
      <c r="H2369" s="82"/>
      <c r="I2369" s="82"/>
      <c r="J2369" s="82"/>
      <c r="K2369" s="82"/>
      <c r="L2369" s="82"/>
      <c r="M2369" s="82"/>
      <c r="N2369" s="82"/>
    </row>
    <row r="2370" spans="5:14">
      <c r="E2370" s="82"/>
      <c r="F2370" s="82"/>
      <c r="G2370" s="82"/>
      <c r="H2370" s="82"/>
      <c r="I2370" s="82"/>
      <c r="J2370" s="82"/>
      <c r="K2370" s="82"/>
      <c r="L2370" s="82"/>
      <c r="M2370" s="82"/>
      <c r="N2370" s="82"/>
    </row>
    <row r="2371" spans="5:14">
      <c r="E2371" s="82"/>
      <c r="F2371" s="82"/>
      <c r="G2371" s="82"/>
      <c r="H2371" s="82"/>
      <c r="I2371" s="82"/>
      <c r="J2371" s="82"/>
      <c r="K2371" s="82"/>
      <c r="L2371" s="82"/>
      <c r="M2371" s="82"/>
      <c r="N2371" s="82"/>
    </row>
    <row r="2372" spans="5:14">
      <c r="E2372" s="82"/>
      <c r="F2372" s="82"/>
      <c r="G2372" s="82"/>
      <c r="H2372" s="82"/>
      <c r="I2372" s="82"/>
      <c r="J2372" s="82"/>
      <c r="K2372" s="82"/>
      <c r="L2372" s="82"/>
      <c r="M2372" s="82"/>
      <c r="N2372" s="82"/>
    </row>
    <row r="2373" spans="5:14">
      <c r="E2373" s="82"/>
      <c r="F2373" s="82"/>
      <c r="G2373" s="82"/>
      <c r="H2373" s="82"/>
      <c r="I2373" s="82"/>
      <c r="J2373" s="82"/>
      <c r="K2373" s="82"/>
      <c r="L2373" s="82"/>
      <c r="M2373" s="82"/>
      <c r="N2373" s="82"/>
    </row>
    <row r="2374" spans="5:14">
      <c r="E2374" s="82"/>
      <c r="F2374" s="82"/>
      <c r="G2374" s="82"/>
      <c r="H2374" s="82"/>
      <c r="I2374" s="82"/>
      <c r="J2374" s="82"/>
      <c r="K2374" s="82"/>
      <c r="L2374" s="82"/>
      <c r="M2374" s="82"/>
      <c r="N2374" s="82"/>
    </row>
    <row r="2375" spans="5:14">
      <c r="E2375" s="82"/>
      <c r="F2375" s="82"/>
      <c r="G2375" s="82"/>
      <c r="H2375" s="82"/>
      <c r="I2375" s="82"/>
      <c r="J2375" s="82"/>
      <c r="K2375" s="82"/>
      <c r="L2375" s="82"/>
      <c r="M2375" s="82"/>
      <c r="N2375" s="82"/>
    </row>
    <row r="2376" spans="5:14">
      <c r="E2376" s="82"/>
      <c r="F2376" s="82"/>
      <c r="G2376" s="82"/>
      <c r="H2376" s="82"/>
      <c r="I2376" s="82"/>
      <c r="J2376" s="82"/>
      <c r="K2376" s="82"/>
      <c r="L2376" s="82"/>
      <c r="M2376" s="82"/>
      <c r="N2376" s="82"/>
    </row>
    <row r="2377" spans="5:14">
      <c r="E2377" s="82"/>
      <c r="F2377" s="82"/>
      <c r="G2377" s="82"/>
      <c r="H2377" s="82"/>
      <c r="I2377" s="82"/>
      <c r="J2377" s="82"/>
      <c r="K2377" s="82"/>
      <c r="L2377" s="82"/>
      <c r="M2377" s="82"/>
      <c r="N2377" s="82"/>
    </row>
    <row r="2378" spans="5:14">
      <c r="E2378" s="82"/>
      <c r="F2378" s="82"/>
      <c r="G2378" s="82"/>
      <c r="H2378" s="82"/>
      <c r="I2378" s="82"/>
      <c r="J2378" s="82"/>
      <c r="K2378" s="82"/>
      <c r="L2378" s="82"/>
      <c r="M2378" s="82"/>
      <c r="N2378" s="82"/>
    </row>
    <row r="2379" spans="5:14">
      <c r="E2379" s="82"/>
      <c r="F2379" s="82"/>
      <c r="G2379" s="82"/>
      <c r="H2379" s="82"/>
      <c r="I2379" s="82"/>
      <c r="J2379" s="82"/>
      <c r="K2379" s="82"/>
      <c r="L2379" s="82"/>
      <c r="M2379" s="82"/>
      <c r="N2379" s="82"/>
    </row>
    <row r="2380" spans="5:14">
      <c r="E2380" s="82"/>
      <c r="F2380" s="82"/>
      <c r="G2380" s="82"/>
      <c r="H2380" s="82"/>
      <c r="I2380" s="82"/>
      <c r="J2380" s="82"/>
      <c r="K2380" s="82"/>
      <c r="L2380" s="82"/>
      <c r="M2380" s="82"/>
      <c r="N2380" s="82"/>
    </row>
    <row r="2381" spans="5:14">
      <c r="E2381" s="82"/>
      <c r="F2381" s="82"/>
      <c r="G2381" s="82"/>
      <c r="H2381" s="82"/>
      <c r="I2381" s="82"/>
      <c r="J2381" s="82"/>
      <c r="K2381" s="82"/>
      <c r="L2381" s="82"/>
      <c r="M2381" s="82"/>
      <c r="N2381" s="82"/>
    </row>
    <row r="2382" spans="5:14">
      <c r="E2382" s="82"/>
      <c r="F2382" s="82"/>
      <c r="G2382" s="82"/>
      <c r="H2382" s="82"/>
      <c r="I2382" s="82"/>
      <c r="J2382" s="82"/>
      <c r="K2382" s="82"/>
      <c r="L2382" s="82"/>
      <c r="M2382" s="82"/>
      <c r="N2382" s="82"/>
    </row>
    <row r="2383" spans="5:14">
      <c r="E2383" s="82"/>
      <c r="F2383" s="82"/>
      <c r="G2383" s="82"/>
      <c r="H2383" s="82"/>
      <c r="I2383" s="82"/>
      <c r="J2383" s="82"/>
      <c r="K2383" s="82"/>
      <c r="L2383" s="82"/>
      <c r="M2383" s="82"/>
      <c r="N2383" s="82"/>
    </row>
    <row r="2384" spans="5:14">
      <c r="E2384" s="82"/>
      <c r="F2384" s="82"/>
      <c r="G2384" s="82"/>
      <c r="H2384" s="82"/>
      <c r="I2384" s="82"/>
      <c r="J2384" s="82"/>
      <c r="K2384" s="82"/>
      <c r="L2384" s="82"/>
      <c r="M2384" s="82"/>
      <c r="N2384" s="82"/>
    </row>
    <row r="2385" spans="5:14">
      <c r="E2385" s="82"/>
      <c r="F2385" s="82"/>
      <c r="G2385" s="82"/>
      <c r="H2385" s="82"/>
      <c r="I2385" s="82"/>
      <c r="J2385" s="82"/>
      <c r="K2385" s="82"/>
      <c r="L2385" s="82"/>
      <c r="M2385" s="82"/>
      <c r="N2385" s="82"/>
    </row>
    <row r="2386" spans="5:14">
      <c r="E2386" s="82"/>
      <c r="F2386" s="82"/>
      <c r="G2386" s="82"/>
      <c r="H2386" s="82"/>
      <c r="I2386" s="82"/>
      <c r="J2386" s="82"/>
      <c r="K2386" s="82"/>
      <c r="L2386" s="82"/>
      <c r="M2386" s="82"/>
      <c r="N2386" s="82"/>
    </row>
    <row r="2387" spans="5:14">
      <c r="E2387" s="82"/>
      <c r="F2387" s="82"/>
      <c r="G2387" s="82"/>
      <c r="H2387" s="82"/>
      <c r="I2387" s="82"/>
      <c r="J2387" s="82"/>
      <c r="K2387" s="82"/>
      <c r="L2387" s="82"/>
      <c r="M2387" s="82"/>
      <c r="N2387" s="82"/>
    </row>
  </sheetData>
  <sheetProtection selectLockedCells="1" selectUnlockedCells="1"/>
  <mergeCells count="1">
    <mergeCell ref="A2:N2"/>
  </mergeCells>
  <phoneticPr fontId="4"/>
  <printOptions horizontalCentered="1"/>
  <pageMargins left="0.2361111111111111" right="0.2361111111111111" top="1.2597222222222222" bottom="0.51180555555555562" header="0.78749999999999998" footer="0.2361111111111111"/>
  <pageSetup paperSize="9" scale="43" firstPageNumber="0" fitToHeight="14" orientation="landscape" horizontalDpi="300" verticalDpi="300"/>
  <headerFooter alignWithMargins="0">
    <oddHeader>&amp;C&amp;"Times New Roman,標準"&amp;11Section &amp;A</oddHeader>
    <oddFooter>&amp;C&amp;"Times New Roman,標準"&amp;11Section I- and J-&amp;P/&amp;N</oddFooter>
  </headerFooter>
  <extLst>
    <ext xmlns="http://schemas.openxmlformats.org/spreadsheetml/2006/main" xmlns:mx="http://schemas.microsoft.com/office/mac/excel/2008/main" uri="{64002731-A6B0-56B0-2670-7721B7C09600}">
      <mx:PLV Mode="1" OnePage="0" WScale="100"/>
    </ext>
  </extLst>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N210"/>
  <sheetViews>
    <sheetView view="pageBreakPreview" zoomScale="50" zoomScaleNormal="50" zoomScaleSheetLayoutView="50" zoomScalePageLayoutView="50" workbookViewId="0">
      <selection activeCell="C5" sqref="C5:C10"/>
    </sheetView>
  </sheetViews>
  <sheetFormatPr baseColWidth="10" defaultColWidth="8.83203125" defaultRowHeight="14"/>
  <cols>
    <col min="1" max="1" width="20.6640625" style="46" customWidth="1"/>
    <col min="2" max="2" width="80.6640625" style="104" customWidth="1"/>
    <col min="3" max="3" width="25.83203125" style="113" customWidth="1"/>
    <col min="4" max="12" width="9.6640625" style="113" customWidth="1"/>
    <col min="13" max="13" width="9.6640625" style="112" customWidth="1"/>
    <col min="14" max="14" width="8.83203125" style="112"/>
    <col min="15" max="16384" width="8.83203125" style="8"/>
  </cols>
  <sheetData>
    <row r="1" spans="1:14" s="35" customFormat="1">
      <c r="A1" s="34" t="s">
        <v>2897</v>
      </c>
      <c r="B1" s="47" t="s">
        <v>4831</v>
      </c>
      <c r="C1" s="2" t="s">
        <v>5328</v>
      </c>
      <c r="D1" s="2"/>
      <c r="E1" s="2"/>
      <c r="F1" s="2"/>
      <c r="G1" s="2"/>
      <c r="H1" s="2"/>
      <c r="I1" s="2"/>
      <c r="J1" s="2"/>
      <c r="K1" s="2"/>
      <c r="L1" s="2"/>
    </row>
    <row r="2" spans="1:14" s="12" customFormat="1">
      <c r="A2" s="132" t="s">
        <v>4549</v>
      </c>
      <c r="B2" s="133"/>
      <c r="C2" s="133"/>
      <c r="D2" s="133"/>
      <c r="E2" s="133"/>
      <c r="F2" s="133"/>
      <c r="G2" s="133"/>
      <c r="H2" s="133"/>
      <c r="I2" s="133"/>
      <c r="J2" s="133"/>
      <c r="K2" s="133"/>
      <c r="L2" s="134"/>
      <c r="M2" s="110"/>
      <c r="N2" s="110"/>
    </row>
    <row r="3" spans="1:14" s="38" customFormat="1" ht="70">
      <c r="A3" s="36" t="s">
        <v>4120</v>
      </c>
      <c r="B3" s="37" t="s">
        <v>5329</v>
      </c>
      <c r="C3" s="42">
        <v>2518</v>
      </c>
      <c r="D3" s="42"/>
      <c r="E3" s="42"/>
      <c r="F3" s="42"/>
      <c r="G3" s="42"/>
      <c r="H3" s="42"/>
      <c r="I3" s="42"/>
      <c r="J3" s="42"/>
      <c r="K3" s="42"/>
      <c r="L3" s="42"/>
      <c r="M3" s="111"/>
      <c r="N3" s="111"/>
    </row>
    <row r="4" spans="1:14" s="38" customFormat="1">
      <c r="A4" s="36"/>
      <c r="B4" s="37"/>
      <c r="C4" s="42"/>
      <c r="D4" s="42"/>
      <c r="E4" s="42"/>
      <c r="F4" s="42"/>
      <c r="G4" s="42"/>
      <c r="H4" s="42"/>
      <c r="I4" s="42"/>
      <c r="J4" s="42"/>
      <c r="K4" s="42"/>
      <c r="L4" s="42"/>
      <c r="M4" s="111"/>
      <c r="N4" s="111"/>
    </row>
    <row r="5" spans="1:14" s="38" customFormat="1" ht="12" customHeight="1">
      <c r="A5" s="37" t="s">
        <v>3835</v>
      </c>
      <c r="B5" s="130" t="s">
        <v>4489</v>
      </c>
      <c r="C5" s="135">
        <v>10</v>
      </c>
      <c r="D5" s="42"/>
      <c r="E5" s="42"/>
      <c r="F5" s="42"/>
      <c r="G5" s="42"/>
      <c r="H5" s="42"/>
      <c r="I5" s="42"/>
      <c r="J5" s="42"/>
      <c r="K5" s="42"/>
      <c r="L5" s="42"/>
      <c r="M5" s="111"/>
      <c r="N5" s="111"/>
    </row>
    <row r="6" spans="1:14" s="38" customFormat="1">
      <c r="A6" s="37" t="s">
        <v>3836</v>
      </c>
      <c r="B6" s="130"/>
      <c r="C6" s="136"/>
      <c r="D6" s="42"/>
      <c r="E6" s="42"/>
      <c r="F6" s="42"/>
      <c r="G6" s="42"/>
      <c r="H6" s="42"/>
      <c r="I6" s="42"/>
      <c r="J6" s="42"/>
      <c r="K6" s="42"/>
      <c r="L6" s="42"/>
      <c r="M6" s="111"/>
      <c r="N6" s="111"/>
    </row>
    <row r="7" spans="1:14" s="38" customFormat="1">
      <c r="A7" s="37" t="s">
        <v>3837</v>
      </c>
      <c r="B7" s="130"/>
      <c r="C7" s="136"/>
      <c r="D7" s="42"/>
      <c r="E7" s="42"/>
      <c r="F7" s="42"/>
      <c r="G7" s="42"/>
      <c r="H7" s="42"/>
      <c r="I7" s="42"/>
      <c r="J7" s="42"/>
      <c r="K7" s="42"/>
      <c r="L7" s="42"/>
      <c r="M7" s="111"/>
      <c r="N7" s="111"/>
    </row>
    <row r="8" spans="1:14" s="38" customFormat="1">
      <c r="A8" s="37" t="s">
        <v>3838</v>
      </c>
      <c r="B8" s="130"/>
      <c r="C8" s="136"/>
      <c r="D8" s="42"/>
      <c r="E8" s="42"/>
      <c r="F8" s="42"/>
      <c r="G8" s="42"/>
      <c r="H8" s="42"/>
      <c r="I8" s="42"/>
      <c r="J8" s="42"/>
      <c r="K8" s="42"/>
      <c r="L8" s="42"/>
      <c r="M8" s="111"/>
      <c r="N8" s="111"/>
    </row>
    <row r="9" spans="1:14" s="38" customFormat="1">
      <c r="A9" s="37" t="s">
        <v>3839</v>
      </c>
      <c r="B9" s="130"/>
      <c r="C9" s="136"/>
      <c r="D9" s="42"/>
      <c r="E9" s="42"/>
      <c r="F9" s="42"/>
      <c r="G9" s="42"/>
      <c r="H9" s="42"/>
      <c r="I9" s="42"/>
      <c r="J9" s="42"/>
      <c r="K9" s="42"/>
      <c r="L9" s="42"/>
      <c r="M9" s="111"/>
      <c r="N9" s="111"/>
    </row>
    <row r="10" spans="1:14" s="38" customFormat="1">
      <c r="A10" s="37" t="s">
        <v>3840</v>
      </c>
      <c r="B10" s="130"/>
      <c r="C10" s="137"/>
      <c r="D10" s="42"/>
      <c r="E10" s="42"/>
      <c r="F10" s="42"/>
      <c r="G10" s="42"/>
      <c r="H10" s="42"/>
      <c r="I10" s="42"/>
      <c r="J10" s="42"/>
      <c r="K10" s="42"/>
      <c r="L10" s="42"/>
      <c r="M10" s="111"/>
      <c r="N10" s="111"/>
    </row>
    <row r="11" spans="1:14" s="38" customFormat="1" ht="12" customHeight="1">
      <c r="A11" s="37" t="s">
        <v>3841</v>
      </c>
      <c r="B11" s="130" t="s">
        <v>4490</v>
      </c>
      <c r="C11" s="135">
        <v>32</v>
      </c>
      <c r="D11" s="42"/>
      <c r="E11" s="42"/>
      <c r="F11" s="42"/>
      <c r="G11" s="42"/>
      <c r="H11" s="42"/>
      <c r="I11" s="42"/>
      <c r="J11" s="42"/>
      <c r="K11" s="42"/>
      <c r="L11" s="42"/>
      <c r="M11" s="111"/>
      <c r="N11" s="111"/>
    </row>
    <row r="12" spans="1:14" s="38" customFormat="1">
      <c r="A12" s="37" t="s">
        <v>3842</v>
      </c>
      <c r="B12" s="130"/>
      <c r="C12" s="136"/>
      <c r="D12" s="42"/>
      <c r="E12" s="42"/>
      <c r="F12" s="42"/>
      <c r="G12" s="42"/>
      <c r="H12" s="42"/>
      <c r="I12" s="42"/>
      <c r="J12" s="42"/>
      <c r="K12" s="42"/>
      <c r="L12" s="42"/>
      <c r="M12" s="111"/>
      <c r="N12" s="111"/>
    </row>
    <row r="13" spans="1:14" s="38" customFormat="1">
      <c r="A13" s="37" t="s">
        <v>3843</v>
      </c>
      <c r="B13" s="130"/>
      <c r="C13" s="136"/>
      <c r="D13" s="42"/>
      <c r="E13" s="42"/>
      <c r="F13" s="42"/>
      <c r="G13" s="42"/>
      <c r="H13" s="42"/>
      <c r="I13" s="42"/>
      <c r="J13" s="42"/>
      <c r="K13" s="42"/>
      <c r="L13" s="42"/>
      <c r="M13" s="111"/>
      <c r="N13" s="111"/>
    </row>
    <row r="14" spans="1:14" s="38" customFormat="1">
      <c r="A14" s="37" t="s">
        <v>3844</v>
      </c>
      <c r="B14" s="130"/>
      <c r="C14" s="136"/>
      <c r="D14" s="42"/>
      <c r="E14" s="42"/>
      <c r="F14" s="42"/>
      <c r="G14" s="42"/>
      <c r="H14" s="42"/>
      <c r="I14" s="42"/>
      <c r="J14" s="42"/>
      <c r="K14" s="42"/>
      <c r="L14" s="42"/>
      <c r="M14" s="111"/>
      <c r="N14" s="111"/>
    </row>
    <row r="15" spans="1:14" s="38" customFormat="1">
      <c r="A15" s="37" t="s">
        <v>3845</v>
      </c>
      <c r="B15" s="130"/>
      <c r="C15" s="136"/>
      <c r="D15" s="42"/>
      <c r="E15" s="42"/>
      <c r="F15" s="42"/>
      <c r="G15" s="42"/>
      <c r="H15" s="42"/>
      <c r="I15" s="42"/>
      <c r="J15" s="42"/>
      <c r="K15" s="42"/>
      <c r="L15" s="42"/>
      <c r="M15" s="111"/>
      <c r="N15" s="111"/>
    </row>
    <row r="16" spans="1:14" s="38" customFormat="1">
      <c r="A16" s="37" t="s">
        <v>3846</v>
      </c>
      <c r="B16" s="130"/>
      <c r="C16" s="136"/>
      <c r="D16" s="42"/>
      <c r="E16" s="42"/>
      <c r="F16" s="42"/>
      <c r="G16" s="42"/>
      <c r="H16" s="42"/>
      <c r="I16" s="42"/>
      <c r="J16" s="42"/>
      <c r="K16" s="42"/>
      <c r="L16" s="42"/>
      <c r="M16" s="111"/>
      <c r="N16" s="111"/>
    </row>
    <row r="17" spans="1:14" s="38" customFormat="1">
      <c r="A17" s="37" t="s">
        <v>3847</v>
      </c>
      <c r="B17" s="130"/>
      <c r="C17" s="136"/>
      <c r="D17" s="42"/>
      <c r="E17" s="42"/>
      <c r="F17" s="42"/>
      <c r="G17" s="42"/>
      <c r="H17" s="42"/>
      <c r="I17" s="42"/>
      <c r="J17" s="42"/>
      <c r="K17" s="42"/>
      <c r="L17" s="42"/>
      <c r="M17" s="111"/>
      <c r="N17" s="111"/>
    </row>
    <row r="18" spans="1:14" s="38" customFormat="1">
      <c r="A18" s="37" t="s">
        <v>3848</v>
      </c>
      <c r="B18" s="130"/>
      <c r="C18" s="136"/>
      <c r="D18" s="42"/>
      <c r="E18" s="42"/>
      <c r="F18" s="42"/>
      <c r="G18" s="42"/>
      <c r="H18" s="42"/>
      <c r="I18" s="42"/>
      <c r="J18" s="42"/>
      <c r="K18" s="42"/>
      <c r="L18" s="42"/>
      <c r="M18" s="111"/>
      <c r="N18" s="111"/>
    </row>
    <row r="19" spans="1:14" s="38" customFormat="1">
      <c r="A19" s="37" t="s">
        <v>3849</v>
      </c>
      <c r="B19" s="130"/>
      <c r="C19" s="136"/>
      <c r="D19" s="42"/>
      <c r="E19" s="42"/>
      <c r="F19" s="42"/>
      <c r="G19" s="42"/>
      <c r="H19" s="42"/>
      <c r="I19" s="42"/>
      <c r="J19" s="42"/>
      <c r="K19" s="42"/>
      <c r="L19" s="42"/>
      <c r="M19" s="111"/>
      <c r="N19" s="111"/>
    </row>
    <row r="20" spans="1:14" s="38" customFormat="1">
      <c r="A20" s="37" t="s">
        <v>3850</v>
      </c>
      <c r="B20" s="130"/>
      <c r="C20" s="136"/>
      <c r="D20" s="42"/>
      <c r="E20" s="42"/>
      <c r="F20" s="42"/>
      <c r="G20" s="42"/>
      <c r="H20" s="42"/>
      <c r="I20" s="42"/>
      <c r="J20" s="42"/>
      <c r="K20" s="42"/>
      <c r="L20" s="42"/>
      <c r="M20" s="111"/>
      <c r="N20" s="111"/>
    </row>
    <row r="21" spans="1:14" s="38" customFormat="1">
      <c r="A21" s="37" t="s">
        <v>3851</v>
      </c>
      <c r="B21" s="130"/>
      <c r="C21" s="136"/>
      <c r="D21" s="42"/>
      <c r="E21" s="42"/>
      <c r="F21" s="42"/>
      <c r="G21" s="42"/>
      <c r="H21" s="42"/>
      <c r="I21" s="42"/>
      <c r="J21" s="42"/>
      <c r="K21" s="42"/>
      <c r="L21" s="42"/>
      <c r="M21" s="111"/>
      <c r="N21" s="111"/>
    </row>
    <row r="22" spans="1:14" s="38" customFormat="1">
      <c r="A22" s="37" t="s">
        <v>3852</v>
      </c>
      <c r="B22" s="130"/>
      <c r="C22" s="136"/>
      <c r="D22" s="42"/>
      <c r="E22" s="42"/>
      <c r="F22" s="42"/>
      <c r="G22" s="42"/>
      <c r="H22" s="42"/>
      <c r="I22" s="42"/>
      <c r="J22" s="42"/>
      <c r="K22" s="42"/>
      <c r="L22" s="42"/>
      <c r="M22" s="111"/>
      <c r="N22" s="111"/>
    </row>
    <row r="23" spans="1:14" s="38" customFormat="1">
      <c r="A23" s="37" t="s">
        <v>3853</v>
      </c>
      <c r="B23" s="130"/>
      <c r="C23" s="136"/>
      <c r="D23" s="42"/>
      <c r="E23" s="42"/>
      <c r="F23" s="42"/>
      <c r="G23" s="42"/>
      <c r="H23" s="42"/>
      <c r="I23" s="42"/>
      <c r="J23" s="42"/>
      <c r="K23" s="42"/>
      <c r="L23" s="42"/>
      <c r="M23" s="111"/>
      <c r="N23" s="111"/>
    </row>
    <row r="24" spans="1:14" s="38" customFormat="1">
      <c r="A24" s="37" t="s">
        <v>3854</v>
      </c>
      <c r="B24" s="130"/>
      <c r="C24" s="136"/>
      <c r="D24" s="42"/>
      <c r="E24" s="42"/>
      <c r="F24" s="42"/>
      <c r="G24" s="42"/>
      <c r="H24" s="42"/>
      <c r="I24" s="42"/>
      <c r="J24" s="42"/>
      <c r="K24" s="42"/>
      <c r="L24" s="42"/>
      <c r="M24" s="111"/>
      <c r="N24" s="111"/>
    </row>
    <row r="25" spans="1:14" s="38" customFormat="1">
      <c r="A25" s="37" t="s">
        <v>3855</v>
      </c>
      <c r="B25" s="130"/>
      <c r="C25" s="136"/>
      <c r="D25" s="42"/>
      <c r="E25" s="42"/>
      <c r="F25" s="42"/>
      <c r="G25" s="42"/>
      <c r="H25" s="42"/>
      <c r="I25" s="42"/>
      <c r="J25" s="42"/>
      <c r="K25" s="42"/>
      <c r="L25" s="42"/>
      <c r="M25" s="111"/>
      <c r="N25" s="111"/>
    </row>
    <row r="26" spans="1:14" s="38" customFormat="1">
      <c r="A26" s="37" t="s">
        <v>3856</v>
      </c>
      <c r="B26" s="130"/>
      <c r="C26" s="137"/>
      <c r="D26" s="42"/>
      <c r="E26" s="42"/>
      <c r="F26" s="42"/>
      <c r="G26" s="42"/>
      <c r="H26" s="42"/>
      <c r="I26" s="42"/>
      <c r="J26" s="42"/>
      <c r="K26" s="42"/>
      <c r="L26" s="42"/>
      <c r="M26" s="111"/>
      <c r="N26" s="111"/>
    </row>
    <row r="27" spans="1:14" s="38" customFormat="1" ht="12" customHeight="1">
      <c r="A27" s="37" t="s">
        <v>3857</v>
      </c>
      <c r="B27" s="130" t="s">
        <v>4491</v>
      </c>
      <c r="C27" s="135">
        <v>83</v>
      </c>
      <c r="D27" s="42"/>
      <c r="E27" s="42"/>
      <c r="F27" s="42"/>
      <c r="G27" s="42"/>
      <c r="H27" s="42"/>
      <c r="I27" s="42"/>
      <c r="J27" s="42"/>
      <c r="K27" s="42"/>
      <c r="L27" s="42"/>
      <c r="M27" s="111"/>
      <c r="N27" s="111"/>
    </row>
    <row r="28" spans="1:14" s="38" customFormat="1">
      <c r="A28" s="37" t="s">
        <v>3858</v>
      </c>
      <c r="B28" s="130"/>
      <c r="C28" s="136"/>
      <c r="D28" s="42"/>
      <c r="E28" s="42"/>
      <c r="F28" s="42"/>
      <c r="G28" s="42"/>
      <c r="H28" s="42"/>
      <c r="I28" s="42"/>
      <c r="J28" s="42"/>
      <c r="K28" s="42"/>
      <c r="L28" s="42"/>
      <c r="M28" s="111"/>
      <c r="N28" s="111"/>
    </row>
    <row r="29" spans="1:14" s="38" customFormat="1">
      <c r="A29" s="37" t="s">
        <v>3859</v>
      </c>
      <c r="B29" s="130"/>
      <c r="C29" s="136"/>
      <c r="D29" s="42"/>
      <c r="E29" s="42"/>
      <c r="F29" s="42"/>
      <c r="G29" s="42"/>
      <c r="H29" s="42"/>
      <c r="I29" s="42"/>
      <c r="J29" s="42"/>
      <c r="K29" s="42"/>
      <c r="L29" s="42"/>
      <c r="M29" s="111"/>
      <c r="N29" s="111"/>
    </row>
    <row r="30" spans="1:14" s="38" customFormat="1">
      <c r="A30" s="37" t="s">
        <v>3860</v>
      </c>
      <c r="B30" s="130"/>
      <c r="C30" s="136"/>
      <c r="D30" s="42"/>
      <c r="E30" s="42"/>
      <c r="F30" s="42"/>
      <c r="G30" s="42"/>
      <c r="H30" s="42"/>
      <c r="I30" s="42"/>
      <c r="J30" s="42"/>
      <c r="K30" s="42"/>
      <c r="L30" s="42"/>
      <c r="M30" s="111"/>
      <c r="N30" s="111"/>
    </row>
    <row r="31" spans="1:14" s="38" customFormat="1">
      <c r="A31" s="37" t="s">
        <v>3861</v>
      </c>
      <c r="B31" s="130"/>
      <c r="C31" s="136"/>
      <c r="D31" s="42"/>
      <c r="E31" s="42"/>
      <c r="F31" s="42"/>
      <c r="G31" s="42"/>
      <c r="H31" s="42"/>
      <c r="I31" s="42"/>
      <c r="J31" s="42"/>
      <c r="K31" s="42"/>
      <c r="L31" s="42"/>
      <c r="M31" s="111"/>
      <c r="N31" s="111"/>
    </row>
    <row r="32" spans="1:14" s="38" customFormat="1">
      <c r="A32" s="37" t="s">
        <v>3862</v>
      </c>
      <c r="B32" s="130"/>
      <c r="C32" s="136"/>
      <c r="D32" s="42"/>
      <c r="E32" s="42"/>
      <c r="F32" s="42"/>
      <c r="G32" s="42"/>
      <c r="H32" s="42"/>
      <c r="I32" s="42"/>
      <c r="J32" s="42"/>
      <c r="K32" s="42"/>
      <c r="L32" s="42"/>
      <c r="M32" s="111"/>
      <c r="N32" s="111"/>
    </row>
    <row r="33" spans="1:14" s="38" customFormat="1">
      <c r="A33" s="37" t="s">
        <v>4604</v>
      </c>
      <c r="B33" s="130"/>
      <c r="C33" s="136"/>
      <c r="D33" s="42"/>
      <c r="E33" s="42"/>
      <c r="F33" s="42"/>
      <c r="G33" s="42"/>
      <c r="H33" s="42"/>
      <c r="I33" s="42"/>
      <c r="J33" s="42"/>
      <c r="K33" s="42"/>
      <c r="L33" s="42"/>
      <c r="M33" s="111"/>
      <c r="N33" s="111"/>
    </row>
    <row r="34" spans="1:14" s="38" customFormat="1">
      <c r="A34" s="37" t="s">
        <v>4605</v>
      </c>
      <c r="B34" s="130"/>
      <c r="C34" s="136"/>
      <c r="D34" s="42"/>
      <c r="E34" s="42"/>
      <c r="F34" s="42"/>
      <c r="G34" s="42"/>
      <c r="H34" s="42"/>
      <c r="I34" s="42"/>
      <c r="J34" s="42"/>
      <c r="K34" s="42"/>
      <c r="L34" s="42"/>
      <c r="M34" s="111"/>
      <c r="N34" s="111"/>
    </row>
    <row r="35" spans="1:14" s="38" customFormat="1">
      <c r="A35" s="37" t="s">
        <v>4606</v>
      </c>
      <c r="B35" s="130"/>
      <c r="C35" s="136"/>
      <c r="D35" s="42"/>
      <c r="E35" s="42"/>
      <c r="F35" s="42"/>
      <c r="G35" s="42"/>
      <c r="H35" s="42"/>
      <c r="I35" s="42"/>
      <c r="J35" s="42"/>
      <c r="K35" s="42"/>
      <c r="L35" s="42"/>
      <c r="M35" s="111"/>
      <c r="N35" s="111"/>
    </row>
    <row r="36" spans="1:14" s="38" customFormat="1">
      <c r="A36" s="37" t="s">
        <v>4121</v>
      </c>
      <c r="B36" s="130"/>
      <c r="C36" s="136"/>
      <c r="D36" s="42"/>
      <c r="E36" s="42"/>
      <c r="F36" s="42"/>
      <c r="G36" s="42"/>
      <c r="H36" s="42"/>
      <c r="I36" s="42"/>
      <c r="J36" s="42"/>
      <c r="K36" s="42"/>
      <c r="L36" s="42"/>
      <c r="M36" s="111"/>
      <c r="N36" s="111"/>
    </row>
    <row r="37" spans="1:14" s="38" customFormat="1">
      <c r="A37" s="37" t="s">
        <v>4607</v>
      </c>
      <c r="B37" s="130"/>
      <c r="C37" s="136"/>
      <c r="D37" s="42"/>
      <c r="E37" s="42"/>
      <c r="F37" s="42"/>
      <c r="G37" s="42"/>
      <c r="H37" s="42"/>
      <c r="I37" s="42"/>
      <c r="J37" s="42"/>
      <c r="K37" s="42"/>
      <c r="L37" s="42"/>
      <c r="M37" s="111"/>
      <c r="N37" s="111"/>
    </row>
    <row r="38" spans="1:14" s="38" customFormat="1">
      <c r="A38" s="37" t="s">
        <v>4608</v>
      </c>
      <c r="B38" s="130"/>
      <c r="C38" s="136"/>
      <c r="D38" s="42"/>
      <c r="E38" s="42"/>
      <c r="F38" s="42"/>
      <c r="G38" s="42"/>
      <c r="H38" s="42"/>
      <c r="I38" s="42"/>
      <c r="J38" s="42"/>
      <c r="K38" s="42"/>
      <c r="L38" s="42"/>
      <c r="M38" s="111"/>
      <c r="N38" s="111"/>
    </row>
    <row r="39" spans="1:14" s="38" customFormat="1">
      <c r="A39" s="37" t="s">
        <v>4609</v>
      </c>
      <c r="B39" s="130"/>
      <c r="C39" s="136"/>
      <c r="D39" s="42"/>
      <c r="E39" s="42"/>
      <c r="F39" s="42"/>
      <c r="G39" s="42"/>
      <c r="H39" s="42"/>
      <c r="I39" s="42"/>
      <c r="J39" s="42"/>
      <c r="K39" s="42"/>
      <c r="L39" s="42"/>
      <c r="M39" s="111"/>
      <c r="N39" s="111"/>
    </row>
    <row r="40" spans="1:14" s="38" customFormat="1">
      <c r="A40" s="37" t="s">
        <v>4610</v>
      </c>
      <c r="B40" s="130"/>
      <c r="C40" s="136"/>
      <c r="D40" s="42"/>
      <c r="E40" s="42"/>
      <c r="F40" s="42"/>
      <c r="G40" s="42"/>
      <c r="H40" s="42"/>
      <c r="I40" s="42"/>
      <c r="J40" s="42"/>
      <c r="K40" s="42"/>
      <c r="L40" s="42"/>
      <c r="M40" s="111"/>
      <c r="N40" s="111"/>
    </row>
    <row r="41" spans="1:14" s="38" customFormat="1">
      <c r="A41" s="37" t="s">
        <v>4611</v>
      </c>
      <c r="B41" s="130"/>
      <c r="C41" s="136"/>
      <c r="D41" s="42"/>
      <c r="E41" s="42"/>
      <c r="F41" s="42"/>
      <c r="G41" s="42"/>
      <c r="H41" s="42"/>
      <c r="I41" s="42"/>
      <c r="J41" s="42"/>
      <c r="K41" s="42"/>
      <c r="L41" s="42"/>
      <c r="M41" s="111"/>
      <c r="N41" s="111"/>
    </row>
    <row r="42" spans="1:14" s="38" customFormat="1">
      <c r="A42" s="37" t="s">
        <v>4612</v>
      </c>
      <c r="B42" s="130"/>
      <c r="C42" s="136"/>
      <c r="D42" s="42"/>
      <c r="E42" s="42"/>
      <c r="F42" s="42"/>
      <c r="G42" s="42"/>
      <c r="H42" s="42"/>
      <c r="I42" s="42"/>
      <c r="J42" s="42"/>
      <c r="K42" s="42"/>
      <c r="L42" s="42"/>
      <c r="M42" s="111"/>
      <c r="N42" s="111"/>
    </row>
    <row r="43" spans="1:14" s="38" customFormat="1">
      <c r="A43" s="37" t="s">
        <v>4613</v>
      </c>
      <c r="B43" s="130"/>
      <c r="C43" s="136"/>
      <c r="D43" s="42"/>
      <c r="E43" s="42"/>
      <c r="F43" s="42"/>
      <c r="G43" s="42"/>
      <c r="H43" s="42"/>
      <c r="I43" s="42"/>
      <c r="J43" s="42"/>
      <c r="K43" s="42"/>
      <c r="L43" s="42"/>
      <c r="M43" s="111"/>
      <c r="N43" s="111"/>
    </row>
    <row r="44" spans="1:14" s="38" customFormat="1">
      <c r="A44" s="37" t="s">
        <v>4614</v>
      </c>
      <c r="B44" s="130"/>
      <c r="C44" s="136"/>
      <c r="D44" s="42"/>
      <c r="E44" s="42"/>
      <c r="F44" s="42"/>
      <c r="G44" s="42"/>
      <c r="H44" s="42"/>
      <c r="I44" s="42"/>
      <c r="J44" s="42"/>
      <c r="K44" s="42"/>
      <c r="L44" s="42"/>
      <c r="M44" s="111"/>
      <c r="N44" s="111"/>
    </row>
    <row r="45" spans="1:14" s="38" customFormat="1">
      <c r="A45" s="37" t="s">
        <v>4615</v>
      </c>
      <c r="B45" s="130"/>
      <c r="C45" s="136"/>
      <c r="D45" s="42"/>
      <c r="E45" s="42"/>
      <c r="F45" s="42"/>
      <c r="G45" s="42"/>
      <c r="H45" s="42"/>
      <c r="I45" s="42"/>
      <c r="J45" s="42"/>
      <c r="K45" s="42"/>
      <c r="L45" s="42"/>
      <c r="M45" s="111"/>
      <c r="N45" s="111"/>
    </row>
    <row r="46" spans="1:14" s="38" customFormat="1">
      <c r="A46" s="37" t="s">
        <v>4616</v>
      </c>
      <c r="B46" s="130"/>
      <c r="C46" s="136"/>
      <c r="D46" s="42"/>
      <c r="E46" s="42"/>
      <c r="F46" s="42"/>
      <c r="G46" s="42"/>
      <c r="H46" s="42"/>
      <c r="I46" s="42"/>
      <c r="J46" s="42"/>
      <c r="K46" s="42"/>
      <c r="L46" s="42"/>
      <c r="M46" s="111"/>
      <c r="N46" s="111"/>
    </row>
    <row r="47" spans="1:14" s="38" customFormat="1">
      <c r="A47" s="37" t="s">
        <v>4617</v>
      </c>
      <c r="B47" s="130"/>
      <c r="C47" s="136"/>
      <c r="D47" s="42"/>
      <c r="E47" s="42"/>
      <c r="F47" s="42"/>
      <c r="G47" s="42"/>
      <c r="H47" s="42"/>
      <c r="I47" s="42"/>
      <c r="J47" s="42"/>
      <c r="K47" s="42"/>
      <c r="L47" s="42"/>
      <c r="M47" s="111"/>
      <c r="N47" s="111"/>
    </row>
    <row r="48" spans="1:14" s="38" customFormat="1">
      <c r="A48" s="37" t="s">
        <v>4618</v>
      </c>
      <c r="B48" s="130"/>
      <c r="C48" s="136"/>
      <c r="D48" s="42"/>
      <c r="E48" s="42"/>
      <c r="F48" s="42"/>
      <c r="G48" s="42"/>
      <c r="H48" s="42"/>
      <c r="I48" s="42"/>
      <c r="J48" s="42"/>
      <c r="K48" s="42"/>
      <c r="L48" s="42"/>
      <c r="M48" s="111"/>
      <c r="N48" s="111"/>
    </row>
    <row r="49" spans="1:14" s="38" customFormat="1">
      <c r="A49" s="37" t="s">
        <v>4619</v>
      </c>
      <c r="B49" s="130"/>
      <c r="C49" s="136"/>
      <c r="D49" s="42"/>
      <c r="E49" s="42"/>
      <c r="F49" s="42"/>
      <c r="G49" s="42"/>
      <c r="H49" s="42"/>
      <c r="I49" s="42"/>
      <c r="J49" s="42"/>
      <c r="K49" s="42"/>
      <c r="L49" s="42"/>
      <c r="M49" s="111"/>
      <c r="N49" s="111"/>
    </row>
    <row r="50" spans="1:14" s="38" customFormat="1">
      <c r="A50" s="37" t="s">
        <v>4620</v>
      </c>
      <c r="B50" s="130"/>
      <c r="C50" s="136"/>
      <c r="D50" s="42"/>
      <c r="E50" s="42"/>
      <c r="F50" s="42"/>
      <c r="G50" s="42"/>
      <c r="H50" s="42"/>
      <c r="I50" s="42"/>
      <c r="J50" s="42"/>
      <c r="K50" s="42"/>
      <c r="L50" s="42"/>
      <c r="M50" s="111"/>
      <c r="N50" s="111"/>
    </row>
    <row r="51" spans="1:14" s="38" customFormat="1">
      <c r="A51" s="37" t="s">
        <v>4621</v>
      </c>
      <c r="B51" s="130"/>
      <c r="C51" s="136"/>
      <c r="D51" s="42"/>
      <c r="E51" s="42"/>
      <c r="F51" s="42"/>
      <c r="G51" s="42"/>
      <c r="H51" s="42"/>
      <c r="I51" s="42"/>
      <c r="J51" s="42"/>
      <c r="K51" s="42"/>
      <c r="L51" s="42"/>
      <c r="M51" s="111"/>
      <c r="N51" s="111"/>
    </row>
    <row r="52" spans="1:14" s="38" customFormat="1">
      <c r="A52" s="37" t="s">
        <v>4622</v>
      </c>
      <c r="B52" s="130"/>
      <c r="C52" s="136"/>
      <c r="D52" s="42"/>
      <c r="E52" s="42"/>
      <c r="F52" s="42"/>
      <c r="G52" s="42"/>
      <c r="H52" s="42"/>
      <c r="I52" s="42"/>
      <c r="J52" s="42"/>
      <c r="K52" s="42"/>
      <c r="L52" s="42"/>
      <c r="M52" s="111"/>
      <c r="N52" s="111"/>
    </row>
    <row r="53" spans="1:14" s="38" customFormat="1">
      <c r="A53" s="37" t="s">
        <v>4623</v>
      </c>
      <c r="B53" s="130"/>
      <c r="C53" s="136"/>
      <c r="D53" s="42"/>
      <c r="E53" s="42"/>
      <c r="F53" s="42"/>
      <c r="G53" s="42"/>
      <c r="H53" s="42"/>
      <c r="I53" s="42"/>
      <c r="J53" s="42"/>
      <c r="K53" s="42"/>
      <c r="L53" s="42"/>
      <c r="M53" s="111"/>
      <c r="N53" s="111"/>
    </row>
    <row r="54" spans="1:14" s="38" customFormat="1">
      <c r="A54" s="37" t="s">
        <v>4624</v>
      </c>
      <c r="B54" s="130"/>
      <c r="C54" s="136"/>
      <c r="D54" s="42"/>
      <c r="E54" s="42"/>
      <c r="F54" s="42"/>
      <c r="G54" s="42"/>
      <c r="H54" s="42"/>
      <c r="I54" s="42"/>
      <c r="J54" s="42"/>
      <c r="K54" s="42"/>
      <c r="L54" s="42"/>
      <c r="M54" s="111"/>
      <c r="N54" s="111"/>
    </row>
    <row r="55" spans="1:14" s="38" customFormat="1">
      <c r="A55" s="37" t="s">
        <v>4625</v>
      </c>
      <c r="B55" s="130"/>
      <c r="C55" s="136"/>
      <c r="D55" s="42"/>
      <c r="E55" s="42"/>
      <c r="F55" s="42"/>
      <c r="G55" s="42"/>
      <c r="H55" s="42"/>
      <c r="I55" s="42"/>
      <c r="J55" s="42"/>
      <c r="K55" s="42"/>
      <c r="L55" s="42"/>
      <c r="M55" s="111"/>
      <c r="N55" s="111"/>
    </row>
    <row r="56" spans="1:14" s="38" customFormat="1">
      <c r="A56" s="37" t="s">
        <v>4626</v>
      </c>
      <c r="B56" s="130"/>
      <c r="C56" s="136"/>
      <c r="D56" s="42"/>
      <c r="E56" s="42"/>
      <c r="F56" s="42"/>
      <c r="G56" s="42"/>
      <c r="H56" s="42"/>
      <c r="I56" s="42"/>
      <c r="J56" s="42"/>
      <c r="K56" s="42"/>
      <c r="L56" s="42"/>
      <c r="M56" s="111"/>
      <c r="N56" s="111"/>
    </row>
    <row r="57" spans="1:14" s="38" customFormat="1">
      <c r="A57" s="37" t="s">
        <v>4627</v>
      </c>
      <c r="B57" s="130"/>
      <c r="C57" s="136"/>
      <c r="D57" s="42"/>
      <c r="E57" s="42"/>
      <c r="F57" s="42"/>
      <c r="G57" s="42"/>
      <c r="H57" s="42"/>
      <c r="I57" s="42"/>
      <c r="J57" s="42"/>
      <c r="K57" s="42"/>
      <c r="L57" s="42"/>
      <c r="M57" s="111"/>
      <c r="N57" s="111"/>
    </row>
    <row r="58" spans="1:14" s="38" customFormat="1">
      <c r="A58" s="37" t="s">
        <v>4628</v>
      </c>
      <c r="B58" s="130"/>
      <c r="C58" s="136"/>
      <c r="D58" s="42"/>
      <c r="E58" s="42"/>
      <c r="F58" s="42"/>
      <c r="G58" s="42"/>
      <c r="H58" s="42"/>
      <c r="I58" s="42"/>
      <c r="J58" s="42"/>
      <c r="K58" s="42"/>
      <c r="L58" s="42"/>
      <c r="M58" s="111"/>
      <c r="N58" s="111"/>
    </row>
    <row r="59" spans="1:14" s="38" customFormat="1">
      <c r="A59" s="37" t="s">
        <v>4629</v>
      </c>
      <c r="B59" s="130"/>
      <c r="C59" s="136"/>
      <c r="D59" s="42"/>
      <c r="E59" s="42"/>
      <c r="F59" s="42"/>
      <c r="G59" s="42"/>
      <c r="H59" s="42"/>
      <c r="I59" s="42"/>
      <c r="J59" s="42"/>
      <c r="K59" s="42"/>
      <c r="L59" s="42"/>
      <c r="M59" s="111"/>
      <c r="N59" s="111"/>
    </row>
    <row r="60" spans="1:14" s="38" customFormat="1">
      <c r="A60" s="37" t="s">
        <v>4630</v>
      </c>
      <c r="B60" s="130"/>
      <c r="C60" s="137"/>
      <c r="D60" s="42"/>
      <c r="E60" s="42"/>
      <c r="F60" s="42"/>
      <c r="G60" s="42"/>
      <c r="H60" s="42"/>
      <c r="I60" s="42"/>
      <c r="J60" s="42"/>
      <c r="K60" s="42"/>
      <c r="L60" s="42"/>
      <c r="M60" s="111"/>
      <c r="N60" s="111"/>
    </row>
    <row r="61" spans="1:14" s="38" customFormat="1" ht="12" customHeight="1">
      <c r="A61" s="37" t="s">
        <v>4631</v>
      </c>
      <c r="B61" s="130" t="s">
        <v>4491</v>
      </c>
      <c r="C61" s="135">
        <v>73</v>
      </c>
      <c r="D61" s="42"/>
      <c r="E61" s="42"/>
      <c r="F61" s="42"/>
      <c r="G61" s="42"/>
      <c r="H61" s="42"/>
      <c r="I61" s="42"/>
      <c r="J61" s="42"/>
      <c r="K61" s="42"/>
      <c r="L61" s="42"/>
      <c r="M61" s="111"/>
      <c r="N61" s="111"/>
    </row>
    <row r="62" spans="1:14" s="38" customFormat="1">
      <c r="A62" s="37" t="s">
        <v>4632</v>
      </c>
      <c r="B62" s="130"/>
      <c r="C62" s="136"/>
      <c r="D62" s="42"/>
      <c r="E62" s="42"/>
      <c r="F62" s="42"/>
      <c r="G62" s="42"/>
      <c r="H62" s="42"/>
      <c r="I62" s="42"/>
      <c r="J62" s="42"/>
      <c r="K62" s="42"/>
      <c r="L62" s="42"/>
      <c r="M62" s="111"/>
      <c r="N62" s="111"/>
    </row>
    <row r="63" spans="1:14" s="38" customFormat="1">
      <c r="A63" s="37" t="s">
        <v>4633</v>
      </c>
      <c r="B63" s="130"/>
      <c r="C63" s="136"/>
      <c r="D63" s="42"/>
      <c r="E63" s="42"/>
      <c r="F63" s="42"/>
      <c r="G63" s="42"/>
      <c r="H63" s="42"/>
      <c r="I63" s="42"/>
      <c r="J63" s="42"/>
      <c r="K63" s="42"/>
      <c r="L63" s="42"/>
      <c r="M63" s="111"/>
      <c r="N63" s="111"/>
    </row>
    <row r="64" spans="1:14" s="38" customFormat="1">
      <c r="A64" s="37" t="s">
        <v>4634</v>
      </c>
      <c r="B64" s="130"/>
      <c r="C64" s="136"/>
      <c r="D64" s="42"/>
      <c r="E64" s="42"/>
      <c r="F64" s="42"/>
      <c r="G64" s="42"/>
      <c r="H64" s="42"/>
      <c r="I64" s="42"/>
      <c r="J64" s="42"/>
      <c r="K64" s="42"/>
      <c r="L64" s="42"/>
      <c r="M64" s="111"/>
      <c r="N64" s="111"/>
    </row>
    <row r="65" spans="1:14" s="38" customFormat="1">
      <c r="A65" s="37" t="s">
        <v>4635</v>
      </c>
      <c r="B65" s="130"/>
      <c r="C65" s="136"/>
      <c r="D65" s="42"/>
      <c r="E65" s="42"/>
      <c r="F65" s="42"/>
      <c r="G65" s="42"/>
      <c r="H65" s="42"/>
      <c r="I65" s="42"/>
      <c r="J65" s="42"/>
      <c r="K65" s="42"/>
      <c r="L65" s="42"/>
      <c r="M65" s="111"/>
      <c r="N65" s="111"/>
    </row>
    <row r="66" spans="1:14" s="38" customFormat="1">
      <c r="A66" s="37" t="s">
        <v>4636</v>
      </c>
      <c r="B66" s="130"/>
      <c r="C66" s="136"/>
      <c r="D66" s="42"/>
      <c r="E66" s="42"/>
      <c r="F66" s="42"/>
      <c r="G66" s="42"/>
      <c r="H66" s="42"/>
      <c r="I66" s="42"/>
      <c r="J66" s="42"/>
      <c r="K66" s="42"/>
      <c r="L66" s="42"/>
      <c r="M66" s="111"/>
      <c r="N66" s="111"/>
    </row>
    <row r="67" spans="1:14" s="38" customFormat="1">
      <c r="A67" s="37" t="s">
        <v>4637</v>
      </c>
      <c r="B67" s="130"/>
      <c r="C67" s="136"/>
      <c r="D67" s="42"/>
      <c r="E67" s="42"/>
      <c r="F67" s="42"/>
      <c r="G67" s="42"/>
      <c r="H67" s="42"/>
      <c r="I67" s="42"/>
      <c r="J67" s="42"/>
      <c r="K67" s="42"/>
      <c r="L67" s="42"/>
      <c r="M67" s="111"/>
      <c r="N67" s="111"/>
    </row>
    <row r="68" spans="1:14" s="38" customFormat="1">
      <c r="A68" s="37" t="s">
        <v>4638</v>
      </c>
      <c r="B68" s="130"/>
      <c r="C68" s="136"/>
      <c r="D68" s="42"/>
      <c r="E68" s="42"/>
      <c r="F68" s="42"/>
      <c r="G68" s="42"/>
      <c r="H68" s="42"/>
      <c r="I68" s="42"/>
      <c r="J68" s="42"/>
      <c r="K68" s="42"/>
      <c r="L68" s="42"/>
      <c r="M68" s="111"/>
      <c r="N68" s="111"/>
    </row>
    <row r="69" spans="1:14" s="38" customFormat="1">
      <c r="A69" s="37" t="s">
        <v>4639</v>
      </c>
      <c r="B69" s="130"/>
      <c r="C69" s="136"/>
      <c r="D69" s="42"/>
      <c r="E69" s="42"/>
      <c r="F69" s="42"/>
      <c r="G69" s="42"/>
      <c r="H69" s="42"/>
      <c r="I69" s="42"/>
      <c r="J69" s="42"/>
      <c r="K69" s="42"/>
      <c r="L69" s="42"/>
      <c r="M69" s="111"/>
      <c r="N69" s="111"/>
    </row>
    <row r="70" spans="1:14" s="38" customFormat="1">
      <c r="A70" s="37" t="s">
        <v>4640</v>
      </c>
      <c r="B70" s="130"/>
      <c r="C70" s="136"/>
      <c r="D70" s="42"/>
      <c r="E70" s="42"/>
      <c r="F70" s="42"/>
      <c r="G70" s="42"/>
      <c r="H70" s="42"/>
      <c r="I70" s="42"/>
      <c r="J70" s="42"/>
      <c r="K70" s="42"/>
      <c r="L70" s="42"/>
      <c r="M70" s="111"/>
      <c r="N70" s="111"/>
    </row>
    <row r="71" spans="1:14" s="38" customFormat="1">
      <c r="A71" s="37" t="s">
        <v>4641</v>
      </c>
      <c r="B71" s="130"/>
      <c r="C71" s="136"/>
      <c r="D71" s="42"/>
      <c r="E71" s="42"/>
      <c r="F71" s="42"/>
      <c r="G71" s="42"/>
      <c r="H71" s="42"/>
      <c r="I71" s="42"/>
      <c r="J71" s="42"/>
      <c r="K71" s="42"/>
      <c r="L71" s="42"/>
      <c r="M71" s="111"/>
      <c r="N71" s="111"/>
    </row>
    <row r="72" spans="1:14" s="38" customFormat="1">
      <c r="A72" s="37" t="s">
        <v>4642</v>
      </c>
      <c r="B72" s="130"/>
      <c r="C72" s="136"/>
      <c r="D72" s="42"/>
      <c r="E72" s="42"/>
      <c r="F72" s="42"/>
      <c r="G72" s="42"/>
      <c r="H72" s="42"/>
      <c r="I72" s="42"/>
      <c r="J72" s="42"/>
      <c r="K72" s="42"/>
      <c r="L72" s="42"/>
      <c r="M72" s="111"/>
      <c r="N72" s="111"/>
    </row>
    <row r="73" spans="1:14" s="38" customFormat="1">
      <c r="A73" s="37" t="s">
        <v>4643</v>
      </c>
      <c r="B73" s="130"/>
      <c r="C73" s="136"/>
      <c r="D73" s="42"/>
      <c r="E73" s="42"/>
      <c r="F73" s="42"/>
      <c r="G73" s="42"/>
      <c r="H73" s="42"/>
      <c r="I73" s="42"/>
      <c r="J73" s="42"/>
      <c r="K73" s="42"/>
      <c r="L73" s="42"/>
      <c r="M73" s="111"/>
      <c r="N73" s="111"/>
    </row>
    <row r="74" spans="1:14" s="38" customFormat="1">
      <c r="A74" s="37" t="s">
        <v>4644</v>
      </c>
      <c r="B74" s="130"/>
      <c r="C74" s="136"/>
      <c r="D74" s="42"/>
      <c r="E74" s="42"/>
      <c r="F74" s="42"/>
      <c r="G74" s="42"/>
      <c r="H74" s="42"/>
      <c r="I74" s="42"/>
      <c r="J74" s="42"/>
      <c r="K74" s="42"/>
      <c r="L74" s="42"/>
      <c r="M74" s="111"/>
      <c r="N74" s="111"/>
    </row>
    <row r="75" spans="1:14" s="38" customFormat="1">
      <c r="A75" s="37" t="s">
        <v>4645</v>
      </c>
      <c r="B75" s="130"/>
      <c r="C75" s="136"/>
      <c r="D75" s="42"/>
      <c r="E75" s="42"/>
      <c r="F75" s="42"/>
      <c r="G75" s="42"/>
      <c r="H75" s="42"/>
      <c r="I75" s="42"/>
      <c r="J75" s="42"/>
      <c r="K75" s="42"/>
      <c r="L75" s="42"/>
      <c r="M75" s="111"/>
      <c r="N75" s="111"/>
    </row>
    <row r="76" spans="1:14" s="38" customFormat="1">
      <c r="A76" s="37" t="s">
        <v>4646</v>
      </c>
      <c r="B76" s="130"/>
      <c r="C76" s="136"/>
      <c r="D76" s="42"/>
      <c r="E76" s="42"/>
      <c r="F76" s="42"/>
      <c r="G76" s="42"/>
      <c r="H76" s="42"/>
      <c r="I76" s="42"/>
      <c r="J76" s="42"/>
      <c r="K76" s="42"/>
      <c r="L76" s="42"/>
      <c r="M76" s="111"/>
      <c r="N76" s="111"/>
    </row>
    <row r="77" spans="1:14" s="38" customFormat="1">
      <c r="A77" s="37" t="s">
        <v>4647</v>
      </c>
      <c r="B77" s="130"/>
      <c r="C77" s="136"/>
      <c r="D77" s="42"/>
      <c r="E77" s="42"/>
      <c r="F77" s="42"/>
      <c r="G77" s="42"/>
      <c r="H77" s="42"/>
      <c r="I77" s="42"/>
      <c r="J77" s="42"/>
      <c r="K77" s="42"/>
      <c r="L77" s="42"/>
      <c r="M77" s="111"/>
      <c r="N77" s="111"/>
    </row>
    <row r="78" spans="1:14" s="38" customFormat="1">
      <c r="A78" s="37" t="s">
        <v>4648</v>
      </c>
      <c r="B78" s="130"/>
      <c r="C78" s="136"/>
      <c r="D78" s="42"/>
      <c r="E78" s="42"/>
      <c r="F78" s="42"/>
      <c r="G78" s="42"/>
      <c r="H78" s="42"/>
      <c r="I78" s="42"/>
      <c r="J78" s="42"/>
      <c r="K78" s="42"/>
      <c r="L78" s="42"/>
      <c r="M78" s="111"/>
      <c r="N78" s="111"/>
    </row>
    <row r="79" spans="1:14" s="38" customFormat="1">
      <c r="A79" s="37" t="s">
        <v>4649</v>
      </c>
      <c r="B79" s="130"/>
      <c r="C79" s="136"/>
      <c r="D79" s="42"/>
      <c r="E79" s="42"/>
      <c r="F79" s="42"/>
      <c r="G79" s="42"/>
      <c r="H79" s="42"/>
      <c r="I79" s="42"/>
      <c r="J79" s="42"/>
      <c r="K79" s="42"/>
      <c r="L79" s="42"/>
      <c r="M79" s="111"/>
      <c r="N79" s="111"/>
    </row>
    <row r="80" spans="1:14" s="38" customFormat="1">
      <c r="A80" s="37" t="s">
        <v>4650</v>
      </c>
      <c r="B80" s="130"/>
      <c r="C80" s="136"/>
      <c r="D80" s="42"/>
      <c r="E80" s="42"/>
      <c r="F80" s="42"/>
      <c r="G80" s="42"/>
      <c r="H80" s="42"/>
      <c r="I80" s="42"/>
      <c r="J80" s="42"/>
      <c r="K80" s="42"/>
      <c r="L80" s="42"/>
      <c r="M80" s="111"/>
      <c r="N80" s="111"/>
    </row>
    <row r="81" spans="1:14" s="38" customFormat="1">
      <c r="A81" s="37" t="s">
        <v>4651</v>
      </c>
      <c r="B81" s="130"/>
      <c r="C81" s="136"/>
      <c r="D81" s="42"/>
      <c r="E81" s="42"/>
      <c r="F81" s="42"/>
      <c r="G81" s="42"/>
      <c r="H81" s="42"/>
      <c r="I81" s="42"/>
      <c r="J81" s="42"/>
      <c r="K81" s="42"/>
      <c r="L81" s="42"/>
      <c r="M81" s="111"/>
      <c r="N81" s="111"/>
    </row>
    <row r="82" spans="1:14" s="38" customFormat="1">
      <c r="A82" s="37" t="s">
        <v>4652</v>
      </c>
      <c r="B82" s="130"/>
      <c r="C82" s="136"/>
      <c r="D82" s="42"/>
      <c r="E82" s="42"/>
      <c r="F82" s="42"/>
      <c r="G82" s="42"/>
      <c r="H82" s="42"/>
      <c r="I82" s="42"/>
      <c r="J82" s="42"/>
      <c r="K82" s="42"/>
      <c r="L82" s="42"/>
      <c r="M82" s="111"/>
      <c r="N82" s="111"/>
    </row>
    <row r="83" spans="1:14" s="38" customFormat="1">
      <c r="A83" s="37" t="s">
        <v>4653</v>
      </c>
      <c r="B83" s="130"/>
      <c r="C83" s="136"/>
      <c r="D83" s="42"/>
      <c r="E83" s="42"/>
      <c r="F83" s="42"/>
      <c r="G83" s="42"/>
      <c r="H83" s="42"/>
      <c r="I83" s="42"/>
      <c r="J83" s="42"/>
      <c r="K83" s="42"/>
      <c r="L83" s="42"/>
      <c r="M83" s="111"/>
      <c r="N83" s="111"/>
    </row>
    <row r="84" spans="1:14" s="38" customFormat="1">
      <c r="A84" s="37" t="s">
        <v>4654</v>
      </c>
      <c r="B84" s="130"/>
      <c r="C84" s="136"/>
      <c r="D84" s="42"/>
      <c r="E84" s="42"/>
      <c r="F84" s="42"/>
      <c r="G84" s="42"/>
      <c r="H84" s="42"/>
      <c r="I84" s="42"/>
      <c r="J84" s="42"/>
      <c r="K84" s="42"/>
      <c r="L84" s="42"/>
      <c r="M84" s="111"/>
      <c r="N84" s="111"/>
    </row>
    <row r="85" spans="1:14" s="38" customFormat="1">
      <c r="A85" s="37" t="s">
        <v>4655</v>
      </c>
      <c r="B85" s="130"/>
      <c r="C85" s="136"/>
      <c r="D85" s="42"/>
      <c r="E85" s="42"/>
      <c r="F85" s="42"/>
      <c r="G85" s="42"/>
      <c r="H85" s="42"/>
      <c r="I85" s="42"/>
      <c r="J85" s="42"/>
      <c r="K85" s="42"/>
      <c r="L85" s="42"/>
      <c r="M85" s="111"/>
      <c r="N85" s="111"/>
    </row>
    <row r="86" spans="1:14" s="38" customFormat="1">
      <c r="A86" s="37" t="s">
        <v>4656</v>
      </c>
      <c r="B86" s="130"/>
      <c r="C86" s="136"/>
      <c r="D86" s="42"/>
      <c r="E86" s="42"/>
      <c r="F86" s="42"/>
      <c r="G86" s="42"/>
      <c r="H86" s="42"/>
      <c r="I86" s="42"/>
      <c r="J86" s="42"/>
      <c r="K86" s="42"/>
      <c r="L86" s="42"/>
      <c r="M86" s="111"/>
      <c r="N86" s="111"/>
    </row>
    <row r="87" spans="1:14" s="38" customFormat="1">
      <c r="A87" s="37" t="s">
        <v>4657</v>
      </c>
      <c r="B87" s="130"/>
      <c r="C87" s="137"/>
      <c r="D87" s="42"/>
      <c r="E87" s="42"/>
      <c r="F87" s="42"/>
      <c r="G87" s="42"/>
      <c r="H87" s="42"/>
      <c r="I87" s="42"/>
      <c r="J87" s="42"/>
      <c r="K87" s="42"/>
      <c r="L87" s="42"/>
      <c r="M87" s="111"/>
      <c r="N87" s="111"/>
    </row>
    <row r="88" spans="1:14" s="38" customFormat="1" ht="12" customHeight="1">
      <c r="A88" s="37" t="s">
        <v>4658</v>
      </c>
      <c r="B88" s="130" t="s">
        <v>4492</v>
      </c>
      <c r="C88" s="135">
        <v>7</v>
      </c>
      <c r="D88" s="42"/>
      <c r="E88" s="42"/>
      <c r="F88" s="42"/>
      <c r="G88" s="42"/>
      <c r="H88" s="42"/>
      <c r="I88" s="42"/>
      <c r="J88" s="42"/>
      <c r="K88" s="42"/>
      <c r="L88" s="42"/>
      <c r="M88" s="111"/>
      <c r="N88" s="111"/>
    </row>
    <row r="89" spans="1:14" s="38" customFormat="1">
      <c r="A89" s="37" t="s">
        <v>4659</v>
      </c>
      <c r="B89" s="130"/>
      <c r="C89" s="136"/>
      <c r="D89" s="42"/>
      <c r="E89" s="42"/>
      <c r="F89" s="42"/>
      <c r="G89" s="42"/>
      <c r="H89" s="42"/>
      <c r="I89" s="42"/>
      <c r="J89" s="42"/>
      <c r="K89" s="42"/>
      <c r="L89" s="42"/>
      <c r="M89" s="111"/>
      <c r="N89" s="111"/>
    </row>
    <row r="90" spans="1:14" s="38" customFormat="1">
      <c r="A90" s="37" t="s">
        <v>4660</v>
      </c>
      <c r="B90" s="130"/>
      <c r="C90" s="136"/>
      <c r="D90" s="42"/>
      <c r="E90" s="42"/>
      <c r="F90" s="42"/>
      <c r="G90" s="42"/>
      <c r="H90" s="42"/>
      <c r="I90" s="42"/>
      <c r="J90" s="42"/>
      <c r="K90" s="42"/>
      <c r="L90" s="42"/>
      <c r="M90" s="111"/>
      <c r="N90" s="111"/>
    </row>
    <row r="91" spans="1:14" s="38" customFormat="1">
      <c r="A91" s="37" t="s">
        <v>4661</v>
      </c>
      <c r="B91" s="130"/>
      <c r="C91" s="136"/>
      <c r="D91" s="42"/>
      <c r="E91" s="42"/>
      <c r="F91" s="42"/>
      <c r="G91" s="42"/>
      <c r="H91" s="42"/>
      <c r="I91" s="42"/>
      <c r="J91" s="42"/>
      <c r="K91" s="42"/>
      <c r="L91" s="42"/>
      <c r="M91" s="111"/>
      <c r="N91" s="111"/>
    </row>
    <row r="92" spans="1:14" s="38" customFormat="1">
      <c r="A92" s="37" t="s">
        <v>4662</v>
      </c>
      <c r="B92" s="130"/>
      <c r="C92" s="136"/>
      <c r="D92" s="42"/>
      <c r="E92" s="42"/>
      <c r="F92" s="42"/>
      <c r="G92" s="42"/>
      <c r="H92" s="42"/>
      <c r="I92" s="42"/>
      <c r="J92" s="42"/>
      <c r="K92" s="42"/>
      <c r="L92" s="42"/>
      <c r="M92" s="111"/>
      <c r="N92" s="111"/>
    </row>
    <row r="93" spans="1:14" s="38" customFormat="1">
      <c r="A93" s="37" t="s">
        <v>4663</v>
      </c>
      <c r="B93" s="130"/>
      <c r="C93" s="136"/>
      <c r="D93" s="42"/>
      <c r="E93" s="42"/>
      <c r="F93" s="42"/>
      <c r="G93" s="42"/>
      <c r="H93" s="42"/>
      <c r="I93" s="42"/>
      <c r="J93" s="42"/>
      <c r="K93" s="42"/>
      <c r="L93" s="42"/>
      <c r="M93" s="111"/>
      <c r="N93" s="111"/>
    </row>
    <row r="94" spans="1:14" s="38" customFormat="1">
      <c r="A94" s="37" t="s">
        <v>4664</v>
      </c>
      <c r="B94" s="130"/>
      <c r="C94" s="137"/>
      <c r="D94" s="42"/>
      <c r="E94" s="42"/>
      <c r="F94" s="42"/>
      <c r="G94" s="42"/>
      <c r="H94" s="42"/>
      <c r="I94" s="42"/>
      <c r="J94" s="42"/>
      <c r="K94" s="42"/>
      <c r="L94" s="42"/>
      <c r="M94" s="111"/>
      <c r="N94" s="111"/>
    </row>
    <row r="95" spans="1:14" s="38" customFormat="1" ht="12" customHeight="1">
      <c r="A95" s="37" t="s">
        <v>4665</v>
      </c>
      <c r="B95" s="130" t="s">
        <v>4493</v>
      </c>
      <c r="C95" s="135">
        <v>8</v>
      </c>
      <c r="D95" s="42"/>
      <c r="E95" s="42"/>
      <c r="F95" s="42"/>
      <c r="G95" s="42"/>
      <c r="H95" s="42"/>
      <c r="I95" s="42"/>
      <c r="J95" s="42"/>
      <c r="K95" s="42"/>
      <c r="L95" s="42"/>
      <c r="M95" s="111"/>
      <c r="N95" s="111"/>
    </row>
    <row r="96" spans="1:14" s="38" customFormat="1">
      <c r="A96" s="37" t="s">
        <v>4666</v>
      </c>
      <c r="B96" s="130"/>
      <c r="C96" s="136"/>
      <c r="D96" s="42"/>
      <c r="E96" s="42"/>
      <c r="F96" s="42"/>
      <c r="G96" s="42"/>
      <c r="H96" s="42"/>
      <c r="I96" s="42"/>
      <c r="J96" s="42"/>
      <c r="K96" s="42"/>
      <c r="L96" s="42"/>
      <c r="M96" s="111"/>
      <c r="N96" s="111"/>
    </row>
    <row r="97" spans="1:14" s="38" customFormat="1">
      <c r="A97" s="37" t="s">
        <v>4667</v>
      </c>
      <c r="B97" s="130"/>
      <c r="C97" s="136"/>
      <c r="D97" s="42"/>
      <c r="E97" s="42"/>
      <c r="F97" s="42"/>
      <c r="G97" s="42"/>
      <c r="H97" s="42"/>
      <c r="I97" s="42"/>
      <c r="J97" s="42"/>
      <c r="K97" s="42"/>
      <c r="L97" s="42"/>
      <c r="M97" s="111"/>
      <c r="N97" s="111"/>
    </row>
    <row r="98" spans="1:14" s="38" customFormat="1">
      <c r="A98" s="37" t="s">
        <v>4668</v>
      </c>
      <c r="B98" s="130"/>
      <c r="C98" s="136"/>
      <c r="D98" s="42"/>
      <c r="E98" s="42"/>
      <c r="F98" s="42"/>
      <c r="G98" s="42"/>
      <c r="H98" s="42"/>
      <c r="I98" s="42"/>
      <c r="J98" s="42"/>
      <c r="K98" s="42"/>
      <c r="L98" s="42"/>
      <c r="M98" s="111"/>
      <c r="N98" s="111"/>
    </row>
    <row r="99" spans="1:14" s="38" customFormat="1">
      <c r="A99" s="37" t="s">
        <v>4669</v>
      </c>
      <c r="B99" s="130"/>
      <c r="C99" s="136"/>
      <c r="D99" s="42"/>
      <c r="E99" s="42"/>
      <c r="F99" s="42"/>
      <c r="G99" s="42"/>
      <c r="H99" s="42"/>
      <c r="I99" s="42"/>
      <c r="J99" s="42"/>
      <c r="K99" s="42"/>
      <c r="L99" s="42"/>
      <c r="M99" s="111"/>
      <c r="N99" s="111"/>
    </row>
    <row r="100" spans="1:14" s="38" customFormat="1">
      <c r="A100" s="37" t="s">
        <v>4670</v>
      </c>
      <c r="B100" s="130"/>
      <c r="C100" s="136"/>
      <c r="D100" s="42"/>
      <c r="E100" s="42"/>
      <c r="F100" s="42"/>
      <c r="G100" s="42"/>
      <c r="H100" s="42"/>
      <c r="I100" s="42"/>
      <c r="J100" s="42"/>
      <c r="K100" s="42"/>
      <c r="L100" s="42"/>
      <c r="M100" s="111"/>
      <c r="N100" s="111"/>
    </row>
    <row r="101" spans="1:14" s="38" customFormat="1">
      <c r="A101" s="37" t="s">
        <v>4671</v>
      </c>
      <c r="B101" s="130"/>
      <c r="C101" s="137"/>
      <c r="D101" s="42"/>
      <c r="E101" s="42"/>
      <c r="F101" s="42"/>
      <c r="G101" s="42"/>
      <c r="H101" s="42"/>
      <c r="I101" s="42"/>
      <c r="J101" s="42"/>
      <c r="K101" s="42"/>
      <c r="L101" s="42"/>
      <c r="M101" s="111"/>
      <c r="N101" s="111"/>
    </row>
    <row r="102" spans="1:14" s="38" customFormat="1" ht="12" customHeight="1">
      <c r="A102" s="37" t="s">
        <v>4672</v>
      </c>
      <c r="B102" s="130" t="s">
        <v>4494</v>
      </c>
      <c r="C102" s="135">
        <v>225</v>
      </c>
      <c r="D102" s="42"/>
      <c r="E102" s="42"/>
      <c r="F102" s="42"/>
      <c r="G102" s="42"/>
      <c r="H102" s="42"/>
      <c r="I102" s="42"/>
      <c r="J102" s="42"/>
      <c r="K102" s="42"/>
      <c r="L102" s="42"/>
      <c r="M102" s="111"/>
      <c r="N102" s="111"/>
    </row>
    <row r="103" spans="1:14" s="38" customFormat="1">
      <c r="A103" s="37" t="s">
        <v>4673</v>
      </c>
      <c r="B103" s="130"/>
      <c r="C103" s="136"/>
      <c r="D103" s="42"/>
      <c r="E103" s="42"/>
      <c r="F103" s="42"/>
      <c r="G103" s="42"/>
      <c r="H103" s="42"/>
      <c r="I103" s="42"/>
      <c r="J103" s="42"/>
      <c r="K103" s="42"/>
      <c r="L103" s="42"/>
      <c r="M103" s="111"/>
      <c r="N103" s="111"/>
    </row>
    <row r="104" spans="1:14" s="38" customFormat="1">
      <c r="A104" s="37" t="s">
        <v>4674</v>
      </c>
      <c r="B104" s="130"/>
      <c r="C104" s="136"/>
      <c r="D104" s="42"/>
      <c r="E104" s="42"/>
      <c r="F104" s="42"/>
      <c r="G104" s="42"/>
      <c r="H104" s="42"/>
      <c r="I104" s="42"/>
      <c r="J104" s="42"/>
      <c r="K104" s="42"/>
      <c r="L104" s="42"/>
      <c r="M104" s="111"/>
      <c r="N104" s="111"/>
    </row>
    <row r="105" spans="1:14" s="38" customFormat="1">
      <c r="A105" s="37" t="s">
        <v>4675</v>
      </c>
      <c r="B105" s="130"/>
      <c r="C105" s="136"/>
      <c r="D105" s="42"/>
      <c r="E105" s="42"/>
      <c r="F105" s="42"/>
      <c r="G105" s="42"/>
      <c r="H105" s="42"/>
      <c r="I105" s="42"/>
      <c r="J105" s="42"/>
      <c r="K105" s="42"/>
      <c r="L105" s="42"/>
      <c r="M105" s="111"/>
      <c r="N105" s="111"/>
    </row>
    <row r="106" spans="1:14" s="38" customFormat="1">
      <c r="A106" s="37" t="s">
        <v>4676</v>
      </c>
      <c r="B106" s="130"/>
      <c r="C106" s="136"/>
      <c r="D106" s="42"/>
      <c r="E106" s="42"/>
      <c r="F106" s="42"/>
      <c r="G106" s="42"/>
      <c r="H106" s="42"/>
      <c r="I106" s="42"/>
      <c r="J106" s="42"/>
      <c r="K106" s="42"/>
      <c r="L106" s="42"/>
      <c r="M106" s="111"/>
      <c r="N106" s="111"/>
    </row>
    <row r="107" spans="1:14" s="38" customFormat="1">
      <c r="A107" s="37" t="s">
        <v>4677</v>
      </c>
      <c r="B107" s="130"/>
      <c r="C107" s="136"/>
      <c r="D107" s="42"/>
      <c r="E107" s="42"/>
      <c r="F107" s="42"/>
      <c r="G107" s="42"/>
      <c r="H107" s="42"/>
      <c r="I107" s="42"/>
      <c r="J107" s="42"/>
      <c r="K107" s="42"/>
      <c r="L107" s="42"/>
      <c r="M107" s="111"/>
      <c r="N107" s="111"/>
    </row>
    <row r="108" spans="1:14" s="38" customFormat="1">
      <c r="A108" s="37" t="s">
        <v>4678</v>
      </c>
      <c r="B108" s="130"/>
      <c r="C108" s="137"/>
      <c r="D108" s="42"/>
      <c r="E108" s="42"/>
      <c r="F108" s="42"/>
      <c r="G108" s="42"/>
      <c r="H108" s="42"/>
      <c r="I108" s="42"/>
      <c r="J108" s="42"/>
      <c r="K108" s="42"/>
      <c r="L108" s="42"/>
      <c r="M108" s="111"/>
      <c r="N108" s="111"/>
    </row>
    <row r="109" spans="1:14" s="38" customFormat="1" ht="12" customHeight="1">
      <c r="A109" s="37" t="s">
        <v>4679</v>
      </c>
      <c r="B109" s="130" t="s">
        <v>4495</v>
      </c>
      <c r="C109" s="135">
        <v>33</v>
      </c>
      <c r="D109" s="42"/>
      <c r="E109" s="42"/>
      <c r="F109" s="42"/>
      <c r="G109" s="42"/>
      <c r="H109" s="42"/>
      <c r="I109" s="42"/>
      <c r="J109" s="42"/>
      <c r="K109" s="42"/>
      <c r="L109" s="42"/>
      <c r="M109" s="111"/>
      <c r="N109" s="111"/>
    </row>
    <row r="110" spans="1:14" s="38" customFormat="1">
      <c r="A110" s="37" t="s">
        <v>4680</v>
      </c>
      <c r="B110" s="130"/>
      <c r="C110" s="136"/>
      <c r="D110" s="42"/>
      <c r="E110" s="42"/>
      <c r="F110" s="42"/>
      <c r="G110" s="42"/>
      <c r="H110" s="42"/>
      <c r="I110" s="42"/>
      <c r="J110" s="42"/>
      <c r="K110" s="42"/>
      <c r="L110" s="42"/>
      <c r="M110" s="111"/>
      <c r="N110" s="111"/>
    </row>
    <row r="111" spans="1:14" s="38" customFormat="1">
      <c r="A111" s="37" t="s">
        <v>4681</v>
      </c>
      <c r="B111" s="130"/>
      <c r="C111" s="136"/>
      <c r="D111" s="42"/>
      <c r="E111" s="42"/>
      <c r="F111" s="42"/>
      <c r="G111" s="42"/>
      <c r="H111" s="42"/>
      <c r="I111" s="42"/>
      <c r="J111" s="42"/>
      <c r="K111" s="42"/>
      <c r="L111" s="42"/>
      <c r="M111" s="111"/>
      <c r="N111" s="111"/>
    </row>
    <row r="112" spans="1:14" s="38" customFormat="1">
      <c r="A112" s="37" t="s">
        <v>4682</v>
      </c>
      <c r="B112" s="130"/>
      <c r="C112" s="136"/>
      <c r="D112" s="42"/>
      <c r="E112" s="42"/>
      <c r="F112" s="42"/>
      <c r="G112" s="42"/>
      <c r="H112" s="42"/>
      <c r="I112" s="42"/>
      <c r="J112" s="42"/>
      <c r="K112" s="42"/>
      <c r="L112" s="42"/>
      <c r="M112" s="111"/>
      <c r="N112" s="111"/>
    </row>
    <row r="113" spans="1:14" s="38" customFormat="1">
      <c r="A113" s="37" t="s">
        <v>4683</v>
      </c>
      <c r="B113" s="130"/>
      <c r="C113" s="136"/>
      <c r="D113" s="42"/>
      <c r="E113" s="42"/>
      <c r="F113" s="42"/>
      <c r="G113" s="42"/>
      <c r="H113" s="42"/>
      <c r="I113" s="42"/>
      <c r="J113" s="42"/>
      <c r="K113" s="42"/>
      <c r="L113" s="42"/>
      <c r="M113" s="111"/>
      <c r="N113" s="111"/>
    </row>
    <row r="114" spans="1:14" s="38" customFormat="1">
      <c r="A114" s="37" t="s">
        <v>4684</v>
      </c>
      <c r="B114" s="130"/>
      <c r="C114" s="136"/>
      <c r="D114" s="42"/>
      <c r="E114" s="42"/>
      <c r="F114" s="42"/>
      <c r="G114" s="42"/>
      <c r="H114" s="42"/>
      <c r="I114" s="42"/>
      <c r="J114" s="42"/>
      <c r="K114" s="42"/>
      <c r="L114" s="42"/>
      <c r="M114" s="111"/>
      <c r="N114" s="111"/>
    </row>
    <row r="115" spans="1:14" s="38" customFormat="1">
      <c r="A115" s="37" t="s">
        <v>4685</v>
      </c>
      <c r="B115" s="130"/>
      <c r="C115" s="137"/>
      <c r="D115" s="42"/>
      <c r="E115" s="42"/>
      <c r="F115" s="42"/>
      <c r="G115" s="42"/>
      <c r="H115" s="42"/>
      <c r="I115" s="42"/>
      <c r="J115" s="42"/>
      <c r="K115" s="42"/>
      <c r="L115" s="42"/>
      <c r="M115" s="111"/>
      <c r="N115" s="111"/>
    </row>
    <row r="116" spans="1:14" s="38" customFormat="1" ht="12" customHeight="1">
      <c r="A116" s="37" t="s">
        <v>4686</v>
      </c>
      <c r="B116" s="130" t="s">
        <v>4496</v>
      </c>
      <c r="C116" s="135">
        <v>126</v>
      </c>
      <c r="D116" s="42"/>
      <c r="E116" s="42"/>
      <c r="F116" s="42"/>
      <c r="G116" s="42"/>
      <c r="H116" s="42"/>
      <c r="I116" s="42"/>
      <c r="J116" s="42"/>
      <c r="K116" s="42"/>
      <c r="L116" s="42"/>
      <c r="M116" s="111"/>
      <c r="N116" s="111"/>
    </row>
    <row r="117" spans="1:14" s="38" customFormat="1">
      <c r="A117" s="37" t="s">
        <v>4687</v>
      </c>
      <c r="B117" s="130"/>
      <c r="C117" s="136"/>
      <c r="D117" s="42"/>
      <c r="E117" s="42"/>
      <c r="F117" s="42"/>
      <c r="G117" s="42"/>
      <c r="H117" s="42"/>
      <c r="I117" s="42"/>
      <c r="J117" s="42"/>
      <c r="K117" s="42"/>
      <c r="L117" s="42"/>
      <c r="M117" s="111"/>
      <c r="N117" s="111"/>
    </row>
    <row r="118" spans="1:14" s="38" customFormat="1">
      <c r="A118" s="37" t="s">
        <v>4688</v>
      </c>
      <c r="B118" s="130"/>
      <c r="C118" s="136"/>
      <c r="D118" s="42"/>
      <c r="E118" s="42"/>
      <c r="F118" s="42"/>
      <c r="G118" s="42"/>
      <c r="H118" s="42"/>
      <c r="I118" s="42"/>
      <c r="J118" s="42"/>
      <c r="K118" s="42"/>
      <c r="L118" s="42"/>
      <c r="M118" s="111"/>
      <c r="N118" s="111"/>
    </row>
    <row r="119" spans="1:14" s="38" customFormat="1">
      <c r="A119" s="37" t="s">
        <v>4689</v>
      </c>
      <c r="B119" s="130"/>
      <c r="C119" s="136"/>
      <c r="D119" s="42"/>
      <c r="E119" s="42"/>
      <c r="F119" s="42"/>
      <c r="G119" s="42"/>
      <c r="H119" s="42"/>
      <c r="I119" s="42"/>
      <c r="J119" s="42"/>
      <c r="K119" s="42"/>
      <c r="L119" s="42"/>
      <c r="M119" s="111"/>
      <c r="N119" s="111"/>
    </row>
    <row r="120" spans="1:14" s="38" customFormat="1">
      <c r="A120" s="37" t="s">
        <v>4690</v>
      </c>
      <c r="B120" s="130"/>
      <c r="C120" s="136"/>
      <c r="D120" s="42"/>
      <c r="E120" s="42"/>
      <c r="F120" s="42"/>
      <c r="G120" s="42"/>
      <c r="H120" s="42"/>
      <c r="I120" s="42"/>
      <c r="J120" s="42"/>
      <c r="K120" s="42"/>
      <c r="L120" s="42"/>
      <c r="M120" s="111"/>
      <c r="N120" s="111"/>
    </row>
    <row r="121" spans="1:14" s="38" customFormat="1">
      <c r="A121" s="37" t="s">
        <v>4691</v>
      </c>
      <c r="B121" s="130"/>
      <c r="C121" s="136"/>
      <c r="D121" s="42"/>
      <c r="E121" s="42"/>
      <c r="F121" s="42"/>
      <c r="G121" s="42"/>
      <c r="H121" s="42"/>
      <c r="I121" s="42"/>
      <c r="J121" s="42"/>
      <c r="K121" s="42"/>
      <c r="L121" s="42"/>
      <c r="M121" s="111"/>
      <c r="N121" s="111"/>
    </row>
    <row r="122" spans="1:14" s="38" customFormat="1">
      <c r="A122" s="37" t="s">
        <v>4692</v>
      </c>
      <c r="B122" s="130"/>
      <c r="C122" s="136"/>
      <c r="D122" s="42"/>
      <c r="E122" s="42"/>
      <c r="F122" s="42"/>
      <c r="G122" s="42"/>
      <c r="H122" s="42"/>
      <c r="I122" s="42"/>
      <c r="J122" s="42"/>
      <c r="K122" s="42"/>
      <c r="L122" s="42"/>
      <c r="M122" s="111"/>
      <c r="N122" s="111"/>
    </row>
    <row r="123" spans="1:14" s="38" customFormat="1">
      <c r="A123" s="37" t="s">
        <v>4693</v>
      </c>
      <c r="B123" s="130"/>
      <c r="C123" s="137"/>
      <c r="D123" s="42"/>
      <c r="E123" s="42"/>
      <c r="F123" s="42"/>
      <c r="G123" s="42"/>
      <c r="H123" s="42"/>
      <c r="I123" s="42"/>
      <c r="J123" s="42"/>
      <c r="K123" s="42"/>
      <c r="L123" s="42"/>
      <c r="M123" s="111"/>
      <c r="N123" s="111"/>
    </row>
    <row r="124" spans="1:14" s="38" customFormat="1" ht="12" customHeight="1">
      <c r="A124" s="37" t="s">
        <v>4694</v>
      </c>
      <c r="B124" s="130" t="s">
        <v>4497</v>
      </c>
      <c r="C124" s="135">
        <v>8</v>
      </c>
      <c r="D124" s="42"/>
      <c r="E124" s="42"/>
      <c r="F124" s="42"/>
      <c r="G124" s="42"/>
      <c r="H124" s="42"/>
      <c r="I124" s="42"/>
      <c r="J124" s="42"/>
      <c r="K124" s="42"/>
      <c r="L124" s="42"/>
      <c r="M124" s="111"/>
      <c r="N124" s="111"/>
    </row>
    <row r="125" spans="1:14" s="38" customFormat="1">
      <c r="A125" s="37" t="s">
        <v>4695</v>
      </c>
      <c r="B125" s="130"/>
      <c r="C125" s="136"/>
      <c r="D125" s="42"/>
      <c r="E125" s="42"/>
      <c r="F125" s="42"/>
      <c r="G125" s="42"/>
      <c r="H125" s="42"/>
      <c r="I125" s="42"/>
      <c r="J125" s="42"/>
      <c r="K125" s="42"/>
      <c r="L125" s="42"/>
      <c r="M125" s="111"/>
      <c r="N125" s="111"/>
    </row>
    <row r="126" spans="1:14" s="38" customFormat="1">
      <c r="A126" s="37" t="s">
        <v>4696</v>
      </c>
      <c r="B126" s="130"/>
      <c r="C126" s="136"/>
      <c r="D126" s="42"/>
      <c r="E126" s="42"/>
      <c r="F126" s="42"/>
      <c r="G126" s="42"/>
      <c r="H126" s="42"/>
      <c r="I126" s="42"/>
      <c r="J126" s="42"/>
      <c r="K126" s="42"/>
      <c r="L126" s="42"/>
      <c r="M126" s="111"/>
      <c r="N126" s="111"/>
    </row>
    <row r="127" spans="1:14" s="38" customFormat="1">
      <c r="A127" s="37" t="s">
        <v>4697</v>
      </c>
      <c r="B127" s="130"/>
      <c r="C127" s="136"/>
      <c r="D127" s="42"/>
      <c r="E127" s="42"/>
      <c r="F127" s="42"/>
      <c r="G127" s="42"/>
      <c r="H127" s="42"/>
      <c r="I127" s="42"/>
      <c r="J127" s="42"/>
      <c r="K127" s="42"/>
      <c r="L127" s="42"/>
      <c r="M127" s="111"/>
      <c r="N127" s="111"/>
    </row>
    <row r="128" spans="1:14" s="38" customFormat="1">
      <c r="A128" s="37" t="s">
        <v>4698</v>
      </c>
      <c r="B128" s="130"/>
      <c r="C128" s="136"/>
      <c r="D128" s="42"/>
      <c r="E128" s="42"/>
      <c r="F128" s="42"/>
      <c r="G128" s="42"/>
      <c r="H128" s="42"/>
      <c r="I128" s="42"/>
      <c r="J128" s="42"/>
      <c r="K128" s="42"/>
      <c r="L128" s="42"/>
      <c r="M128" s="111"/>
      <c r="N128" s="111"/>
    </row>
    <row r="129" spans="1:14" s="38" customFormat="1">
      <c r="A129" s="37" t="s">
        <v>4699</v>
      </c>
      <c r="B129" s="130"/>
      <c r="C129" s="136"/>
      <c r="D129" s="42"/>
      <c r="E129" s="42"/>
      <c r="F129" s="42"/>
      <c r="G129" s="42"/>
      <c r="H129" s="42"/>
      <c r="I129" s="42"/>
      <c r="J129" s="42"/>
      <c r="K129" s="42"/>
      <c r="L129" s="42"/>
      <c r="M129" s="111"/>
      <c r="N129" s="111"/>
    </row>
    <row r="130" spans="1:14" s="38" customFormat="1">
      <c r="A130" s="37" t="s">
        <v>4700</v>
      </c>
      <c r="B130" s="130"/>
      <c r="C130" s="136"/>
      <c r="D130" s="42"/>
      <c r="E130" s="42"/>
      <c r="F130" s="42"/>
      <c r="G130" s="42"/>
      <c r="H130" s="42"/>
      <c r="I130" s="42"/>
      <c r="J130" s="42"/>
      <c r="K130" s="42"/>
      <c r="L130" s="42"/>
      <c r="M130" s="111"/>
      <c r="N130" s="111"/>
    </row>
    <row r="131" spans="1:14" s="38" customFormat="1">
      <c r="A131" s="37" t="s">
        <v>4701</v>
      </c>
      <c r="B131" s="130"/>
      <c r="C131" s="137"/>
      <c r="D131" s="42"/>
      <c r="E131" s="42"/>
      <c r="F131" s="42"/>
      <c r="G131" s="42"/>
      <c r="H131" s="42"/>
      <c r="I131" s="42"/>
      <c r="J131" s="42"/>
      <c r="K131" s="42"/>
      <c r="L131" s="42"/>
      <c r="M131" s="111"/>
      <c r="N131" s="111"/>
    </row>
    <row r="132" spans="1:14" s="38" customFormat="1" ht="12" customHeight="1">
      <c r="A132" s="37" t="s">
        <v>4702</v>
      </c>
      <c r="B132" s="130" t="s">
        <v>4498</v>
      </c>
      <c r="C132" s="135">
        <v>119</v>
      </c>
      <c r="D132" s="42"/>
      <c r="E132" s="42"/>
      <c r="F132" s="42"/>
      <c r="G132" s="42"/>
      <c r="H132" s="42"/>
      <c r="I132" s="42"/>
      <c r="J132" s="42"/>
      <c r="K132" s="42"/>
      <c r="L132" s="42"/>
      <c r="M132" s="111"/>
      <c r="N132" s="111"/>
    </row>
    <row r="133" spans="1:14" s="38" customFormat="1">
      <c r="A133" s="37" t="s">
        <v>4703</v>
      </c>
      <c r="B133" s="130"/>
      <c r="C133" s="136"/>
      <c r="D133" s="42"/>
      <c r="E133" s="42"/>
      <c r="F133" s="42"/>
      <c r="G133" s="42"/>
      <c r="H133" s="42"/>
      <c r="I133" s="42"/>
      <c r="J133" s="42"/>
      <c r="K133" s="42"/>
      <c r="L133" s="42"/>
      <c r="M133" s="111"/>
      <c r="N133" s="111"/>
    </row>
    <row r="134" spans="1:14" s="38" customFormat="1">
      <c r="A134" s="37" t="s">
        <v>4704</v>
      </c>
      <c r="B134" s="130"/>
      <c r="C134" s="136"/>
      <c r="D134" s="42"/>
      <c r="E134" s="42"/>
      <c r="F134" s="42"/>
      <c r="G134" s="42"/>
      <c r="H134" s="42"/>
      <c r="I134" s="42"/>
      <c r="J134" s="42"/>
      <c r="K134" s="42"/>
      <c r="L134" s="42"/>
      <c r="M134" s="111"/>
      <c r="N134" s="111"/>
    </row>
    <row r="135" spans="1:14" s="38" customFormat="1">
      <c r="A135" s="37" t="s">
        <v>4705</v>
      </c>
      <c r="B135" s="130"/>
      <c r="C135" s="136"/>
      <c r="D135" s="42"/>
      <c r="E135" s="42"/>
      <c r="F135" s="42"/>
      <c r="G135" s="42"/>
      <c r="H135" s="42"/>
      <c r="I135" s="42"/>
      <c r="J135" s="42"/>
      <c r="K135" s="42"/>
      <c r="L135" s="42"/>
      <c r="M135" s="111"/>
      <c r="N135" s="111"/>
    </row>
    <row r="136" spans="1:14" s="38" customFormat="1">
      <c r="A136" s="37" t="s">
        <v>4706</v>
      </c>
      <c r="B136" s="130"/>
      <c r="C136" s="136"/>
      <c r="D136" s="42"/>
      <c r="E136" s="42"/>
      <c r="F136" s="42"/>
      <c r="G136" s="42"/>
      <c r="H136" s="42"/>
      <c r="I136" s="42"/>
      <c r="J136" s="42"/>
      <c r="K136" s="42"/>
      <c r="L136" s="42"/>
      <c r="M136" s="111"/>
      <c r="N136" s="111"/>
    </row>
    <row r="137" spans="1:14" s="38" customFormat="1">
      <c r="A137" s="37" t="s">
        <v>4707</v>
      </c>
      <c r="B137" s="130"/>
      <c r="C137" s="136"/>
      <c r="D137" s="42"/>
      <c r="E137" s="42"/>
      <c r="F137" s="42"/>
      <c r="G137" s="42"/>
      <c r="H137" s="42"/>
      <c r="I137" s="42"/>
      <c r="J137" s="42"/>
      <c r="K137" s="42"/>
      <c r="L137" s="42"/>
      <c r="M137" s="111"/>
      <c r="N137" s="111"/>
    </row>
    <row r="138" spans="1:14" s="38" customFormat="1">
      <c r="A138" s="37" t="s">
        <v>4708</v>
      </c>
      <c r="B138" s="130"/>
      <c r="C138" s="136"/>
      <c r="D138" s="42"/>
      <c r="E138" s="42"/>
      <c r="F138" s="42"/>
      <c r="G138" s="42"/>
      <c r="H138" s="42"/>
      <c r="I138" s="42"/>
      <c r="J138" s="42"/>
      <c r="K138" s="42"/>
      <c r="L138" s="42"/>
      <c r="M138" s="111"/>
      <c r="N138" s="111"/>
    </row>
    <row r="139" spans="1:14" s="38" customFormat="1">
      <c r="A139" s="37" t="s">
        <v>4709</v>
      </c>
      <c r="B139" s="130"/>
      <c r="C139" s="137"/>
      <c r="D139" s="42"/>
      <c r="E139" s="42"/>
      <c r="F139" s="42"/>
      <c r="G139" s="42"/>
      <c r="H139" s="42"/>
      <c r="I139" s="42"/>
      <c r="J139" s="42"/>
      <c r="K139" s="42"/>
      <c r="L139" s="42"/>
      <c r="M139" s="111"/>
      <c r="N139" s="111"/>
    </row>
    <row r="140" spans="1:14" s="38" customFormat="1" ht="12" customHeight="1">
      <c r="A140" s="37" t="s">
        <v>4710</v>
      </c>
      <c r="B140" s="130" t="s">
        <v>4499</v>
      </c>
      <c r="C140" s="135">
        <v>8</v>
      </c>
      <c r="D140" s="42"/>
      <c r="E140" s="42"/>
      <c r="F140" s="42"/>
      <c r="G140" s="42"/>
      <c r="H140" s="42"/>
      <c r="I140" s="42"/>
      <c r="J140" s="42"/>
      <c r="K140" s="42"/>
      <c r="L140" s="42"/>
      <c r="M140" s="111"/>
      <c r="N140" s="111"/>
    </row>
    <row r="141" spans="1:14" s="38" customFormat="1">
      <c r="A141" s="37" t="s">
        <v>4711</v>
      </c>
      <c r="B141" s="130"/>
      <c r="C141" s="136"/>
      <c r="D141" s="42"/>
      <c r="E141" s="42"/>
      <c r="F141" s="42"/>
      <c r="G141" s="42"/>
      <c r="H141" s="42"/>
      <c r="I141" s="42"/>
      <c r="J141" s="42"/>
      <c r="K141" s="42"/>
      <c r="L141" s="42"/>
      <c r="M141" s="111"/>
      <c r="N141" s="111"/>
    </row>
    <row r="142" spans="1:14" s="38" customFormat="1">
      <c r="A142" s="37" t="s">
        <v>4712</v>
      </c>
      <c r="B142" s="130"/>
      <c r="C142" s="136"/>
      <c r="D142" s="42"/>
      <c r="E142" s="42"/>
      <c r="F142" s="42"/>
      <c r="G142" s="42"/>
      <c r="H142" s="42"/>
      <c r="I142" s="42"/>
      <c r="J142" s="42"/>
      <c r="K142" s="42"/>
      <c r="L142" s="42"/>
      <c r="M142" s="111"/>
      <c r="N142" s="111"/>
    </row>
    <row r="143" spans="1:14" s="38" customFormat="1">
      <c r="A143" s="37" t="s">
        <v>4713</v>
      </c>
      <c r="B143" s="130"/>
      <c r="C143" s="136"/>
      <c r="D143" s="42"/>
      <c r="E143" s="42"/>
      <c r="F143" s="42"/>
      <c r="G143" s="42"/>
      <c r="H143" s="42"/>
      <c r="I143" s="42"/>
      <c r="J143" s="42"/>
      <c r="K143" s="42"/>
      <c r="L143" s="42"/>
      <c r="M143" s="111"/>
      <c r="N143" s="111"/>
    </row>
    <row r="144" spans="1:14" s="38" customFormat="1">
      <c r="A144" s="37" t="s">
        <v>4714</v>
      </c>
      <c r="B144" s="130"/>
      <c r="C144" s="136"/>
      <c r="D144" s="42"/>
      <c r="E144" s="42"/>
      <c r="F144" s="42"/>
      <c r="G144" s="42"/>
      <c r="H144" s="42"/>
      <c r="I144" s="42"/>
      <c r="J144" s="42"/>
      <c r="K144" s="42"/>
      <c r="L144" s="42"/>
      <c r="M144" s="111"/>
      <c r="N144" s="111"/>
    </row>
    <row r="145" spans="1:14" s="38" customFormat="1">
      <c r="A145" s="37" t="s">
        <v>4715</v>
      </c>
      <c r="B145" s="130"/>
      <c r="C145" s="136"/>
      <c r="D145" s="42"/>
      <c r="E145" s="42"/>
      <c r="F145" s="42"/>
      <c r="G145" s="42"/>
      <c r="H145" s="42"/>
      <c r="I145" s="42"/>
      <c r="J145" s="42"/>
      <c r="K145" s="42"/>
      <c r="L145" s="42"/>
      <c r="M145" s="111"/>
      <c r="N145" s="111"/>
    </row>
    <row r="146" spans="1:14" s="38" customFormat="1">
      <c r="A146" s="37" t="s">
        <v>4716</v>
      </c>
      <c r="B146" s="130"/>
      <c r="C146" s="136"/>
      <c r="D146" s="42"/>
      <c r="E146" s="42"/>
      <c r="F146" s="42"/>
      <c r="G146" s="42"/>
      <c r="H146" s="42"/>
      <c r="I146" s="42"/>
      <c r="J146" s="42"/>
      <c r="K146" s="42"/>
      <c r="L146" s="42"/>
      <c r="M146" s="111"/>
      <c r="N146" s="111"/>
    </row>
    <row r="147" spans="1:14" s="38" customFormat="1">
      <c r="A147" s="37" t="s">
        <v>4717</v>
      </c>
      <c r="B147" s="130"/>
      <c r="C147" s="137"/>
      <c r="D147" s="42"/>
      <c r="E147" s="42"/>
      <c r="F147" s="42"/>
      <c r="G147" s="42"/>
      <c r="H147" s="42"/>
      <c r="I147" s="42"/>
      <c r="J147" s="42"/>
      <c r="K147" s="42"/>
      <c r="L147" s="42"/>
      <c r="M147" s="111"/>
      <c r="N147" s="111"/>
    </row>
    <row r="148" spans="1:14" ht="12" customHeight="1">
      <c r="A148" s="37" t="s">
        <v>4718</v>
      </c>
      <c r="B148" s="131" t="s">
        <v>4500</v>
      </c>
      <c r="C148" s="138">
        <v>34</v>
      </c>
      <c r="D148" s="42"/>
      <c r="E148" s="43"/>
      <c r="F148" s="43"/>
      <c r="G148" s="43"/>
      <c r="H148" s="43"/>
      <c r="I148" s="43"/>
      <c r="J148" s="43"/>
      <c r="K148" s="43"/>
      <c r="L148" s="43"/>
    </row>
    <row r="149" spans="1:14" s="38" customFormat="1">
      <c r="A149" s="7" t="s">
        <v>4719</v>
      </c>
      <c r="B149" s="131"/>
      <c r="C149" s="136"/>
      <c r="D149" s="42"/>
      <c r="E149" s="42"/>
      <c r="F149" s="42"/>
      <c r="G149" s="42"/>
      <c r="H149" s="42"/>
      <c r="I149" s="42"/>
      <c r="J149" s="42"/>
      <c r="K149" s="42"/>
      <c r="L149" s="42"/>
      <c r="M149" s="111"/>
      <c r="N149" s="111"/>
    </row>
    <row r="150" spans="1:14">
      <c r="A150" s="37" t="s">
        <v>4720</v>
      </c>
      <c r="B150" s="131"/>
      <c r="C150" s="140"/>
      <c r="D150" s="42"/>
      <c r="E150" s="43"/>
      <c r="F150" s="43"/>
      <c r="G150" s="43"/>
      <c r="H150" s="43"/>
      <c r="I150" s="43"/>
      <c r="J150" s="43"/>
      <c r="K150" s="43"/>
      <c r="L150" s="43"/>
    </row>
    <row r="151" spans="1:14" ht="12" customHeight="1">
      <c r="A151" s="7" t="s">
        <v>4721</v>
      </c>
      <c r="B151" s="130" t="s">
        <v>4501</v>
      </c>
      <c r="C151" s="138">
        <v>13</v>
      </c>
      <c r="D151" s="42"/>
      <c r="E151" s="43"/>
      <c r="F151" s="43"/>
      <c r="G151" s="43"/>
      <c r="H151" s="43"/>
      <c r="I151" s="43"/>
      <c r="J151" s="43"/>
      <c r="K151" s="43"/>
      <c r="L151" s="43"/>
    </row>
    <row r="152" spans="1:14">
      <c r="A152" s="7" t="s">
        <v>4722</v>
      </c>
      <c r="B152" s="130"/>
      <c r="C152" s="139"/>
      <c r="D152" s="42"/>
      <c r="E152" s="43"/>
      <c r="F152" s="43"/>
      <c r="G152" s="43"/>
      <c r="H152" s="43"/>
      <c r="I152" s="43"/>
      <c r="J152" s="43"/>
      <c r="K152" s="43"/>
      <c r="L152" s="43"/>
    </row>
    <row r="153" spans="1:14">
      <c r="A153" s="7" t="s">
        <v>4723</v>
      </c>
      <c r="B153" s="130"/>
      <c r="C153" s="140"/>
      <c r="D153" s="42"/>
      <c r="E153" s="43"/>
      <c r="F153" s="43"/>
      <c r="G153" s="43"/>
      <c r="H153" s="43"/>
      <c r="I153" s="43"/>
      <c r="J153" s="43"/>
      <c r="K153" s="43"/>
      <c r="L153" s="43"/>
    </row>
    <row r="154" spans="1:14" ht="12" customHeight="1">
      <c r="A154" s="7" t="s">
        <v>4724</v>
      </c>
      <c r="B154" s="130" t="s">
        <v>4502</v>
      </c>
      <c r="C154" s="138">
        <v>14</v>
      </c>
      <c r="D154" s="42"/>
      <c r="E154" s="43"/>
      <c r="F154" s="43"/>
      <c r="G154" s="43"/>
      <c r="H154" s="43"/>
      <c r="I154" s="43"/>
      <c r="J154" s="43"/>
      <c r="K154" s="43"/>
      <c r="L154" s="43"/>
    </row>
    <row r="155" spans="1:14">
      <c r="A155" s="7" t="s">
        <v>4725</v>
      </c>
      <c r="B155" s="130"/>
      <c r="C155" s="139"/>
      <c r="D155" s="42"/>
      <c r="E155" s="43"/>
      <c r="F155" s="43"/>
      <c r="G155" s="43"/>
      <c r="H155" s="43"/>
      <c r="I155" s="43"/>
      <c r="J155" s="43"/>
      <c r="K155" s="43"/>
      <c r="L155" s="43"/>
    </row>
    <row r="156" spans="1:14">
      <c r="A156" s="7" t="s">
        <v>4726</v>
      </c>
      <c r="B156" s="130"/>
      <c r="C156" s="140"/>
      <c r="D156" s="42"/>
      <c r="E156" s="43"/>
      <c r="F156" s="43"/>
      <c r="G156" s="43"/>
      <c r="H156" s="43"/>
      <c r="I156" s="43"/>
      <c r="J156" s="43"/>
      <c r="K156" s="43"/>
      <c r="L156" s="43"/>
    </row>
    <row r="157" spans="1:14" ht="12" customHeight="1">
      <c r="A157" s="7" t="s">
        <v>4727</v>
      </c>
      <c r="B157" s="130" t="s">
        <v>4503</v>
      </c>
      <c r="C157" s="138">
        <v>204</v>
      </c>
      <c r="D157" s="42"/>
      <c r="E157" s="43"/>
      <c r="F157" s="43"/>
      <c r="G157" s="43"/>
      <c r="H157" s="43"/>
      <c r="I157" s="43"/>
      <c r="J157" s="43"/>
      <c r="K157" s="43"/>
      <c r="L157" s="43"/>
    </row>
    <row r="158" spans="1:14">
      <c r="A158" s="7" t="s">
        <v>4728</v>
      </c>
      <c r="B158" s="130"/>
      <c r="C158" s="139"/>
      <c r="D158" s="42"/>
      <c r="E158" s="43"/>
      <c r="F158" s="43"/>
      <c r="G158" s="43"/>
      <c r="H158" s="43"/>
      <c r="I158" s="43"/>
      <c r="J158" s="43"/>
      <c r="K158" s="43"/>
      <c r="L158" s="43"/>
    </row>
    <row r="159" spans="1:14">
      <c r="A159" s="7" t="s">
        <v>4729</v>
      </c>
      <c r="B159" s="130"/>
      <c r="C159" s="139"/>
      <c r="D159" s="42"/>
      <c r="E159" s="43"/>
      <c r="F159" s="43"/>
      <c r="G159" s="43"/>
      <c r="H159" s="43"/>
      <c r="I159" s="43"/>
      <c r="J159" s="43"/>
      <c r="K159" s="43"/>
      <c r="L159" s="43"/>
    </row>
    <row r="160" spans="1:14">
      <c r="A160" s="7" t="s">
        <v>4730</v>
      </c>
      <c r="B160" s="130"/>
      <c r="C160" s="139"/>
      <c r="D160" s="42"/>
      <c r="E160" s="43"/>
      <c r="F160" s="43"/>
      <c r="G160" s="43"/>
      <c r="H160" s="43"/>
      <c r="I160" s="43"/>
      <c r="J160" s="43"/>
      <c r="K160" s="43"/>
      <c r="L160" s="43"/>
    </row>
    <row r="161" spans="1:12">
      <c r="A161" s="7" t="s">
        <v>4731</v>
      </c>
      <c r="B161" s="130"/>
      <c r="C161" s="139"/>
      <c r="D161" s="42"/>
      <c r="E161" s="43"/>
      <c r="F161" s="43"/>
      <c r="G161" s="43"/>
      <c r="H161" s="43"/>
      <c r="I161" s="43"/>
      <c r="J161" s="43"/>
      <c r="K161" s="43"/>
      <c r="L161" s="43"/>
    </row>
    <row r="162" spans="1:12">
      <c r="A162" s="7" t="s">
        <v>4732</v>
      </c>
      <c r="B162" s="130"/>
      <c r="C162" s="139"/>
      <c r="D162" s="42"/>
      <c r="E162" s="43"/>
      <c r="F162" s="43"/>
      <c r="G162" s="43"/>
      <c r="H162" s="43"/>
      <c r="I162" s="43"/>
      <c r="J162" s="43"/>
      <c r="K162" s="43"/>
      <c r="L162" s="43"/>
    </row>
    <row r="163" spans="1:12">
      <c r="A163" s="7" t="s">
        <v>4733</v>
      </c>
      <c r="B163" s="130"/>
      <c r="C163" s="139"/>
      <c r="D163" s="42"/>
      <c r="E163" s="43"/>
      <c r="F163" s="43"/>
      <c r="G163" s="43"/>
      <c r="H163" s="43"/>
      <c r="I163" s="43"/>
      <c r="J163" s="43"/>
      <c r="K163" s="43"/>
      <c r="L163" s="43"/>
    </row>
    <row r="164" spans="1:12">
      <c r="A164" s="7" t="s">
        <v>4734</v>
      </c>
      <c r="B164" s="130"/>
      <c r="C164" s="139"/>
      <c r="D164" s="42"/>
      <c r="E164" s="43"/>
      <c r="F164" s="43"/>
      <c r="G164" s="43"/>
      <c r="H164" s="43"/>
      <c r="I164" s="43"/>
      <c r="J164" s="43"/>
      <c r="K164" s="43"/>
      <c r="L164" s="43"/>
    </row>
    <row r="165" spans="1:12">
      <c r="A165" s="7" t="s">
        <v>4735</v>
      </c>
      <c r="B165" s="130"/>
      <c r="C165" s="139"/>
      <c r="D165" s="42"/>
      <c r="E165" s="43"/>
      <c r="F165" s="43"/>
      <c r="G165" s="43"/>
      <c r="H165" s="43"/>
      <c r="I165" s="43"/>
      <c r="J165" s="43"/>
      <c r="K165" s="43"/>
      <c r="L165" s="43"/>
    </row>
    <row r="166" spans="1:12">
      <c r="A166" s="7" t="s">
        <v>4736</v>
      </c>
      <c r="B166" s="130"/>
      <c r="C166" s="140"/>
      <c r="D166" s="42"/>
      <c r="E166" s="43"/>
      <c r="F166" s="43"/>
      <c r="G166" s="43"/>
      <c r="H166" s="43"/>
      <c r="I166" s="43"/>
      <c r="J166" s="43"/>
      <c r="K166" s="43"/>
      <c r="L166" s="43"/>
    </row>
    <row r="167" spans="1:12" ht="12" customHeight="1">
      <c r="A167" s="7" t="s">
        <v>4737</v>
      </c>
      <c r="B167" s="130" t="s">
        <v>4504</v>
      </c>
      <c r="C167" s="138">
        <v>10</v>
      </c>
      <c r="D167" s="42"/>
      <c r="E167" s="43"/>
      <c r="F167" s="43"/>
      <c r="G167" s="43"/>
      <c r="H167" s="43"/>
      <c r="I167" s="43"/>
      <c r="J167" s="43"/>
      <c r="K167" s="43"/>
      <c r="L167" s="43"/>
    </row>
    <row r="168" spans="1:12">
      <c r="A168" s="7" t="s">
        <v>4738</v>
      </c>
      <c r="B168" s="130"/>
      <c r="C168" s="139"/>
      <c r="D168" s="42"/>
      <c r="E168" s="43"/>
      <c r="F168" s="43"/>
      <c r="G168" s="43"/>
      <c r="H168" s="43"/>
      <c r="I168" s="43"/>
      <c r="J168" s="43"/>
      <c r="K168" s="43"/>
      <c r="L168" s="43"/>
    </row>
    <row r="169" spans="1:12">
      <c r="A169" s="7" t="s">
        <v>4739</v>
      </c>
      <c r="B169" s="130"/>
      <c r="C169" s="140"/>
      <c r="D169" s="42"/>
      <c r="E169" s="43"/>
      <c r="F169" s="43"/>
      <c r="G169" s="43"/>
      <c r="H169" s="43"/>
      <c r="I169" s="43"/>
      <c r="J169" s="43"/>
      <c r="K169" s="43"/>
      <c r="L169" s="43"/>
    </row>
    <row r="170" spans="1:12" ht="12" customHeight="1">
      <c r="A170" s="7" t="s">
        <v>4740</v>
      </c>
      <c r="B170" s="130" t="s">
        <v>4505</v>
      </c>
      <c r="C170" s="138">
        <v>12</v>
      </c>
      <c r="D170" s="42"/>
      <c r="E170" s="43"/>
      <c r="F170" s="43"/>
      <c r="G170" s="43"/>
      <c r="H170" s="43"/>
      <c r="I170" s="43"/>
      <c r="J170" s="43"/>
      <c r="K170" s="43"/>
      <c r="L170" s="43"/>
    </row>
    <row r="171" spans="1:12">
      <c r="A171" s="7" t="s">
        <v>4741</v>
      </c>
      <c r="B171" s="130"/>
      <c r="C171" s="139"/>
      <c r="D171" s="42"/>
      <c r="E171" s="43"/>
      <c r="F171" s="43"/>
      <c r="G171" s="43"/>
      <c r="H171" s="43"/>
      <c r="I171" s="43"/>
      <c r="J171" s="43"/>
      <c r="K171" s="43"/>
      <c r="L171" s="43"/>
    </row>
    <row r="172" spans="1:12">
      <c r="A172" s="7" t="s">
        <v>4742</v>
      </c>
      <c r="B172" s="130"/>
      <c r="C172" s="140"/>
      <c r="D172" s="42"/>
      <c r="E172" s="43"/>
      <c r="F172" s="43"/>
      <c r="G172" s="43"/>
      <c r="H172" s="43"/>
      <c r="I172" s="43"/>
      <c r="J172" s="43"/>
      <c r="K172" s="43"/>
      <c r="L172" s="43"/>
    </row>
    <row r="173" spans="1:12" ht="12" customHeight="1">
      <c r="A173" s="7" t="s">
        <v>4743</v>
      </c>
      <c r="B173" s="130" t="s">
        <v>4506</v>
      </c>
      <c r="C173" s="138">
        <v>8</v>
      </c>
      <c r="D173" s="42"/>
      <c r="E173" s="43"/>
      <c r="F173" s="43"/>
      <c r="G173" s="43"/>
      <c r="H173" s="43"/>
      <c r="I173" s="43"/>
      <c r="J173" s="43"/>
      <c r="K173" s="43"/>
      <c r="L173" s="43"/>
    </row>
    <row r="174" spans="1:12">
      <c r="A174" s="7" t="s">
        <v>4744</v>
      </c>
      <c r="B174" s="130"/>
      <c r="C174" s="139"/>
      <c r="D174" s="42"/>
      <c r="E174" s="43"/>
      <c r="F174" s="43"/>
      <c r="G174" s="43"/>
      <c r="H174" s="43"/>
      <c r="I174" s="43"/>
      <c r="J174" s="43"/>
      <c r="K174" s="43"/>
      <c r="L174" s="43"/>
    </row>
    <row r="175" spans="1:12">
      <c r="A175" s="7" t="s">
        <v>4745</v>
      </c>
      <c r="B175" s="130"/>
      <c r="C175" s="140"/>
      <c r="D175" s="42"/>
      <c r="E175" s="43"/>
      <c r="F175" s="43"/>
      <c r="G175" s="43"/>
      <c r="H175" s="43"/>
      <c r="I175" s="43"/>
      <c r="J175" s="43"/>
      <c r="K175" s="43"/>
      <c r="L175" s="43"/>
    </row>
    <row r="176" spans="1:12" ht="42">
      <c r="A176" s="7" t="s">
        <v>4746</v>
      </c>
      <c r="B176" s="102" t="s">
        <v>4507</v>
      </c>
      <c r="C176" s="42">
        <v>1</v>
      </c>
      <c r="D176" s="42"/>
      <c r="E176" s="43"/>
      <c r="F176" s="43"/>
      <c r="G176" s="43"/>
      <c r="H176" s="43"/>
      <c r="I176" s="43"/>
      <c r="J176" s="43"/>
      <c r="K176" s="43"/>
      <c r="L176" s="43"/>
    </row>
    <row r="177" spans="1:12" ht="42">
      <c r="A177" s="7" t="s">
        <v>4747</v>
      </c>
      <c r="B177" s="102" t="s">
        <v>4507</v>
      </c>
      <c r="C177" s="42">
        <v>1</v>
      </c>
      <c r="D177" s="42"/>
      <c r="E177" s="43"/>
      <c r="F177" s="43"/>
      <c r="G177" s="43"/>
      <c r="H177" s="43"/>
      <c r="I177" s="43"/>
      <c r="J177" s="43"/>
      <c r="K177" s="43"/>
      <c r="L177" s="43"/>
    </row>
    <row r="178" spans="1:12" ht="42">
      <c r="A178" s="7" t="s">
        <v>4748</v>
      </c>
      <c r="B178" s="102" t="s">
        <v>4507</v>
      </c>
      <c r="C178" s="42">
        <v>2</v>
      </c>
      <c r="D178" s="42"/>
      <c r="E178" s="43"/>
      <c r="F178" s="43"/>
      <c r="G178" s="43"/>
      <c r="H178" s="43"/>
      <c r="I178" s="43"/>
      <c r="J178" s="43"/>
      <c r="K178" s="43"/>
      <c r="L178" s="43"/>
    </row>
    <row r="179" spans="1:12" ht="42">
      <c r="A179" s="7" t="s">
        <v>4749</v>
      </c>
      <c r="B179" s="102" t="s">
        <v>4507</v>
      </c>
      <c r="C179" s="42">
        <v>1</v>
      </c>
      <c r="D179" s="42"/>
      <c r="E179" s="43"/>
      <c r="F179" s="43"/>
      <c r="G179" s="43"/>
      <c r="H179" s="43"/>
      <c r="I179" s="43"/>
      <c r="J179" s="43"/>
      <c r="K179" s="43"/>
      <c r="L179" s="43"/>
    </row>
    <row r="180" spans="1:12" ht="42">
      <c r="A180" s="7" t="s">
        <v>4750</v>
      </c>
      <c r="B180" s="102" t="s">
        <v>4507</v>
      </c>
      <c r="C180" s="42">
        <v>1</v>
      </c>
      <c r="D180" s="42"/>
      <c r="E180" s="43"/>
      <c r="F180" s="43"/>
      <c r="G180" s="43"/>
      <c r="H180" s="43"/>
      <c r="I180" s="43"/>
      <c r="J180" s="43"/>
      <c r="K180" s="43"/>
      <c r="L180" s="43"/>
    </row>
    <row r="181" spans="1:12" ht="42">
      <c r="A181" s="7" t="s">
        <v>4751</v>
      </c>
      <c r="B181" s="102" t="s">
        <v>4507</v>
      </c>
      <c r="C181" s="42">
        <v>1</v>
      </c>
      <c r="D181" s="42"/>
      <c r="E181" s="43"/>
      <c r="F181" s="43"/>
      <c r="G181" s="43"/>
      <c r="H181" s="43"/>
      <c r="I181" s="43"/>
      <c r="J181" s="43"/>
      <c r="K181" s="43"/>
      <c r="L181" s="43"/>
    </row>
    <row r="182" spans="1:12" ht="42">
      <c r="A182" s="7" t="s">
        <v>4752</v>
      </c>
      <c r="B182" s="102" t="s">
        <v>4507</v>
      </c>
      <c r="C182" s="42">
        <v>3</v>
      </c>
      <c r="D182" s="42"/>
      <c r="E182" s="43"/>
      <c r="F182" s="43"/>
      <c r="G182" s="43"/>
      <c r="H182" s="43"/>
      <c r="I182" s="43"/>
      <c r="J182" s="43"/>
      <c r="K182" s="43"/>
      <c r="L182" s="43"/>
    </row>
    <row r="183" spans="1:12" ht="42">
      <c r="A183" s="7" t="s">
        <v>4753</v>
      </c>
      <c r="B183" s="102" t="s">
        <v>4507</v>
      </c>
      <c r="C183" s="42">
        <v>2</v>
      </c>
      <c r="D183" s="42"/>
      <c r="E183" s="43"/>
      <c r="F183" s="43"/>
      <c r="G183" s="43"/>
      <c r="H183" s="43"/>
      <c r="I183" s="43"/>
      <c r="J183" s="43"/>
      <c r="K183" s="43"/>
      <c r="L183" s="43"/>
    </row>
    <row r="184" spans="1:12" ht="42">
      <c r="A184" s="7" t="s">
        <v>4754</v>
      </c>
      <c r="B184" s="102" t="s">
        <v>4507</v>
      </c>
      <c r="C184" s="42">
        <v>2</v>
      </c>
      <c r="D184" s="42"/>
      <c r="E184" s="43"/>
      <c r="F184" s="43"/>
      <c r="G184" s="43"/>
      <c r="H184" s="43"/>
      <c r="I184" s="43"/>
      <c r="J184" s="43"/>
      <c r="K184" s="43"/>
      <c r="L184" s="43"/>
    </row>
    <row r="185" spans="1:12" ht="42">
      <c r="A185" s="7" t="s">
        <v>4755</v>
      </c>
      <c r="B185" s="102" t="s">
        <v>4507</v>
      </c>
      <c r="C185" s="42">
        <v>2</v>
      </c>
      <c r="D185" s="42"/>
      <c r="E185" s="43"/>
      <c r="F185" s="43"/>
      <c r="G185" s="43"/>
      <c r="H185" s="43"/>
      <c r="I185" s="43"/>
      <c r="J185" s="43"/>
      <c r="K185" s="43"/>
      <c r="L185" s="43"/>
    </row>
    <row r="186" spans="1:12" ht="42">
      <c r="A186" s="7" t="s">
        <v>4756</v>
      </c>
      <c r="B186" s="102" t="s">
        <v>4507</v>
      </c>
      <c r="C186" s="42">
        <v>3</v>
      </c>
      <c r="D186" s="42"/>
      <c r="E186" s="43"/>
      <c r="F186" s="43"/>
      <c r="G186" s="43"/>
      <c r="H186" s="43"/>
      <c r="I186" s="43"/>
      <c r="J186" s="43"/>
      <c r="K186" s="43"/>
      <c r="L186" s="43"/>
    </row>
    <row r="187" spans="1:12" ht="42">
      <c r="A187" s="7" t="s">
        <v>4757</v>
      </c>
      <c r="B187" s="102" t="s">
        <v>4507</v>
      </c>
      <c r="C187" s="42">
        <v>1</v>
      </c>
      <c r="D187" s="42"/>
      <c r="E187" s="43"/>
      <c r="F187" s="43"/>
      <c r="G187" s="43"/>
      <c r="H187" s="43"/>
      <c r="I187" s="43"/>
      <c r="J187" s="43"/>
      <c r="K187" s="43"/>
      <c r="L187" s="43"/>
    </row>
    <row r="188" spans="1:12" ht="42">
      <c r="A188" s="7" t="s">
        <v>4758</v>
      </c>
      <c r="B188" s="102" t="s">
        <v>4507</v>
      </c>
      <c r="C188" s="42">
        <v>1</v>
      </c>
      <c r="D188" s="42"/>
      <c r="E188" s="43"/>
      <c r="F188" s="43"/>
      <c r="G188" s="43"/>
      <c r="H188" s="43"/>
      <c r="I188" s="43"/>
      <c r="J188" s="43"/>
      <c r="K188" s="43"/>
      <c r="L188" s="43"/>
    </row>
    <row r="189" spans="1:12" ht="42">
      <c r="A189" s="7" t="s">
        <v>4759</v>
      </c>
      <c r="B189" s="102" t="s">
        <v>4507</v>
      </c>
      <c r="C189" s="42">
        <v>1</v>
      </c>
      <c r="D189" s="42"/>
      <c r="E189" s="43"/>
      <c r="F189" s="43"/>
      <c r="G189" s="43"/>
      <c r="H189" s="43"/>
      <c r="I189" s="43"/>
      <c r="J189" s="43"/>
      <c r="K189" s="43"/>
      <c r="L189" s="43"/>
    </row>
    <row r="190" spans="1:12" ht="42">
      <c r="A190" s="7" t="s">
        <v>4760</v>
      </c>
      <c r="B190" s="102" t="s">
        <v>4507</v>
      </c>
      <c r="C190" s="42">
        <v>1</v>
      </c>
      <c r="D190" s="42"/>
      <c r="E190" s="43"/>
      <c r="F190" s="43"/>
      <c r="G190" s="43"/>
      <c r="H190" s="43"/>
      <c r="I190" s="43"/>
      <c r="J190" s="43"/>
      <c r="K190" s="43"/>
      <c r="L190" s="43"/>
    </row>
    <row r="191" spans="1:12" ht="42">
      <c r="A191" s="7" t="s">
        <v>4761</v>
      </c>
      <c r="B191" s="102" t="s">
        <v>4507</v>
      </c>
      <c r="C191" s="42">
        <v>1</v>
      </c>
      <c r="D191" s="42"/>
      <c r="E191" s="43"/>
      <c r="F191" s="43"/>
      <c r="G191" s="43"/>
      <c r="H191" s="43"/>
      <c r="I191" s="43"/>
      <c r="J191" s="43"/>
      <c r="K191" s="43"/>
      <c r="L191" s="43"/>
    </row>
    <row r="192" spans="1:12" ht="42">
      <c r="A192" s="7" t="s">
        <v>4762</v>
      </c>
      <c r="B192" s="102" t="s">
        <v>4507</v>
      </c>
      <c r="C192" s="42">
        <v>1</v>
      </c>
      <c r="D192" s="42"/>
      <c r="E192" s="43"/>
      <c r="F192" s="43"/>
      <c r="G192" s="43"/>
      <c r="H192" s="43"/>
      <c r="I192" s="43"/>
      <c r="J192" s="43"/>
      <c r="K192" s="43"/>
      <c r="L192" s="43"/>
    </row>
    <row r="193" spans="1:12" ht="42">
      <c r="A193" s="7" t="s">
        <v>4763</v>
      </c>
      <c r="B193" s="102" t="s">
        <v>4507</v>
      </c>
      <c r="C193" s="42">
        <v>1</v>
      </c>
      <c r="D193" s="42"/>
      <c r="E193" s="43"/>
      <c r="F193" s="43"/>
      <c r="G193" s="43"/>
      <c r="H193" s="43"/>
      <c r="I193" s="43"/>
      <c r="J193" s="43"/>
      <c r="K193" s="43"/>
      <c r="L193" s="43"/>
    </row>
    <row r="194" spans="1:12" ht="42">
      <c r="A194" s="7" t="s">
        <v>4764</v>
      </c>
      <c r="B194" s="102" t="s">
        <v>4507</v>
      </c>
      <c r="C194" s="42">
        <v>3</v>
      </c>
      <c r="D194" s="42"/>
      <c r="E194" s="43"/>
      <c r="F194" s="43"/>
      <c r="G194" s="43"/>
      <c r="H194" s="43"/>
      <c r="I194" s="43"/>
      <c r="J194" s="43"/>
      <c r="K194" s="43"/>
      <c r="L194" s="43"/>
    </row>
    <row r="195" spans="1:12" ht="42">
      <c r="A195" s="7" t="s">
        <v>4765</v>
      </c>
      <c r="B195" s="102" t="s">
        <v>4507</v>
      </c>
      <c r="C195" s="42">
        <v>3</v>
      </c>
      <c r="D195" s="42"/>
      <c r="E195" s="43"/>
      <c r="F195" s="43"/>
      <c r="G195" s="43"/>
      <c r="H195" s="43"/>
      <c r="I195" s="43"/>
      <c r="J195" s="43"/>
      <c r="K195" s="43"/>
      <c r="L195" s="43"/>
    </row>
    <row r="196" spans="1:12" ht="42">
      <c r="A196" s="7" t="s">
        <v>4766</v>
      </c>
      <c r="B196" s="102" t="s">
        <v>4507</v>
      </c>
      <c r="C196" s="42">
        <v>1</v>
      </c>
      <c r="D196" s="42"/>
      <c r="E196" s="43"/>
      <c r="F196" s="43"/>
      <c r="G196" s="43"/>
      <c r="H196" s="43"/>
      <c r="I196" s="43"/>
      <c r="J196" s="43"/>
      <c r="K196" s="43"/>
      <c r="L196" s="43"/>
    </row>
    <row r="197" spans="1:12" ht="42">
      <c r="A197" s="7" t="s">
        <v>4767</v>
      </c>
      <c r="B197" s="102" t="s">
        <v>4507</v>
      </c>
      <c r="C197" s="42">
        <v>1</v>
      </c>
      <c r="D197" s="42"/>
      <c r="E197" s="43"/>
      <c r="F197" s="43"/>
      <c r="G197" s="43"/>
      <c r="H197" s="43"/>
      <c r="I197" s="43"/>
      <c r="J197" s="43"/>
      <c r="K197" s="43"/>
      <c r="L197" s="43"/>
    </row>
    <row r="198" spans="1:12" ht="42">
      <c r="A198" s="7" t="s">
        <v>4768</v>
      </c>
      <c r="B198" s="102" t="s">
        <v>4507</v>
      </c>
      <c r="C198" s="42">
        <v>4</v>
      </c>
      <c r="D198" s="42"/>
      <c r="E198" s="43"/>
      <c r="F198" s="43"/>
      <c r="G198" s="43"/>
      <c r="H198" s="43"/>
      <c r="I198" s="43"/>
      <c r="J198" s="43"/>
      <c r="K198" s="43"/>
      <c r="L198" s="43"/>
    </row>
    <row r="199" spans="1:12" ht="42">
      <c r="A199" s="7" t="s">
        <v>4769</v>
      </c>
      <c r="B199" s="102" t="s">
        <v>4507</v>
      </c>
      <c r="C199" s="42">
        <v>8</v>
      </c>
      <c r="D199" s="42"/>
      <c r="E199" s="43"/>
      <c r="F199" s="43"/>
      <c r="G199" s="43"/>
      <c r="H199" s="43"/>
      <c r="I199" s="43"/>
      <c r="J199" s="43"/>
      <c r="K199" s="43"/>
      <c r="L199" s="43"/>
    </row>
    <row r="200" spans="1:12" ht="42">
      <c r="A200" s="7" t="s">
        <v>4770</v>
      </c>
      <c r="B200" s="102" t="s">
        <v>4507</v>
      </c>
      <c r="C200" s="42">
        <v>1</v>
      </c>
      <c r="D200" s="42"/>
      <c r="E200" s="43"/>
      <c r="F200" s="43"/>
      <c r="G200" s="43"/>
      <c r="H200" s="43"/>
      <c r="I200" s="43"/>
      <c r="J200" s="43"/>
      <c r="K200" s="43"/>
      <c r="L200" s="43"/>
    </row>
    <row r="201" spans="1:12" ht="42">
      <c r="A201" s="7" t="s">
        <v>4771</v>
      </c>
      <c r="B201" s="102" t="s">
        <v>4507</v>
      </c>
      <c r="C201" s="42">
        <v>1</v>
      </c>
      <c r="D201" s="42"/>
      <c r="E201" s="43"/>
      <c r="F201" s="43"/>
      <c r="G201" s="43"/>
      <c r="H201" s="43"/>
      <c r="I201" s="43"/>
      <c r="J201" s="43"/>
      <c r="K201" s="43"/>
      <c r="L201" s="43"/>
    </row>
    <row r="202" spans="1:12" ht="42">
      <c r="A202" s="7" t="s">
        <v>4772</v>
      </c>
      <c r="B202" s="102" t="s">
        <v>4507</v>
      </c>
      <c r="C202" s="42">
        <v>2</v>
      </c>
      <c r="D202" s="42"/>
      <c r="E202" s="43"/>
      <c r="F202" s="43"/>
      <c r="G202" s="43"/>
      <c r="H202" s="43"/>
      <c r="I202" s="43"/>
      <c r="J202" s="43"/>
      <c r="K202" s="43"/>
      <c r="L202" s="43"/>
    </row>
    <row r="203" spans="1:12" ht="42">
      <c r="A203" s="7" t="s">
        <v>4773</v>
      </c>
      <c r="B203" s="102" t="s">
        <v>4507</v>
      </c>
      <c r="C203" s="42">
        <v>1</v>
      </c>
      <c r="D203" s="42"/>
      <c r="E203" s="43"/>
      <c r="F203" s="43"/>
      <c r="G203" s="43"/>
      <c r="H203" s="43"/>
      <c r="I203" s="43"/>
      <c r="J203" s="43"/>
      <c r="K203" s="43"/>
      <c r="L203" s="43"/>
    </row>
    <row r="204" spans="1:12" ht="42">
      <c r="A204" s="7" t="s">
        <v>4774</v>
      </c>
      <c r="B204" s="102" t="s">
        <v>4507</v>
      </c>
      <c r="C204" s="42">
        <v>2</v>
      </c>
      <c r="D204" s="42"/>
      <c r="E204" s="43"/>
      <c r="F204" s="43"/>
      <c r="G204" s="43"/>
      <c r="H204" s="43"/>
      <c r="I204" s="43"/>
      <c r="J204" s="43"/>
      <c r="K204" s="43"/>
      <c r="L204" s="43"/>
    </row>
    <row r="205" spans="1:12" ht="42">
      <c r="A205" s="7" t="s">
        <v>4775</v>
      </c>
      <c r="B205" s="102" t="s">
        <v>4507</v>
      </c>
      <c r="C205" s="42">
        <v>1</v>
      </c>
      <c r="D205" s="42"/>
      <c r="E205" s="43"/>
      <c r="F205" s="43"/>
      <c r="G205" s="43"/>
      <c r="H205" s="43"/>
      <c r="I205" s="43"/>
      <c r="J205" s="43"/>
      <c r="K205" s="43"/>
      <c r="L205" s="43"/>
    </row>
    <row r="206" spans="1:12" ht="42">
      <c r="A206" s="7" t="s">
        <v>4776</v>
      </c>
      <c r="B206" s="102" t="s">
        <v>4507</v>
      </c>
      <c r="C206" s="42">
        <v>1</v>
      </c>
      <c r="D206" s="42"/>
      <c r="E206" s="43"/>
      <c r="F206" s="43"/>
      <c r="G206" s="43"/>
      <c r="H206" s="43"/>
      <c r="I206" s="43"/>
      <c r="J206" s="43"/>
      <c r="K206" s="43"/>
      <c r="L206" s="43"/>
    </row>
    <row r="207" spans="1:12" ht="42">
      <c r="A207" s="7" t="s">
        <v>4777</v>
      </c>
      <c r="B207" s="102" t="s">
        <v>4507</v>
      </c>
      <c r="C207" s="42">
        <v>1</v>
      </c>
      <c r="D207" s="42"/>
      <c r="E207" s="43"/>
      <c r="F207" s="43"/>
      <c r="G207" s="43"/>
      <c r="H207" s="43"/>
      <c r="I207" s="43"/>
      <c r="J207" s="43"/>
      <c r="K207" s="43"/>
      <c r="L207" s="43"/>
    </row>
    <row r="208" spans="1:12">
      <c r="A208" s="7"/>
      <c r="B208" s="102"/>
      <c r="C208" s="42" t="s">
        <v>3877</v>
      </c>
      <c r="D208" s="42"/>
      <c r="E208" s="43"/>
      <c r="F208" s="43"/>
      <c r="G208" s="43"/>
      <c r="H208" s="43"/>
      <c r="I208" s="43"/>
      <c r="J208" s="43"/>
      <c r="K208" s="43"/>
      <c r="L208" s="43"/>
    </row>
    <row r="209" spans="1:12" ht="28">
      <c r="A209" s="7" t="s">
        <v>4778</v>
      </c>
      <c r="B209" s="102" t="s">
        <v>4508</v>
      </c>
      <c r="C209" s="42" t="s">
        <v>3877</v>
      </c>
      <c r="D209" s="42"/>
      <c r="E209" s="43"/>
      <c r="F209" s="43"/>
      <c r="G209" s="43"/>
      <c r="H209" s="43"/>
      <c r="I209" s="43"/>
      <c r="J209" s="43"/>
      <c r="K209" s="43"/>
      <c r="L209" s="43"/>
    </row>
    <row r="210" spans="1:12" ht="28">
      <c r="A210" s="45" t="s">
        <v>4122</v>
      </c>
      <c r="B210" s="103" t="s">
        <v>5330</v>
      </c>
      <c r="C210" s="42" t="s">
        <v>3877</v>
      </c>
      <c r="D210" s="42"/>
      <c r="E210" s="43"/>
      <c r="F210" s="43"/>
      <c r="G210" s="43"/>
      <c r="H210" s="43"/>
      <c r="I210" s="43"/>
      <c r="J210" s="43"/>
      <c r="K210" s="43"/>
      <c r="L210" s="43"/>
    </row>
  </sheetData>
  <mergeCells count="39">
    <mergeCell ref="C140:C147"/>
    <mergeCell ref="C167:C169"/>
    <mergeCell ref="C170:C172"/>
    <mergeCell ref="C173:C175"/>
    <mergeCell ref="C148:C150"/>
    <mergeCell ref="C151:C153"/>
    <mergeCell ref="C154:C156"/>
    <mergeCell ref="C157:C166"/>
    <mergeCell ref="C124:C131"/>
    <mergeCell ref="C132:C139"/>
    <mergeCell ref="C61:C87"/>
    <mergeCell ref="C88:C94"/>
    <mergeCell ref="C95:C101"/>
    <mergeCell ref="C102:C108"/>
    <mergeCell ref="B116:B123"/>
    <mergeCell ref="A2:L2"/>
    <mergeCell ref="C5:C10"/>
    <mergeCell ref="C11:C26"/>
    <mergeCell ref="C27:C60"/>
    <mergeCell ref="B5:B10"/>
    <mergeCell ref="B11:B26"/>
    <mergeCell ref="B27:B60"/>
    <mergeCell ref="C109:C115"/>
    <mergeCell ref="C116:C123"/>
    <mergeCell ref="B61:B87"/>
    <mergeCell ref="B88:B94"/>
    <mergeCell ref="B95:B101"/>
    <mergeCell ref="B102:B108"/>
    <mergeCell ref="B109:B115"/>
    <mergeCell ref="B173:B175"/>
    <mergeCell ref="B148:B150"/>
    <mergeCell ref="B151:B153"/>
    <mergeCell ref="B154:B156"/>
    <mergeCell ref="B157:B166"/>
    <mergeCell ref="B124:B131"/>
    <mergeCell ref="B132:B139"/>
    <mergeCell ref="B140:B147"/>
    <mergeCell ref="B167:B169"/>
    <mergeCell ref="B170:B172"/>
  </mergeCells>
  <phoneticPr fontId="4"/>
  <conditionalFormatting sqref="B210">
    <cfRule type="cellIs" dxfId="0" priority="1" stopIfTrue="1" operator="equal">
      <formula>"-"</formula>
    </cfRule>
  </conditionalFormatting>
  <pageMargins left="0.78740157480314965" right="0.78740157480314965" top="0.98425196850393704" bottom="0.98425196850393704" header="0.51181102362204722" footer="0.51181102362204722"/>
  <pageSetup paperSize="9" scale="95" fitToHeight="14" orientation="landscape"/>
  <headerFooter alignWithMargins="0">
    <oddHeader>&amp;C&amp;"Century,標準"&amp;11Section &amp;A</oddHeader>
    <oddFooter>&amp;C&amp;"Century,標準"&amp;11Section Outlier Flag - &amp;P/&amp;N</oddFooter>
  </headerFooter>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N14"/>
  <sheetViews>
    <sheetView tabSelected="1" view="pageBreakPreview" workbookViewId="0">
      <selection activeCell="B12" sqref="B12"/>
    </sheetView>
  </sheetViews>
  <sheetFormatPr baseColWidth="10" defaultColWidth="8.83203125" defaultRowHeight="14"/>
  <cols>
    <col min="1" max="1" width="20.6640625" style="38" customWidth="1"/>
    <col min="2" max="2" width="61.83203125" style="104" customWidth="1"/>
    <col min="3" max="13" width="9.6640625" style="111" customWidth="1"/>
    <col min="14" max="14" width="8.83203125" style="111"/>
    <col min="15" max="16384" width="8.83203125" style="38"/>
  </cols>
  <sheetData>
    <row r="1" spans="1:14" s="35" customFormat="1">
      <c r="A1" s="34" t="s">
        <v>2897</v>
      </c>
      <c r="B1" s="47" t="s">
        <v>4831</v>
      </c>
      <c r="C1" s="2" t="s">
        <v>271</v>
      </c>
      <c r="D1" s="2" t="s">
        <v>272</v>
      </c>
      <c r="E1" s="2" t="s">
        <v>273</v>
      </c>
      <c r="F1" s="2" t="s">
        <v>274</v>
      </c>
      <c r="G1" s="2" t="s">
        <v>275</v>
      </c>
      <c r="H1" s="2" t="s">
        <v>276</v>
      </c>
      <c r="I1" s="2" t="s">
        <v>2898</v>
      </c>
      <c r="J1" s="2" t="s">
        <v>2899</v>
      </c>
      <c r="K1" s="2" t="s">
        <v>2900</v>
      </c>
      <c r="L1" s="2" t="s">
        <v>2901</v>
      </c>
    </row>
    <row r="2" spans="1:14" s="12" customFormat="1">
      <c r="A2" s="141" t="s">
        <v>5331</v>
      </c>
      <c r="B2" s="141"/>
      <c r="C2" s="141"/>
      <c r="D2" s="141"/>
      <c r="E2" s="141"/>
      <c r="F2" s="141"/>
      <c r="G2" s="141"/>
      <c r="H2" s="141"/>
      <c r="I2" s="141"/>
      <c r="J2" s="141"/>
      <c r="K2" s="141"/>
      <c r="L2" s="141"/>
      <c r="M2" s="110"/>
      <c r="N2" s="110"/>
    </row>
    <row r="3" spans="1:14">
      <c r="A3" s="39" t="s">
        <v>4823</v>
      </c>
      <c r="B3" s="102" t="s">
        <v>4509</v>
      </c>
      <c r="C3" s="42">
        <v>1519</v>
      </c>
      <c r="D3" s="42">
        <v>62.64</v>
      </c>
      <c r="E3" s="42">
        <v>6.8630000000000004</v>
      </c>
      <c r="F3" s="42">
        <v>48</v>
      </c>
      <c r="G3" s="42">
        <v>75</v>
      </c>
      <c r="H3" s="42">
        <v>53</v>
      </c>
      <c r="I3" s="42">
        <v>57</v>
      </c>
      <c r="J3" s="42">
        <v>63</v>
      </c>
      <c r="K3" s="42">
        <v>68</v>
      </c>
      <c r="L3" s="42">
        <v>72</v>
      </c>
    </row>
    <row r="4" spans="1:14">
      <c r="A4" s="39" t="s">
        <v>4117</v>
      </c>
      <c r="B4" s="102" t="s">
        <v>4510</v>
      </c>
      <c r="C4" s="42">
        <v>1519</v>
      </c>
      <c r="D4" s="42">
        <v>62.92</v>
      </c>
      <c r="E4" s="42">
        <v>7.96</v>
      </c>
      <c r="F4" s="42">
        <v>35</v>
      </c>
      <c r="G4" s="42">
        <v>85</v>
      </c>
      <c r="H4" s="42">
        <v>52</v>
      </c>
      <c r="I4" s="42">
        <v>57</v>
      </c>
      <c r="J4" s="42">
        <v>63</v>
      </c>
      <c r="K4" s="42">
        <v>68</v>
      </c>
      <c r="L4" s="42">
        <v>74</v>
      </c>
    </row>
    <row r="5" spans="1:14">
      <c r="A5" s="39" t="s">
        <v>4824</v>
      </c>
      <c r="B5" s="102" t="s">
        <v>4511</v>
      </c>
      <c r="C5" s="42">
        <v>1518</v>
      </c>
      <c r="D5" s="42">
        <v>5.2240000000000002</v>
      </c>
      <c r="E5" s="42">
        <v>3.4159999999999999</v>
      </c>
      <c r="F5" s="42">
        <v>0</v>
      </c>
      <c r="G5" s="42">
        <v>11</v>
      </c>
      <c r="H5" s="42">
        <v>1</v>
      </c>
      <c r="I5" s="42">
        <v>2</v>
      </c>
      <c r="J5" s="42">
        <v>5</v>
      </c>
      <c r="K5" s="42">
        <v>8</v>
      </c>
      <c r="L5" s="42">
        <v>10</v>
      </c>
    </row>
    <row r="6" spans="1:14">
      <c r="A6" s="39" t="s">
        <v>511</v>
      </c>
      <c r="B6" s="102" t="s">
        <v>4512</v>
      </c>
      <c r="C6" s="42">
        <v>1518</v>
      </c>
      <c r="D6" s="42">
        <v>5.359</v>
      </c>
      <c r="E6" s="42">
        <v>3.5419999999999998</v>
      </c>
      <c r="F6" s="42">
        <v>0</v>
      </c>
      <c r="G6" s="42">
        <v>11</v>
      </c>
      <c r="H6" s="42">
        <v>1</v>
      </c>
      <c r="I6" s="42">
        <v>2</v>
      </c>
      <c r="J6" s="42">
        <v>5</v>
      </c>
      <c r="K6" s="42">
        <v>9</v>
      </c>
      <c r="L6" s="42">
        <v>10</v>
      </c>
    </row>
    <row r="7" spans="1:14">
      <c r="A7" s="115" t="s">
        <v>5374</v>
      </c>
      <c r="B7" s="114"/>
      <c r="C7" s="42" t="s">
        <v>3877</v>
      </c>
      <c r="D7" s="42" t="s">
        <v>3877</v>
      </c>
      <c r="E7" s="42" t="s">
        <v>3877</v>
      </c>
      <c r="F7" s="42" t="s">
        <v>3877</v>
      </c>
      <c r="G7" s="42" t="s">
        <v>3877</v>
      </c>
      <c r="H7" s="42" t="s">
        <v>3877</v>
      </c>
      <c r="I7" s="42" t="s">
        <v>3877</v>
      </c>
      <c r="J7" s="42" t="s">
        <v>3877</v>
      </c>
      <c r="K7" s="109" t="s">
        <v>3877</v>
      </c>
      <c r="L7" s="109" t="s">
        <v>3877</v>
      </c>
    </row>
    <row r="8" spans="1:14">
      <c r="A8" s="39" t="s">
        <v>5369</v>
      </c>
      <c r="B8" s="114" t="s">
        <v>5377</v>
      </c>
      <c r="C8" s="42">
        <v>1484</v>
      </c>
      <c r="D8" s="42">
        <v>1.73E-4</v>
      </c>
      <c r="E8" s="123">
        <v>8.0099999999999995E-5</v>
      </c>
      <c r="F8" s="123">
        <v>4.8000000000000001E-5</v>
      </c>
      <c r="G8" s="42">
        <v>6.9499999999999998E-4</v>
      </c>
      <c r="H8" s="42">
        <v>1.06E-4</v>
      </c>
      <c r="I8" s="42">
        <v>1.22E-4</v>
      </c>
      <c r="J8" s="42">
        <v>1.44E-4</v>
      </c>
      <c r="K8" s="42">
        <v>1.93E-4</v>
      </c>
      <c r="L8" s="42">
        <v>2.9E-4</v>
      </c>
    </row>
    <row r="9" spans="1:14">
      <c r="A9" s="124" t="s">
        <v>5378</v>
      </c>
      <c r="B9" s="114"/>
      <c r="C9" s="42" t="s">
        <v>3877</v>
      </c>
      <c r="D9" s="42" t="s">
        <v>3877</v>
      </c>
      <c r="E9" s="42" t="s">
        <v>3877</v>
      </c>
      <c r="F9" s="42" t="s">
        <v>3877</v>
      </c>
      <c r="G9" s="42" t="s">
        <v>3877</v>
      </c>
      <c r="H9" s="42" t="s">
        <v>3877</v>
      </c>
      <c r="I9" s="42" t="s">
        <v>3877</v>
      </c>
      <c r="J9" s="42" t="s">
        <v>3877</v>
      </c>
      <c r="K9" s="109" t="s">
        <v>3877</v>
      </c>
      <c r="L9" s="109" t="s">
        <v>3877</v>
      </c>
    </row>
    <row r="10" spans="1:14">
      <c r="A10" s="124" t="s">
        <v>5379</v>
      </c>
      <c r="B10" s="114"/>
      <c r="C10" s="42" t="s">
        <v>3877</v>
      </c>
      <c r="D10" s="42" t="s">
        <v>3877</v>
      </c>
      <c r="E10" s="42" t="s">
        <v>3877</v>
      </c>
      <c r="F10" s="42" t="s">
        <v>3877</v>
      </c>
      <c r="G10" s="42" t="s">
        <v>3877</v>
      </c>
      <c r="H10" s="42" t="s">
        <v>3877</v>
      </c>
      <c r="I10" s="42" t="s">
        <v>3877</v>
      </c>
      <c r="J10" s="42" t="s">
        <v>3877</v>
      </c>
      <c r="K10" s="109" t="s">
        <v>3877</v>
      </c>
      <c r="L10" s="109" t="s">
        <v>3877</v>
      </c>
    </row>
    <row r="11" spans="1:14">
      <c r="A11" s="124" t="s">
        <v>5380</v>
      </c>
      <c r="B11" s="114"/>
      <c r="C11" s="42" t="s">
        <v>3877</v>
      </c>
      <c r="D11" s="42" t="s">
        <v>3877</v>
      </c>
      <c r="E11" s="42" t="s">
        <v>3877</v>
      </c>
      <c r="F11" s="42" t="s">
        <v>3877</v>
      </c>
      <c r="G11" s="42" t="s">
        <v>3877</v>
      </c>
      <c r="H11" s="42" t="s">
        <v>3877</v>
      </c>
      <c r="I11" s="42" t="s">
        <v>3877</v>
      </c>
      <c r="J11" s="42" t="s">
        <v>3877</v>
      </c>
      <c r="K11" s="109" t="s">
        <v>3877</v>
      </c>
      <c r="L11" s="109" t="s">
        <v>3877</v>
      </c>
    </row>
    <row r="12" spans="1:14">
      <c r="A12" s="124" t="s">
        <v>5381</v>
      </c>
      <c r="B12" s="114"/>
      <c r="C12" s="42" t="s">
        <v>3877</v>
      </c>
      <c r="D12" s="42" t="s">
        <v>3877</v>
      </c>
      <c r="E12" s="42" t="s">
        <v>3877</v>
      </c>
      <c r="F12" s="42" t="s">
        <v>3877</v>
      </c>
      <c r="G12" s="42" t="s">
        <v>3877</v>
      </c>
      <c r="H12" s="42" t="s">
        <v>3877</v>
      </c>
      <c r="I12" s="42" t="s">
        <v>3877</v>
      </c>
      <c r="J12" s="42" t="s">
        <v>3877</v>
      </c>
      <c r="K12" s="109" t="s">
        <v>3877</v>
      </c>
      <c r="L12" s="109" t="s">
        <v>3877</v>
      </c>
    </row>
    <row r="13" spans="1:14">
      <c r="A13" s="124" t="s">
        <v>5382</v>
      </c>
      <c r="B13" s="114"/>
      <c r="C13" s="42" t="s">
        <v>3877</v>
      </c>
      <c r="D13" s="42" t="s">
        <v>3877</v>
      </c>
      <c r="E13" s="42" t="s">
        <v>3877</v>
      </c>
      <c r="F13" s="42" t="s">
        <v>3877</v>
      </c>
      <c r="G13" s="42" t="s">
        <v>3877</v>
      </c>
      <c r="H13" s="42" t="s">
        <v>3877</v>
      </c>
      <c r="I13" s="42" t="s">
        <v>3877</v>
      </c>
      <c r="J13" s="42" t="s">
        <v>3877</v>
      </c>
      <c r="K13" s="109" t="s">
        <v>3877</v>
      </c>
      <c r="L13" s="109" t="s">
        <v>3877</v>
      </c>
    </row>
    <row r="14" spans="1:14">
      <c r="A14" s="39"/>
      <c r="B14" s="114"/>
      <c r="C14" s="42" t="s">
        <v>3877</v>
      </c>
      <c r="D14" s="42" t="s">
        <v>3877</v>
      </c>
      <c r="E14" s="42" t="s">
        <v>3877</v>
      </c>
      <c r="F14" s="42" t="s">
        <v>3877</v>
      </c>
      <c r="G14" s="42" t="s">
        <v>3877</v>
      </c>
      <c r="H14" s="42" t="s">
        <v>3877</v>
      </c>
      <c r="I14" s="42" t="s">
        <v>3877</v>
      </c>
      <c r="J14" s="42" t="s">
        <v>3877</v>
      </c>
      <c r="K14" s="109" t="s">
        <v>3877</v>
      </c>
      <c r="L14" s="109" t="s">
        <v>3877</v>
      </c>
    </row>
  </sheetData>
  <mergeCells count="1">
    <mergeCell ref="A2:L2"/>
  </mergeCells>
  <phoneticPr fontId="4"/>
  <pageMargins left="0.75" right="0.75" top="1" bottom="1" header="0.51200000000000001" footer="0.51200000000000001"/>
  <pageSetup paperSize="9" scale="68" fitToHeight="14" orientation="landscape"/>
  <headerFooter alignWithMargins="0">
    <oddHeader>&amp;C&amp;"Century,標準"&amp;11Section &amp;A</oddHeader>
    <oddFooter>&amp;C&amp;"Century,標準"&amp;11Section AdditionalVariables - &amp;P/&amp;N</oddFooter>
  </headerFooter>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ワークシート</vt:lpstr>
      </vt:variant>
      <vt:variant>
        <vt:i4>12</vt:i4>
      </vt:variant>
      <vt:variant>
        <vt:lpstr>名前付き一覧</vt:lpstr>
      </vt:variant>
      <vt:variant>
        <vt:i4>44</vt:i4>
      </vt:variant>
    </vt:vector>
  </HeadingPairs>
  <TitlesOfParts>
    <vt:vector size="56" baseType="lpstr">
      <vt:lpstr>RSCQ</vt:lpstr>
      <vt:lpstr>A</vt:lpstr>
      <vt:lpstr>B</vt:lpstr>
      <vt:lpstr>C</vt:lpstr>
      <vt:lpstr>D</vt:lpstr>
      <vt:lpstr>E</vt:lpstr>
      <vt:lpstr>F</vt:lpstr>
      <vt:lpstr>G</vt:lpstr>
      <vt:lpstr>H</vt:lpstr>
      <vt:lpstr>I &amp; J</vt:lpstr>
      <vt:lpstr>Outlier Flag</vt:lpstr>
      <vt:lpstr>Additional Variables</vt:lpstr>
      <vt:lpstr>A!__xlnm.Print_Area</vt:lpstr>
      <vt:lpstr>__xlnm.Print_Area_1</vt:lpstr>
      <vt:lpstr>__xlnm.Print_Area_3</vt:lpstr>
      <vt:lpstr>__xlnm.Print_Area_5</vt:lpstr>
      <vt:lpstr>__xlnm.Print_Area_6</vt:lpstr>
      <vt:lpstr>__xlnm.Print_Area_7</vt:lpstr>
      <vt:lpstr>__xlnm.Print_Area_8</vt:lpstr>
      <vt:lpstr>__xlnm.Print_Area_9</vt:lpstr>
      <vt:lpstr>A!__xlnm.Print_Titles</vt:lpstr>
      <vt:lpstr>__xlnm.Print_Titles_1</vt:lpstr>
      <vt:lpstr>__xlnm.Print_Titles_3</vt:lpstr>
      <vt:lpstr>__xlnm.Print_Titles_5</vt:lpstr>
      <vt:lpstr>__xlnm.Print_Titles_6</vt:lpstr>
      <vt:lpstr>__xlnm.Print_Titles_7</vt:lpstr>
      <vt:lpstr>__xlnm.Print_Titles_8</vt:lpstr>
      <vt:lpstr>__xlnm.Print_Titles_9</vt:lpstr>
      <vt:lpstr>_10Excel_BuiltIn__FilterDatabase_5</vt:lpstr>
      <vt:lpstr>_12Excel_BuiltIn__FilterDatabase_6</vt:lpstr>
      <vt:lpstr>_14Excel_BuiltIn__FilterDatabase_7</vt:lpstr>
      <vt:lpstr>_16Excel_BuiltIn__FilterDatabase_8</vt:lpstr>
      <vt:lpstr>_2Excel_BuiltIn__FilterDatabase_1</vt:lpstr>
      <vt:lpstr>_6Excel_BuiltIn__FilterDatabase_3</vt:lpstr>
      <vt:lpstr>A!Excel_BuiltIn__FilterDatabase</vt:lpstr>
      <vt:lpstr>A!Print_Area</vt:lpstr>
      <vt:lpstr>B!Print_Area</vt:lpstr>
      <vt:lpstr>'C'!Print_Area</vt:lpstr>
      <vt:lpstr>D!Print_Area</vt:lpstr>
      <vt:lpstr>E!Print_Area</vt:lpstr>
      <vt:lpstr>F!Print_Area</vt:lpstr>
      <vt:lpstr>G!Print_Area</vt:lpstr>
      <vt:lpstr>H!Print_Area</vt:lpstr>
      <vt:lpstr>'I &amp; J'!Print_Area</vt:lpstr>
      <vt:lpstr>'Outlier Flag'!Print_Area</vt:lpstr>
      <vt:lpstr>RSCQ!Print_Area</vt:lpstr>
      <vt:lpstr>A!Print_Titles</vt:lpstr>
      <vt:lpstr>B!Print_Titles</vt:lpstr>
      <vt:lpstr>'C'!Print_Titles</vt:lpstr>
      <vt:lpstr>D!Print_Titles</vt:lpstr>
      <vt:lpstr>E!Print_Titles</vt:lpstr>
      <vt:lpstr>F!Print_Titles</vt:lpstr>
      <vt:lpstr>G!Print_Titles</vt:lpstr>
      <vt:lpstr>H!Print_Titles</vt:lpstr>
      <vt:lpstr>'I &amp; J'!Print_Titles</vt:lpstr>
      <vt:lpstr>RSCQ!Print_Titles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yoshinori nishimura</dc:creator>
  <cp:lastModifiedBy>大垣　良太</cp:lastModifiedBy>
  <cp:lastPrinted>2013-12-03T05:23:16Z</cp:lastPrinted>
  <dcterms:created xsi:type="dcterms:W3CDTF">2012-05-22T13:09:38Z</dcterms:created>
  <dcterms:modified xsi:type="dcterms:W3CDTF">2018-03-10T17:16:40Z</dcterms:modified>
</cp:coreProperties>
</file>