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960" windowHeight="10440" activeTab="0"/>
  </bookViews>
  <sheets>
    <sheet name="付表3-3 財投融資先統計" sheetId="1" r:id="rId1"/>
  </sheets>
  <definedNames/>
  <calcPr fullCalcOnLoad="1"/>
</workbook>
</file>

<file path=xl/sharedStrings.xml><?xml version="1.0" encoding="utf-8"?>
<sst xmlns="http://schemas.openxmlformats.org/spreadsheetml/2006/main" count="255" uniqueCount="99">
  <si>
    <t>みた結果である）。</t>
  </si>
  <si>
    <t>各社の社史にもとづく融資決定額を融資先別に書き出したのち、融資額合計を空色</t>
  </si>
  <si>
    <t>で、また融資先のうち通産省（経産省）所管（ｍと表示）ではない融資先を薄茶色</t>
  </si>
  <si>
    <t>で表示したものである。</t>
  </si>
  <si>
    <r>
      <t>『日本輸出入銀行史』</t>
    </r>
    <r>
      <rPr>
        <sz val="10"/>
        <rFont val="Century"/>
        <family val="1"/>
      </rPr>
      <t>pp.344-350</t>
    </r>
    <r>
      <rPr>
        <sz val="10"/>
        <rFont val="ＭＳ 明朝"/>
        <family val="1"/>
      </rPr>
      <t>。外貨による承諾額込み。小計、合計は細目の合算値とした</t>
    </r>
  </si>
  <si>
    <t>ので、必ずしも原数値と同一ではない。</t>
  </si>
  <si>
    <r>
      <t>2002</t>
    </r>
    <r>
      <rPr>
        <sz val="10"/>
        <rFont val="ＭＳ 明朝"/>
        <family val="1"/>
      </rPr>
      <t>年度までは『中小企業金融公庫五十年史』</t>
    </r>
  </si>
  <si>
    <r>
      <t>企業金融公庫史』</t>
    </r>
    <r>
      <rPr>
        <sz val="11"/>
        <rFont val="Century"/>
        <family val="1"/>
      </rPr>
      <t>2008</t>
    </r>
    <r>
      <rPr>
        <sz val="11"/>
        <rFont val="ＭＳ Ｐ明朝"/>
        <family val="1"/>
      </rPr>
      <t>年、</t>
    </r>
    <r>
      <rPr>
        <sz val="11"/>
        <rFont val="Century"/>
        <family val="1"/>
      </rPr>
      <t>p.359</t>
    </r>
    <r>
      <rPr>
        <sz val="11"/>
        <rFont val="ＭＳ Ｐ明朝"/>
        <family val="1"/>
      </rPr>
      <t>による。</t>
    </r>
  </si>
  <si>
    <r>
      <t>(</t>
    </r>
    <r>
      <rPr>
        <sz val="10"/>
        <rFont val="ＭＳ 明朝"/>
        <family val="1"/>
      </rPr>
      <t>出典）</t>
    </r>
  </si>
  <si>
    <r>
      <t>2002</t>
    </r>
    <r>
      <rPr>
        <sz val="10"/>
        <rFont val="ＭＳ 明朝"/>
        <family val="1"/>
      </rPr>
      <t>年度までは『中小企業金融公庫五十年史』</t>
    </r>
    <r>
      <rPr>
        <sz val="10"/>
        <rFont val="Century"/>
        <family val="1"/>
      </rPr>
      <t>2003</t>
    </r>
    <r>
      <rPr>
        <sz val="10"/>
        <rFont val="ＭＳ 明朝"/>
        <family val="1"/>
      </rPr>
      <t>年、</t>
    </r>
    <r>
      <rPr>
        <sz val="10"/>
        <rFont val="Century"/>
        <family val="1"/>
      </rPr>
      <t>pp.</t>
    </r>
    <r>
      <rPr>
        <sz val="10"/>
        <rFont val="ＭＳ 明朝"/>
        <family val="1"/>
      </rPr>
      <t>、</t>
    </r>
    <r>
      <rPr>
        <sz val="10"/>
        <rFont val="Century"/>
        <family val="1"/>
      </rPr>
      <t>682-687</t>
    </r>
    <r>
      <rPr>
        <sz val="10"/>
        <rFont val="ＭＳ 明朝"/>
        <family val="1"/>
      </rPr>
      <t>。</t>
    </r>
  </si>
  <si>
    <r>
      <t>『日本開発銀行史』</t>
    </r>
    <r>
      <rPr>
        <sz val="10"/>
        <rFont val="Century"/>
        <family val="1"/>
      </rPr>
      <t>2002</t>
    </r>
    <r>
      <rPr>
        <sz val="10"/>
        <rFont val="ＭＳ 明朝"/>
        <family val="1"/>
      </rPr>
      <t>年、</t>
    </r>
    <r>
      <rPr>
        <sz val="10"/>
        <rFont val="Century"/>
        <family val="1"/>
      </rPr>
      <t>pp.840-845</t>
    </r>
    <r>
      <rPr>
        <sz val="10"/>
        <rFont val="ＭＳ 明朝"/>
        <family val="1"/>
      </rPr>
      <t>；『日本輸出入銀行史』</t>
    </r>
    <r>
      <rPr>
        <sz val="10"/>
        <rFont val="Century"/>
        <family val="1"/>
      </rPr>
      <t>pp.344-350</t>
    </r>
    <r>
      <rPr>
        <sz val="10"/>
        <rFont val="ＭＳ 明朝"/>
        <family val="1"/>
      </rPr>
      <t>；</t>
    </r>
  </si>
  <si>
    <r>
      <t>『中小企業金融公庫五十年史』</t>
    </r>
    <r>
      <rPr>
        <sz val="10"/>
        <rFont val="Century"/>
        <family val="1"/>
      </rPr>
      <t>2003</t>
    </r>
    <r>
      <rPr>
        <sz val="10"/>
        <rFont val="ＭＳ 明朝"/>
        <family val="1"/>
      </rPr>
      <t>年、</t>
    </r>
    <r>
      <rPr>
        <sz val="10"/>
        <rFont val="Century"/>
        <family val="1"/>
      </rPr>
      <t>pp.674-681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2002</t>
    </r>
    <r>
      <rPr>
        <sz val="10"/>
        <rFont val="ＭＳ 明朝"/>
        <family val="1"/>
      </rPr>
      <t>年度まで；『中小企業</t>
    </r>
  </si>
  <si>
    <r>
      <t>1999</t>
    </r>
    <r>
      <rPr>
        <sz val="11"/>
        <rFont val="ＭＳ Ｐ明朝"/>
        <family val="1"/>
      </rPr>
      <t>年、</t>
    </r>
    <r>
      <rPr>
        <sz val="11"/>
        <rFont val="Century"/>
        <family val="1"/>
      </rPr>
      <t>pp.698-699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1998</t>
    </r>
    <r>
      <rPr>
        <sz val="11"/>
        <rFont val="ＭＳ Ｐ明朝"/>
        <family val="1"/>
      </rPr>
      <t>年度まで）。</t>
    </r>
  </si>
  <si>
    <t>（注記）</t>
  </si>
  <si>
    <r>
      <t>通産省関連財投実績の対象分野別配分割合の変化（</t>
    </r>
    <r>
      <rPr>
        <sz val="10"/>
        <rFont val="Century"/>
        <family val="1"/>
      </rPr>
      <t>%</t>
    </r>
    <r>
      <rPr>
        <sz val="10"/>
        <rFont val="ＭＳ 明朝"/>
        <family val="1"/>
      </rPr>
      <t>）</t>
    </r>
  </si>
  <si>
    <r>
      <t>同左、</t>
    </r>
    <r>
      <rPr>
        <sz val="10"/>
        <rFont val="Century"/>
        <family val="1"/>
      </rPr>
      <t>7</t>
    </r>
    <r>
      <rPr>
        <sz val="10"/>
        <rFont val="ＭＳ 明朝"/>
        <family val="1"/>
      </rPr>
      <t>カ年移動平均</t>
    </r>
  </si>
  <si>
    <t>日本開発銀行（JDB)融資額</t>
  </si>
  <si>
    <t>日本輸出入銀行(JIEB)融資額・出融資承諾状況（百万円）</t>
  </si>
  <si>
    <t>中小企業金融公庫（SMC)の各年度融資先産業別（百万円）</t>
  </si>
  <si>
    <t>中小企業金融公庫（SMC)の各年度特別貸付種類別（百万円）</t>
  </si>
  <si>
    <t>国民金融公庫（CF)業種別融資実績（百万円）</t>
  </si>
  <si>
    <t>JDB</t>
  </si>
  <si>
    <t>JEIB</t>
  </si>
  <si>
    <t>JDB</t>
  </si>
  <si>
    <r>
      <t>通産省関連の財投融資による融資先割合（</t>
    </r>
    <r>
      <rPr>
        <b/>
        <sz val="10"/>
        <rFont val="Century"/>
        <family val="1"/>
      </rPr>
      <t>%</t>
    </r>
    <r>
      <rPr>
        <b/>
        <sz val="10"/>
        <rFont val="ＭＳ 明朝"/>
        <family val="1"/>
      </rPr>
      <t>）の変動</t>
    </r>
  </si>
  <si>
    <t>（開銀、輸銀、中小公庫、国民公庫の合算値による7ヵ年移動平均値）</t>
  </si>
  <si>
    <r>
      <t>金融公庫史』</t>
    </r>
    <r>
      <rPr>
        <sz val="10"/>
        <rFont val="Century"/>
        <family val="1"/>
      </rPr>
      <t>2008</t>
    </r>
    <r>
      <rPr>
        <sz val="10"/>
        <rFont val="ＭＳ 明朝"/>
        <family val="1"/>
      </rPr>
      <t>年、</t>
    </r>
    <r>
      <rPr>
        <sz val="10"/>
        <rFont val="Century"/>
        <family val="1"/>
      </rPr>
      <t>p.359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2003-2007</t>
    </r>
    <r>
      <rPr>
        <sz val="10"/>
        <rFont val="ＭＳ 明朝"/>
        <family val="1"/>
      </rPr>
      <t>年度）；『国民金融公庫五十年史』</t>
    </r>
  </si>
  <si>
    <r>
      <t>1999</t>
    </r>
    <r>
      <rPr>
        <sz val="10"/>
        <rFont val="ＭＳ Ｐ明朝"/>
        <family val="1"/>
      </rPr>
      <t>年、</t>
    </r>
    <r>
      <rPr>
        <sz val="10"/>
        <rFont val="Century"/>
        <family val="1"/>
      </rPr>
      <t>pp.698-699</t>
    </r>
    <r>
      <rPr>
        <sz val="10"/>
        <rFont val="ＭＳ Ｐ明朝"/>
        <family val="1"/>
      </rPr>
      <t>（</t>
    </r>
    <r>
      <rPr>
        <sz val="10"/>
        <rFont val="Century"/>
        <family val="1"/>
      </rPr>
      <t>1998</t>
    </r>
    <r>
      <rPr>
        <sz val="10"/>
        <rFont val="ＭＳ Ｐ明朝"/>
        <family val="1"/>
      </rPr>
      <t>年度まで）。</t>
    </r>
  </si>
  <si>
    <r>
      <t>「その他」は、政府ベース借款込み。</t>
    </r>
    <r>
      <rPr>
        <sz val="10"/>
        <rFont val="Century"/>
        <family val="1"/>
      </rPr>
      <t>1992</t>
    </r>
    <r>
      <rPr>
        <sz val="10"/>
        <rFont val="ＭＳ 明朝"/>
        <family val="1"/>
      </rPr>
      <t>年度の「その他」には</t>
    </r>
  </si>
  <si>
    <r>
      <t>、輸銀の出資金</t>
    </r>
    <r>
      <rPr>
        <sz val="10"/>
        <rFont val="Century"/>
        <family val="1"/>
      </rPr>
      <t>1,488</t>
    </r>
    <r>
      <rPr>
        <sz val="10"/>
        <rFont val="ＭＳ Ｐ明朝"/>
        <family val="1"/>
      </rPr>
      <t>億円を含む。</t>
    </r>
  </si>
  <si>
    <t>その他</t>
  </si>
  <si>
    <t>そのほか</t>
  </si>
  <si>
    <t>（開銀、輸銀、中小公庫、国民公庫の合算値による）</t>
  </si>
  <si>
    <t>（開銀、輸銀、中小公庫、国民公庫の合算値、億円）</t>
  </si>
  <si>
    <t>通産省関連の財投融資金額</t>
  </si>
  <si>
    <t>出融資承諾状況（百万円）</t>
  </si>
  <si>
    <t>中小企業金融公庫の各年度融資先産業別（百万円）</t>
  </si>
  <si>
    <t>中小企業金融公庫の各年度特別貸付種類別（百万円）</t>
  </si>
  <si>
    <t>国民金融公庫業種別融資実績（百万円）</t>
  </si>
  <si>
    <t>国内融資</t>
  </si>
  <si>
    <t>直接借款</t>
  </si>
  <si>
    <t>出資</t>
  </si>
  <si>
    <t>合計</t>
  </si>
  <si>
    <t>一般融資</t>
  </si>
  <si>
    <t>特別貸付</t>
  </si>
  <si>
    <t>資源エネルギー</t>
  </si>
  <si>
    <t>技術振興</t>
  </si>
  <si>
    <t>都市開発</t>
  </si>
  <si>
    <t>地方開発</t>
  </si>
  <si>
    <t>国民生活改善</t>
  </si>
  <si>
    <t>船舶</t>
  </si>
  <si>
    <t>技術提供</t>
  </si>
  <si>
    <t>資源</t>
  </si>
  <si>
    <t>製品・技術</t>
  </si>
  <si>
    <t>一般</t>
  </si>
  <si>
    <t>小計</t>
  </si>
  <si>
    <t>政府ベース</t>
  </si>
  <si>
    <t>製造業</t>
  </si>
  <si>
    <t>鉱業・土石採取業</t>
  </si>
  <si>
    <t>建設業</t>
  </si>
  <si>
    <t>技術開発</t>
  </si>
  <si>
    <t>産業振興</t>
  </si>
  <si>
    <t>産地振興</t>
  </si>
  <si>
    <t>輸出振興</t>
  </si>
  <si>
    <t>産業保安</t>
  </si>
  <si>
    <t>環境･公害防止</t>
  </si>
  <si>
    <t>災害復旧</t>
  </si>
  <si>
    <t>設備貸与・更新</t>
  </si>
  <si>
    <t>卸売業</t>
  </si>
  <si>
    <t>小売業</t>
  </si>
  <si>
    <t>サービス業</t>
  </si>
  <si>
    <t>船舶、海運、建設業とを除く総合計</t>
  </si>
  <si>
    <t>資源ｴﾈﾙｷﾞｰ</t>
  </si>
  <si>
    <t>ﾓﾉ生産と改革</t>
  </si>
  <si>
    <t>第三次産業</t>
  </si>
  <si>
    <t>国民生活一般・産業立地・生活環境改善</t>
  </si>
  <si>
    <t>政府ベース借款</t>
  </si>
  <si>
    <r>
      <t>『国民金融公庫五十年史』</t>
    </r>
    <r>
      <rPr>
        <sz val="10"/>
        <color indexed="8"/>
        <rFont val="Century"/>
        <family val="1"/>
      </rPr>
      <t>1999</t>
    </r>
    <r>
      <rPr>
        <sz val="10"/>
        <color indexed="8"/>
        <rFont val="ＭＳ 明朝"/>
        <family val="1"/>
      </rPr>
      <t>年、</t>
    </r>
    <r>
      <rPr>
        <sz val="10"/>
        <color indexed="8"/>
        <rFont val="Century"/>
        <family val="1"/>
      </rPr>
      <t>pp.698-699</t>
    </r>
    <r>
      <rPr>
        <sz val="10"/>
        <color indexed="8"/>
        <rFont val="ＭＳ 明朝"/>
        <family val="1"/>
      </rPr>
      <t>（</t>
    </r>
    <r>
      <rPr>
        <sz val="10"/>
        <color indexed="8"/>
        <rFont val="Century"/>
        <family val="1"/>
      </rPr>
      <t>1998</t>
    </r>
    <r>
      <rPr>
        <sz val="10"/>
        <color indexed="8"/>
        <rFont val="ＭＳ 明朝"/>
        <family val="1"/>
      </rPr>
      <t>年度まで）。</t>
    </r>
  </si>
  <si>
    <t>（出典）</t>
  </si>
  <si>
    <r>
      <t>(</t>
    </r>
    <r>
      <rPr>
        <sz val="10"/>
        <rFont val="ＭＳ 明朝"/>
        <family val="1"/>
      </rPr>
      <t>出典）</t>
    </r>
  </si>
  <si>
    <r>
      <t>JEIB</t>
    </r>
    <r>
      <rPr>
        <sz val="10"/>
        <rFont val="ＭＳ 明朝"/>
        <family val="1"/>
      </rPr>
      <t>直</t>
    </r>
  </si>
  <si>
    <r>
      <t>SMC</t>
    </r>
    <r>
      <rPr>
        <sz val="10"/>
        <rFont val="ＭＳ 明朝"/>
        <family val="1"/>
      </rPr>
      <t>特</t>
    </r>
  </si>
  <si>
    <r>
      <t>海運</t>
    </r>
    <r>
      <rPr>
        <sz val="10"/>
        <rFont val="Century"/>
        <family val="1"/>
      </rPr>
      <t>(1987</t>
    </r>
    <r>
      <rPr>
        <sz val="10"/>
        <rFont val="ＭＳ 明朝"/>
        <family val="1"/>
      </rPr>
      <t>年から航空機込み</t>
    </r>
    <r>
      <rPr>
        <sz val="10"/>
        <rFont val="Century"/>
        <family val="1"/>
      </rPr>
      <t>)</t>
    </r>
  </si>
  <si>
    <r>
      <t>『日本開発銀行史』</t>
    </r>
    <r>
      <rPr>
        <sz val="10"/>
        <rFont val="Century"/>
        <family val="1"/>
      </rPr>
      <t>2002</t>
    </r>
    <r>
      <rPr>
        <sz val="10"/>
        <rFont val="ＭＳ 明朝"/>
        <family val="1"/>
      </rPr>
      <t>年、</t>
    </r>
    <r>
      <rPr>
        <sz val="10"/>
        <rFont val="Century"/>
        <family val="1"/>
      </rPr>
      <t>pp.840-845</t>
    </r>
    <r>
      <rPr>
        <sz val="10"/>
        <rFont val="ＭＳ 明朝"/>
        <family val="1"/>
      </rPr>
      <t>により作成。（分類が折々変更になるので、整理を試</t>
    </r>
  </si>
  <si>
    <r>
      <t>(</t>
    </r>
    <r>
      <rPr>
        <b/>
        <sz val="10"/>
        <rFont val="ＭＳ 明朝"/>
        <family val="1"/>
      </rPr>
      <t>百万円）</t>
    </r>
  </si>
  <si>
    <t>JDB</t>
  </si>
  <si>
    <t>JEIB</t>
  </si>
  <si>
    <t>SMC</t>
  </si>
  <si>
    <t>CF</t>
  </si>
  <si>
    <t>プラント</t>
  </si>
  <si>
    <t>プラント</t>
  </si>
  <si>
    <r>
      <t>金融公庫史』</t>
    </r>
    <r>
      <rPr>
        <sz val="10"/>
        <rFont val="Century"/>
        <family val="1"/>
      </rPr>
      <t>2008</t>
    </r>
    <r>
      <rPr>
        <sz val="10"/>
        <rFont val="ＭＳ 明朝"/>
        <family val="1"/>
      </rPr>
      <t>年、</t>
    </r>
    <r>
      <rPr>
        <sz val="10"/>
        <rFont val="Century"/>
        <family val="1"/>
      </rPr>
      <t>p.359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2003-2007</t>
    </r>
    <r>
      <rPr>
        <sz val="10"/>
        <rFont val="ＭＳ 明朝"/>
        <family val="1"/>
      </rPr>
      <t>年度）；『国民金融公庫五十年史』</t>
    </r>
  </si>
  <si>
    <r>
      <t>「その他」は、政府ベース借款込み。</t>
    </r>
    <r>
      <rPr>
        <sz val="11"/>
        <rFont val="Century"/>
        <family val="1"/>
      </rPr>
      <t>1992</t>
    </r>
    <r>
      <rPr>
        <sz val="11"/>
        <rFont val="ＭＳ 明朝"/>
        <family val="1"/>
      </rPr>
      <t>年度の「その他」には、</t>
    </r>
  </si>
  <si>
    <r>
      <t>輸銀の出資金</t>
    </r>
    <r>
      <rPr>
        <sz val="11"/>
        <rFont val="Century"/>
        <family val="1"/>
      </rPr>
      <t>1,488</t>
    </r>
    <r>
      <rPr>
        <sz val="11"/>
        <rFont val="ＭＳ Ｐ明朝"/>
        <family val="1"/>
      </rPr>
      <t>億円を含む。</t>
    </r>
  </si>
  <si>
    <r>
      <t>2003</t>
    </r>
    <r>
      <rPr>
        <sz val="11"/>
        <rFont val="ＭＳ Ｐ明朝"/>
        <family val="1"/>
      </rPr>
      <t>年、</t>
    </r>
    <r>
      <rPr>
        <sz val="11"/>
        <rFont val="Century"/>
        <family val="1"/>
      </rPr>
      <t>pp.674-681</t>
    </r>
    <r>
      <rPr>
        <sz val="11"/>
        <rFont val="ＭＳ Ｐ明朝"/>
        <family val="1"/>
      </rPr>
      <t>。</t>
    </r>
    <r>
      <rPr>
        <sz val="11"/>
        <rFont val="Century"/>
        <family val="1"/>
      </rPr>
      <t>2003-2007</t>
    </r>
    <r>
      <rPr>
        <sz val="11"/>
        <rFont val="ＭＳ Ｐ明朝"/>
        <family val="1"/>
      </rPr>
      <t>年度は『中小</t>
    </r>
  </si>
  <si>
    <t>総合計</t>
  </si>
  <si>
    <t>年度</t>
  </si>
  <si>
    <r>
      <rPr>
        <sz val="11"/>
        <color indexed="10"/>
        <rFont val="ＭＳ Ｐ明朝"/>
        <family val="1"/>
      </rPr>
      <t>グラフは</t>
    </r>
    <r>
      <rPr>
        <sz val="11"/>
        <color indexed="10"/>
        <rFont val="Century"/>
        <family val="1"/>
      </rPr>
      <t>DX12</t>
    </r>
    <r>
      <rPr>
        <sz val="11"/>
        <color indexed="10"/>
        <rFont val="ＭＳ Ｐ明朝"/>
        <family val="1"/>
      </rPr>
      <t>にあり</t>
    </r>
  </si>
  <si>
    <r>
      <t>付表</t>
    </r>
    <r>
      <rPr>
        <sz val="11"/>
        <rFont val="Century"/>
        <family val="1"/>
      </rPr>
      <t>3-3</t>
    </r>
    <r>
      <rPr>
        <sz val="11"/>
        <rFont val="ＭＳ 明朝"/>
        <family val="1"/>
      </rPr>
      <t>　財政投融資による融資実績（通産省関連）の総括表（</t>
    </r>
    <r>
      <rPr>
        <sz val="11"/>
        <rFont val="Century"/>
        <family val="1"/>
      </rPr>
      <t>1951</t>
    </r>
    <r>
      <rPr>
        <sz val="11"/>
        <rFont val="ＭＳ 明朝"/>
        <family val="1"/>
      </rPr>
      <t>～</t>
    </r>
    <r>
      <rPr>
        <sz val="11"/>
        <rFont val="Century"/>
        <family val="1"/>
      </rPr>
      <t>1999</t>
    </r>
    <r>
      <rPr>
        <sz val="11"/>
        <rFont val="ＭＳ 明朝"/>
        <family val="1"/>
      </rPr>
      <t>年度）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</si>
</sst>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0.00000000"/>
    <numFmt numFmtId="192" formatCode="0.0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_ "/>
    <numFmt numFmtId="200" formatCode="#,##0.00_ "/>
    <numFmt numFmtId="201" formatCode="#,##0.000_ "/>
    <numFmt numFmtId="202" formatCode="#,##0.000;[Red]\-#,##0.000"/>
    <numFmt numFmtId="203" formatCode="#,##0.0000;[Red]\-#,##0.0000"/>
    <numFmt numFmtId="204" formatCode="#,##0.0;[Red]\-#,##0.0"/>
    <numFmt numFmtId="205" formatCode="0.00_);[Red]\(0.00\)"/>
    <numFmt numFmtId="206" formatCode="0.0_);[Red]\(0.0\)"/>
    <numFmt numFmtId="207" formatCode="0_);[Red]\(0\)"/>
    <numFmt numFmtId="208" formatCode="#,##0.000_);[Red]\(#,##0.000\)"/>
    <numFmt numFmtId="209" formatCode="#,##0.0_);[Red]\(#,##0.0\)"/>
    <numFmt numFmtId="210" formatCode="#,##0.00_);[Red]\(#,##0.00\)"/>
    <numFmt numFmtId="211" formatCode="0.000_ "/>
    <numFmt numFmtId="212" formatCode="0.00000_ "/>
    <numFmt numFmtId="213" formatCode="0.000000_ "/>
    <numFmt numFmtId="214" formatCode="0.0000_ "/>
    <numFmt numFmtId="215" formatCode="0.00_ "/>
    <numFmt numFmtId="216" formatCode="0.0_ "/>
    <numFmt numFmtId="217" formatCode="0.000_);[Red]\(0.000\)"/>
    <numFmt numFmtId="218" formatCode="0.0%"/>
    <numFmt numFmtId="219" formatCode="0_ "/>
  </numFmts>
  <fonts count="60">
    <font>
      <sz val="11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明朝"/>
      <family val="1"/>
    </font>
    <font>
      <sz val="10"/>
      <color indexed="10"/>
      <name val="Century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b/>
      <sz val="10"/>
      <name val="Century"/>
      <family val="1"/>
    </font>
    <font>
      <sz val="11"/>
      <color indexed="8"/>
      <name val="Century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color indexed="8"/>
      <name val="ＭＳ 明朝"/>
      <family val="1"/>
    </font>
    <font>
      <sz val="9"/>
      <color indexed="8"/>
      <name val="ＭＳ Ｐゴシック"/>
      <family val="3"/>
    </font>
    <font>
      <sz val="7.35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24" fillId="0" borderId="0">
      <alignment vertical="center"/>
      <protection/>
    </xf>
    <xf numFmtId="0" fontId="14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33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219" fontId="1" fillId="0" borderId="0" xfId="0" applyNumberFormat="1" applyFont="1" applyAlignment="1">
      <alignment vertical="center"/>
    </xf>
    <xf numFmtId="185" fontId="1" fillId="0" borderId="0" xfId="0" applyNumberFormat="1" applyFont="1" applyAlignment="1">
      <alignment vertical="center"/>
    </xf>
    <xf numFmtId="219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 wrapText="1"/>
    </xf>
    <xf numFmtId="219" fontId="1" fillId="0" borderId="11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76" fontId="1" fillId="33" borderId="0" xfId="0" applyNumberFormat="1" applyFont="1" applyFill="1" applyAlignment="1">
      <alignment vertical="center" wrapText="1"/>
    </xf>
    <xf numFmtId="176" fontId="1" fillId="33" borderId="0" xfId="0" applyNumberFormat="1" applyFont="1" applyFill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11" xfId="48" applyFont="1" applyBorder="1" applyAlignment="1">
      <alignment vertical="center" wrapText="1"/>
    </xf>
    <xf numFmtId="38" fontId="3" fillId="0" borderId="11" xfId="48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185" fontId="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38" fontId="8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22" fillId="0" borderId="0" xfId="48" applyFont="1" applyAlignment="1">
      <alignment vertical="center"/>
    </xf>
    <xf numFmtId="176" fontId="10" fillId="0" borderId="0" xfId="0" applyNumberFormat="1" applyFont="1" applyAlignment="1">
      <alignment vertical="center"/>
    </xf>
    <xf numFmtId="38" fontId="23" fillId="0" borderId="0" xfId="48" applyFont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3" fillId="0" borderId="10" xfId="60" applyFont="1" applyBorder="1">
      <alignment vertical="center"/>
      <protection/>
    </xf>
    <xf numFmtId="38" fontId="3" fillId="0" borderId="0" xfId="48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176" fontId="1" fillId="36" borderId="0" xfId="0" applyNumberFormat="1" applyFont="1" applyFill="1" applyAlignment="1">
      <alignment horizontal="center" vertical="center"/>
    </xf>
    <xf numFmtId="176" fontId="1" fillId="37" borderId="0" xfId="0" applyNumberFormat="1" applyFont="1" applyFill="1" applyBorder="1" applyAlignment="1">
      <alignment horizontal="center" vertical="center"/>
    </xf>
    <xf numFmtId="0" fontId="3" fillId="0" borderId="0" xfId="60" applyFont="1" applyBorder="1">
      <alignment vertical="center"/>
      <protection/>
    </xf>
    <xf numFmtId="38" fontId="3" fillId="38" borderId="0" xfId="48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38" fontId="3" fillId="38" borderId="14" xfId="48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76" fontId="7" fillId="0" borderId="16" xfId="0" applyNumberFormat="1" applyFont="1" applyBorder="1" applyAlignment="1">
      <alignment vertical="center" wrapText="1"/>
    </xf>
    <xf numFmtId="176" fontId="7" fillId="33" borderId="16" xfId="0" applyNumberFormat="1" applyFont="1" applyFill="1" applyBorder="1" applyAlignment="1">
      <alignment vertical="center" wrapText="1"/>
    </xf>
    <xf numFmtId="219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 wrapText="1"/>
    </xf>
    <xf numFmtId="176" fontId="7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76" fontId="7" fillId="33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5" fontId="7" fillId="0" borderId="11" xfId="0" applyNumberFormat="1" applyFont="1" applyBorder="1" applyAlignment="1">
      <alignment vertical="center" wrapText="1"/>
    </xf>
    <xf numFmtId="185" fontId="7" fillId="33" borderId="11" xfId="0" applyNumberFormat="1" applyFont="1" applyFill="1" applyBorder="1" applyAlignment="1">
      <alignment vertical="center" wrapText="1"/>
    </xf>
    <xf numFmtId="0" fontId="4" fillId="0" borderId="11" xfId="60" applyFont="1" applyBorder="1" applyAlignment="1">
      <alignment vertical="center" wrapText="1"/>
      <protection/>
    </xf>
    <xf numFmtId="38" fontId="4" fillId="33" borderId="11" xfId="48" applyFont="1" applyFill="1" applyBorder="1" applyAlignment="1">
      <alignment vertical="center" wrapText="1"/>
    </xf>
    <xf numFmtId="38" fontId="4" fillId="0" borderId="11" xfId="48" applyFont="1" applyFill="1" applyBorder="1" applyAlignment="1">
      <alignment vertical="center" wrapText="1"/>
    </xf>
    <xf numFmtId="176" fontId="21" fillId="0" borderId="11" xfId="0" applyNumberFormat="1" applyFont="1" applyBorder="1" applyAlignment="1">
      <alignment vertical="center" wrapText="1"/>
    </xf>
    <xf numFmtId="176" fontId="7" fillId="0" borderId="17" xfId="0" applyNumberFormat="1" applyFont="1" applyBorder="1" applyAlignment="1">
      <alignment vertical="center" wrapText="1"/>
    </xf>
    <xf numFmtId="38" fontId="22" fillId="0" borderId="11" xfId="48" applyFont="1" applyBorder="1" applyAlignment="1">
      <alignment vertical="center" wrapText="1"/>
    </xf>
    <xf numFmtId="38" fontId="4" fillId="0" borderId="18" xfId="48" applyFont="1" applyBorder="1" applyAlignment="1">
      <alignment vertical="center" wrapText="1"/>
    </xf>
    <xf numFmtId="176" fontId="7" fillId="0" borderId="18" xfId="0" applyNumberFormat="1" applyFont="1" applyBorder="1" applyAlignment="1">
      <alignment vertical="center" wrapText="1"/>
    </xf>
    <xf numFmtId="38" fontId="4" fillId="0" borderId="18" xfId="48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85" fontId="1" fillId="0" borderId="0" xfId="0" applyNumberFormat="1" applyFont="1" applyAlignment="1">
      <alignment vertical="center" wrapText="1"/>
    </xf>
    <xf numFmtId="185" fontId="1" fillId="33" borderId="0" xfId="0" applyNumberFormat="1" applyFont="1" applyFill="1" applyAlignment="1">
      <alignment vertical="center" wrapText="1"/>
    </xf>
    <xf numFmtId="0" fontId="3" fillId="0" borderId="0" xfId="60" applyFont="1">
      <alignment vertical="center"/>
      <protection/>
    </xf>
    <xf numFmtId="38" fontId="3" fillId="33" borderId="0" xfId="48" applyFont="1" applyFill="1" applyAlignment="1">
      <alignment vertical="center"/>
    </xf>
    <xf numFmtId="176" fontId="1" fillId="39" borderId="0" xfId="0" applyNumberFormat="1" applyFont="1" applyFill="1" applyAlignment="1">
      <alignment vertical="center" wrapText="1"/>
    </xf>
    <xf numFmtId="176" fontId="1" fillId="0" borderId="14" xfId="0" applyNumberFormat="1" applyFont="1" applyBorder="1" applyAlignment="1">
      <alignment vertical="center" wrapText="1"/>
    </xf>
    <xf numFmtId="38" fontId="3" fillId="39" borderId="0" xfId="48" applyFont="1" applyFill="1" applyAlignment="1">
      <alignment vertical="center"/>
    </xf>
    <xf numFmtId="38" fontId="3" fillId="0" borderId="14" xfId="48" applyFont="1" applyBorder="1" applyAlignment="1">
      <alignment vertical="center"/>
    </xf>
    <xf numFmtId="185" fontId="3" fillId="0" borderId="0" xfId="48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85" fontId="1" fillId="33" borderId="0" xfId="0" applyNumberFormat="1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1" fillId="33" borderId="12" xfId="0" applyNumberFormat="1" applyFont="1" applyFill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85" fontId="1" fillId="35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185" fontId="18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185" fontId="1" fillId="35" borderId="11" xfId="0" applyNumberFormat="1" applyFont="1" applyFill="1" applyBorder="1" applyAlignment="1">
      <alignment vertical="center"/>
    </xf>
    <xf numFmtId="185" fontId="1" fillId="0" borderId="11" xfId="0" applyNumberFormat="1" applyFont="1" applyFill="1" applyBorder="1" applyAlignment="1">
      <alignment vertical="center"/>
    </xf>
    <xf numFmtId="185" fontId="1" fillId="33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33" borderId="2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0" borderId="11" xfId="60" applyFont="1" applyBorder="1">
      <alignment vertical="center"/>
      <protection/>
    </xf>
    <xf numFmtId="38" fontId="3" fillId="33" borderId="11" xfId="48" applyFont="1" applyFill="1" applyBorder="1" applyAlignment="1">
      <alignment vertical="center"/>
    </xf>
    <xf numFmtId="38" fontId="8" fillId="0" borderId="11" xfId="0" applyNumberFormat="1" applyFont="1" applyBorder="1" applyAlignment="1">
      <alignment vertical="center"/>
    </xf>
    <xf numFmtId="176" fontId="1" fillId="39" borderId="11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39" borderId="21" xfId="48" applyFont="1" applyFill="1" applyBorder="1" applyAlignment="1">
      <alignment vertical="center"/>
    </xf>
    <xf numFmtId="176" fontId="1" fillId="39" borderId="21" xfId="0" applyNumberFormat="1" applyFont="1" applyFill="1" applyBorder="1" applyAlignment="1">
      <alignment vertical="center" wrapText="1"/>
    </xf>
    <xf numFmtId="185" fontId="3" fillId="0" borderId="11" xfId="48" applyNumberFormat="1" applyFont="1" applyFill="1" applyBorder="1" applyAlignment="1">
      <alignment vertical="center"/>
    </xf>
    <xf numFmtId="209" fontId="1" fillId="0" borderId="0" xfId="0" applyNumberFormat="1" applyFont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11" fillId="0" borderId="0" xfId="60" applyFont="1">
      <alignment vertical="center"/>
      <protection/>
    </xf>
    <xf numFmtId="0" fontId="11" fillId="33" borderId="0" xfId="60" applyFont="1" applyFill="1">
      <alignment vertical="center"/>
      <protection/>
    </xf>
    <xf numFmtId="0" fontId="4" fillId="0" borderId="0" xfId="60" applyFont="1">
      <alignment vertical="center"/>
      <protection/>
    </xf>
    <xf numFmtId="0" fontId="1" fillId="0" borderId="0" xfId="0" applyFont="1" applyAlignment="1">
      <alignment horizontal="center" vertical="center"/>
    </xf>
    <xf numFmtId="21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209" fontId="1" fillId="0" borderId="0" xfId="0" applyNumberFormat="1" applyFont="1" applyFill="1" applyBorder="1" applyAlignment="1">
      <alignment vertical="center" wrapText="1"/>
    </xf>
    <xf numFmtId="38" fontId="3" fillId="0" borderId="0" xfId="48" applyFont="1" applyFill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11" fillId="0" borderId="0" xfId="60" applyFont="1" applyFill="1">
      <alignment vertical="center"/>
      <protection/>
    </xf>
    <xf numFmtId="0" fontId="1" fillId="35" borderId="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35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216" fontId="1" fillId="0" borderId="0" xfId="0" applyNumberFormat="1" applyFont="1" applyAlignment="1">
      <alignment vertical="center"/>
    </xf>
    <xf numFmtId="185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16" fontId="1" fillId="0" borderId="10" xfId="0" applyNumberFormat="1" applyFont="1" applyBorder="1" applyAlignment="1">
      <alignment vertical="center"/>
    </xf>
    <xf numFmtId="185" fontId="7" fillId="39" borderId="11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219" fontId="7" fillId="35" borderId="16" xfId="0" applyNumberFormat="1" applyFont="1" applyFill="1" applyBorder="1" applyAlignment="1">
      <alignment vertical="center" wrapText="1"/>
    </xf>
    <xf numFmtId="216" fontId="7" fillId="35" borderId="16" xfId="0" applyNumberFormat="1" applyFont="1" applyFill="1" applyBorder="1" applyAlignment="1">
      <alignment vertical="center" wrapText="1"/>
    </xf>
    <xf numFmtId="185" fontId="7" fillId="35" borderId="11" xfId="0" applyNumberFormat="1" applyFont="1" applyFill="1" applyBorder="1" applyAlignment="1">
      <alignment vertical="center" wrapText="1"/>
    </xf>
    <xf numFmtId="216" fontId="1" fillId="0" borderId="11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176" fontId="2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7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Followed Hyperlink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275"/>
          <c:w val="0.9585"/>
          <c:h val="0.957"/>
        </c:manualLayout>
      </c:layout>
      <c:lineChart>
        <c:grouping val="standard"/>
        <c:varyColors val="0"/>
        <c:ser>
          <c:idx val="0"/>
          <c:order val="0"/>
          <c:tx>
            <c:v>資源ｴﾈﾙｷﾞｰ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0">
                <c:v>0</c:v>
              </c:pt>
              <c:pt idx="1">
                <c:v>0</c:v>
              </c:pt>
              <c:pt idx="2">
                <c:v>17.937493965045544</c:v>
              </c:pt>
              <c:pt idx="3">
                <c:v>29.967554812702783</c:v>
              </c:pt>
              <c:pt idx="4">
                <c:v>42.517292706418004</c:v>
              </c:pt>
              <c:pt idx="5">
                <c:v>30.936574669578803</c:v>
              </c:pt>
              <c:pt idx="6">
                <c:v>21.688070645615028</c:v>
              </c:pt>
              <c:pt idx="7">
                <c:v>15.900158537034988</c:v>
              </c:pt>
              <c:pt idx="8">
                <c:v>22.727511946613898</c:v>
              </c:pt>
              <c:pt idx="9">
                <c:v>15.630604584611465</c:v>
              </c:pt>
              <c:pt idx="10">
                <c:v>12.460370417125029</c:v>
              </c:pt>
              <c:pt idx="11">
                <c:v>11.620173781127885</c:v>
              </c:pt>
              <c:pt idx="12">
                <c:v>10.175755965195005</c:v>
              </c:pt>
              <c:pt idx="13">
                <c:v>10.525261145385665</c:v>
              </c:pt>
              <c:pt idx="14">
                <c:v>7.856913084921839</c:v>
              </c:pt>
              <c:pt idx="15">
                <c:v>6.16795154940397</c:v>
              </c:pt>
              <c:pt idx="16">
                <c:v>5.745123390859519</c:v>
              </c:pt>
              <c:pt idx="17">
                <c:v>7.549612215671322</c:v>
              </c:pt>
              <c:pt idx="18">
                <c:v>5.557842013528058</c:v>
              </c:pt>
              <c:pt idx="19">
                <c:v>5.638258126115654</c:v>
              </c:pt>
              <c:pt idx="20">
                <c:v>5.42502171956631</c:v>
              </c:pt>
              <c:pt idx="21">
                <c:v>7.445208845832926</c:v>
              </c:pt>
              <c:pt idx="22">
                <c:v>7.196495813949635</c:v>
              </c:pt>
              <c:pt idx="23">
                <c:v>10.857988830198114</c:v>
              </c:pt>
              <c:pt idx="24">
                <c:v>9.723727081416932</c:v>
              </c:pt>
              <c:pt idx="25">
                <c:v>8.49205065354078</c:v>
              </c:pt>
              <c:pt idx="26">
                <c:v>6.9799497301569975</c:v>
              </c:pt>
              <c:pt idx="27">
                <c:v>6.023893825656117</c:v>
              </c:pt>
              <c:pt idx="28">
                <c:v>5.165055647732145</c:v>
              </c:pt>
              <c:pt idx="29">
                <c:v>12.28492383183861</c:v>
              </c:pt>
              <c:pt idx="30">
                <c:v>11.824530444544257</c:v>
              </c:pt>
              <c:pt idx="31">
                <c:v>9.997822815005538</c:v>
              </c:pt>
              <c:pt idx="32">
                <c:v>13.37446140362529</c:v>
              </c:pt>
              <c:pt idx="33">
                <c:v>15.49431880579635</c:v>
              </c:pt>
              <c:pt idx="34">
                <c:v>13.919141364710445</c:v>
              </c:pt>
              <c:pt idx="35">
                <c:v>11.834020606445094</c:v>
              </c:pt>
              <c:pt idx="36">
                <c:v>10.542698758433419</c:v>
              </c:pt>
              <c:pt idx="37">
                <c:v>10.962088578151139</c:v>
              </c:pt>
              <c:pt idx="38">
                <c:v>8.313647482896302</c:v>
              </c:pt>
              <c:pt idx="39">
                <c:v>7.086677376706763</c:v>
              </c:pt>
              <c:pt idx="40">
                <c:v>6.24545376099669</c:v>
              </c:pt>
              <c:pt idx="41">
                <c:v>7.487868647448146</c:v>
              </c:pt>
              <c:pt idx="42">
                <c:v>10.013293832048069</c:v>
              </c:pt>
              <c:pt idx="43">
                <c:v>11.025505610480915</c:v>
              </c:pt>
              <c:pt idx="44">
                <c:v>11.910415513487784</c:v>
              </c:pt>
              <c:pt idx="45">
                <c:v>12.801824004639087</c:v>
              </c:pt>
              <c:pt idx="46">
                <c:v>11.150449697036093</c:v>
              </c:pt>
              <c:pt idx="47">
                <c:v>10.758884480824921</c:v>
              </c:pt>
              <c:pt idx="48">
                <c:v>8.452600451220636</c:v>
              </c:pt>
              <c:pt idx="49">
                <c:v>5.316701770682383</c:v>
              </c:pt>
              <c:pt idx="50">
                <c:v>5.763010697382282</c:v>
              </c:pt>
            </c:numLit>
          </c:val>
          <c:smooth val="0"/>
        </c:ser>
        <c:ser>
          <c:idx val="1"/>
          <c:order val="1"/>
          <c:tx>
            <c:v>ﾓﾉ生産と改革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0">
                <c:v>46.15384615384615</c:v>
              </c:pt>
              <c:pt idx="1">
                <c:v>54.632587859424916</c:v>
              </c:pt>
              <c:pt idx="2">
                <c:v>47.880523994978915</c:v>
              </c:pt>
              <c:pt idx="3">
                <c:v>34.486939992789964</c:v>
              </c:pt>
              <c:pt idx="4">
                <c:v>31.12336923211628</c:v>
              </c:pt>
              <c:pt idx="5">
                <c:v>38.57921044225938</c:v>
              </c:pt>
              <c:pt idx="6">
                <c:v>40.34407277630276</c:v>
              </c:pt>
              <c:pt idx="7">
                <c:v>43.6500387125318</c:v>
              </c:pt>
              <c:pt idx="8">
                <c:v>39.888533355788056</c:v>
              </c:pt>
              <c:pt idx="9">
                <c:v>43.42934425747523</c:v>
              </c:pt>
              <c:pt idx="10">
                <c:v>44.92867576779499</c:v>
              </c:pt>
              <c:pt idx="11">
                <c:v>46.26262215810967</c:v>
              </c:pt>
              <c:pt idx="12">
                <c:v>45.22650309261259</c:v>
              </c:pt>
              <c:pt idx="13">
                <c:v>45.63296077927528</c:v>
              </c:pt>
              <c:pt idx="14">
                <c:v>45.14429272586257</c:v>
              </c:pt>
              <c:pt idx="15">
                <c:v>45.78132073142292</c:v>
              </c:pt>
              <c:pt idx="16">
                <c:v>43.084431242252016</c:v>
              </c:pt>
              <c:pt idx="17">
                <c:v>39.95461900422192</c:v>
              </c:pt>
              <c:pt idx="18">
                <c:v>40.76268692651347</c:v>
              </c:pt>
              <c:pt idx="19">
                <c:v>41.72019501755066</c:v>
              </c:pt>
              <c:pt idx="20">
                <c:v>43.62410930298697</c:v>
              </c:pt>
              <c:pt idx="21">
                <c:v>43.73322800765558</c:v>
              </c:pt>
              <c:pt idx="22">
                <c:v>44.29912136439144</c:v>
              </c:pt>
              <c:pt idx="23">
                <c:v>40.21709727727534</c:v>
              </c:pt>
              <c:pt idx="24">
                <c:v>41.26311674898669</c:v>
              </c:pt>
              <c:pt idx="25">
                <c:v>44.60440605238153</c:v>
              </c:pt>
              <c:pt idx="26">
                <c:v>41.60960056905613</c:v>
              </c:pt>
              <c:pt idx="27">
                <c:v>42.84787444389521</c:v>
              </c:pt>
              <c:pt idx="28">
                <c:v>43.00313659327753</c:v>
              </c:pt>
              <c:pt idx="29">
                <c:v>39.901100887456266</c:v>
              </c:pt>
              <c:pt idx="30">
                <c:v>39.00253850012496</c:v>
              </c:pt>
              <c:pt idx="31">
                <c:v>37.09972453876809</c:v>
              </c:pt>
              <c:pt idx="32">
                <c:v>39.644840199857825</c:v>
              </c:pt>
              <c:pt idx="33">
                <c:v>37.125495720522224</c:v>
              </c:pt>
              <c:pt idx="34">
                <c:v>37.263584674021175</c:v>
              </c:pt>
              <c:pt idx="35">
                <c:v>38.31794907419468</c:v>
              </c:pt>
              <c:pt idx="36">
                <c:v>39.317250986915134</c:v>
              </c:pt>
              <c:pt idx="37">
                <c:v>34.187880780482566</c:v>
              </c:pt>
              <c:pt idx="38">
                <c:v>33.44503849599465</c:v>
              </c:pt>
              <c:pt idx="39">
                <c:v>29.429599983921033</c:v>
              </c:pt>
              <c:pt idx="40">
                <c:v>30.049213942904213</c:v>
              </c:pt>
              <c:pt idx="41">
                <c:v>33.44975590838718</c:v>
              </c:pt>
              <c:pt idx="42">
                <c:v>34.61673981280415</c:v>
              </c:pt>
              <c:pt idx="43">
                <c:v>32.523220800934205</c:v>
              </c:pt>
              <c:pt idx="44">
                <c:v>31.264492653524805</c:v>
              </c:pt>
              <c:pt idx="45">
                <c:v>27.378705009423143</c:v>
              </c:pt>
              <c:pt idx="46">
                <c:v>23.78346091210641</c:v>
              </c:pt>
              <c:pt idx="47">
                <c:v>27.411539045422302</c:v>
              </c:pt>
              <c:pt idx="48">
                <c:v>26.161935161567097</c:v>
              </c:pt>
              <c:pt idx="49">
                <c:v>25.790114154811246</c:v>
              </c:pt>
              <c:pt idx="50">
                <c:v>27.02829885409918</c:v>
              </c:pt>
              <c:pt idx="51">
                <c:v>31.520375574027398</c:v>
              </c:pt>
              <c:pt idx="52">
                <c:v>31.250351061523894</c:v>
              </c:pt>
              <c:pt idx="53">
                <c:v>29.755869261096272</c:v>
              </c:pt>
              <c:pt idx="54">
                <c:v>28.88118861442482</c:v>
              </c:pt>
              <c:pt idx="55">
                <c:v>30.30613609632039</c:v>
              </c:pt>
              <c:pt idx="56">
                <c:v>36.49954168300933</c:v>
              </c:pt>
              <c:pt idx="57">
                <c:v>40.489076735514566</c:v>
              </c:pt>
              <c:pt idx="58">
                <c:v>37.041973924335956</c:v>
              </c:pt>
            </c:numLit>
          </c:val>
          <c:smooth val="0"/>
        </c:ser>
        <c:ser>
          <c:idx val="2"/>
          <c:order val="2"/>
          <c:tx>
            <c:v>第三次産業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0">
                <c:v>43.51648351648352</c:v>
              </c:pt>
              <c:pt idx="1">
                <c:v>41.01437699680511</c:v>
              </c:pt>
              <c:pt idx="2">
                <c:v>19.88477260291609</c:v>
              </c:pt>
              <c:pt idx="3">
                <c:v>21.52197424048766</c:v>
              </c:pt>
              <c:pt idx="4">
                <c:v>16.580859819630504</c:v>
              </c:pt>
              <c:pt idx="5">
                <c:v>21.39471844056735</c:v>
              </c:pt>
              <c:pt idx="6">
                <c:v>24.209939325337707</c:v>
              </c:pt>
              <c:pt idx="7">
                <c:v>25.753050916196585</c:v>
              </c:pt>
              <c:pt idx="8">
                <c:v>24.395827631939035</c:v>
              </c:pt>
              <c:pt idx="9">
                <c:v>25.17420151513667</c:v>
              </c:pt>
              <c:pt idx="10">
                <c:v>21.432976862455142</c:v>
              </c:pt>
              <c:pt idx="11">
                <c:v>21.540462016700868</c:v>
              </c:pt>
              <c:pt idx="12">
                <c:v>18.603216707178223</c:v>
              </c:pt>
              <c:pt idx="13">
                <c:v>20.031165353179833</c:v>
              </c:pt>
              <c:pt idx="14">
                <c:v>19.539857868260732</c:v>
              </c:pt>
              <c:pt idx="15">
                <c:v>20.325038752246257</c:v>
              </c:pt>
              <c:pt idx="16">
                <c:v>21.099526318748133</c:v>
              </c:pt>
              <c:pt idx="17">
                <c:v>21.477114215038963</c:v>
              </c:pt>
              <c:pt idx="18">
                <c:v>20.35598092819676</c:v>
              </c:pt>
              <c:pt idx="19">
                <c:v>20.404702930337038</c:v>
              </c:pt>
              <c:pt idx="20">
                <c:v>19.544337134419766</c:v>
              </c:pt>
              <c:pt idx="21">
                <c:v>18.801204979940284</c:v>
              </c:pt>
              <c:pt idx="22">
                <c:v>18.00053438940832</c:v>
              </c:pt>
              <c:pt idx="23">
                <c:v>19.74607694643905</c:v>
              </c:pt>
              <c:pt idx="24">
                <c:v>18.059534036156478</c:v>
              </c:pt>
              <c:pt idx="25">
                <c:v>18.39714925141128</c:v>
              </c:pt>
              <c:pt idx="26">
                <c:v>20.321735578265468</c:v>
              </c:pt>
              <c:pt idx="27">
                <c:v>20.099092988768692</c:v>
              </c:pt>
              <c:pt idx="28">
                <c:v>22.82519434760724</c:v>
              </c:pt>
              <c:pt idx="29">
                <c:v>19.318888282158756</c:v>
              </c:pt>
              <c:pt idx="30">
                <c:v>22.142648754943504</c:v>
              </c:pt>
              <c:pt idx="31">
                <c:v>23.305932355808824</c:v>
              </c:pt>
              <c:pt idx="32">
                <c:v>20.035721583291412</c:v>
              </c:pt>
              <c:pt idx="33">
                <c:v>21.10061337740064</c:v>
              </c:pt>
              <c:pt idx="34">
                <c:v>22.189053460032852</c:v>
              </c:pt>
              <c:pt idx="35">
                <c:v>23.105112348253794</c:v>
              </c:pt>
              <c:pt idx="36">
                <c:v>22.317601675584026</c:v>
              </c:pt>
              <c:pt idx="37">
                <c:v>21.086557945731233</c:v>
              </c:pt>
              <c:pt idx="38">
                <c:v>19.74191349400151</c:v>
              </c:pt>
              <c:pt idx="39">
                <c:v>19.51039551851944</c:v>
              </c:pt>
              <c:pt idx="40">
                <c:v>17.592056999324225</c:v>
              </c:pt>
              <c:pt idx="41">
                <c:v>19.250926274807227</c:v>
              </c:pt>
              <c:pt idx="42">
                <c:v>21.960036195398246</c:v>
              </c:pt>
              <c:pt idx="43">
                <c:v>20.680657549278262</c:v>
              </c:pt>
              <c:pt idx="44">
                <c:v>23.280048597583423</c:v>
              </c:pt>
              <c:pt idx="45">
                <c:v>21.18997851786444</c:v>
              </c:pt>
              <c:pt idx="46">
                <c:v>21.72343184524623</c:v>
              </c:pt>
              <c:pt idx="47">
                <c:v>20.886632714376503</c:v>
              </c:pt>
              <c:pt idx="48">
                <c:v>19.157336685888986</c:v>
              </c:pt>
              <c:pt idx="49">
                <c:v>16.677990542704364</c:v>
              </c:pt>
            </c:numLit>
          </c:val>
          <c:smooth val="0"/>
        </c:ser>
        <c:ser>
          <c:idx val="3"/>
          <c:order val="3"/>
          <c:tx>
            <c:v>国民生活一般・産業立地・生活環境改善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0.4264074949654146</c:v>
              </c:pt>
              <c:pt idx="5">
                <c:v>0.15625404663449502</c:v>
              </c:pt>
              <c:pt idx="6">
                <c:v>0.2846465638498864</c:v>
              </c:pt>
              <c:pt idx="7">
                <c:v>0.46455038159495626</c:v>
              </c:pt>
              <c:pt idx="8">
                <c:v>0.45628697134917795</c:v>
              </c:pt>
              <c:pt idx="9">
                <c:v>0.4375863657300783</c:v>
              </c:pt>
              <c:pt idx="10">
                <c:v>3.040161584101279</c:v>
              </c:pt>
              <c:pt idx="11">
                <c:v>2.9575299511706183</c:v>
              </c:pt>
              <c:pt idx="12">
                <c:v>5.660322158319335</c:v>
              </c:pt>
              <c:pt idx="13">
                <c:v>6.373338299673023</c:v>
              </c:pt>
              <c:pt idx="14">
                <c:v>6.41566330447413</c:v>
              </c:pt>
              <c:pt idx="15">
                <c:v>8.058238110262144</c:v>
              </c:pt>
              <c:pt idx="16">
                <c:v>7.7880771973218215</c:v>
              </c:pt>
              <c:pt idx="17">
                <c:v>8.873844551490691</c:v>
              </c:pt>
              <c:pt idx="18">
                <c:v>10.039859821834622</c:v>
              </c:pt>
              <c:pt idx="19">
                <c:v>10.615725942223515</c:v>
              </c:pt>
              <c:pt idx="20">
                <c:v>10.789345530054815</c:v>
              </c:pt>
              <c:pt idx="21">
                <c:v>10.591834635299257</c:v>
              </c:pt>
              <c:pt idx="22">
                <c:v>11.201775498452756</c:v>
              </c:pt>
              <c:pt idx="23">
                <c:v>13.10762286733248</c:v>
              </c:pt>
              <c:pt idx="24">
                <c:v>13.03030334814709</c:v>
              </c:pt>
              <c:pt idx="25">
                <c:v>13.838727093173702</c:v>
              </c:pt>
              <c:pt idx="26">
                <c:v>15.104207598197453</c:v>
              </c:pt>
              <c:pt idx="27">
                <c:v>14.665072595385622</c:v>
              </c:pt>
              <c:pt idx="28">
                <c:v>11.84816651441994</c:v>
              </c:pt>
              <c:pt idx="29">
                <c:v>11.27222233146726</c:v>
              </c:pt>
              <c:pt idx="30">
                <c:v>10.333859417709219</c:v>
              </c:pt>
              <c:pt idx="31">
                <c:v>9.390179949072804</c:v>
              </c:pt>
              <c:pt idx="32">
                <c:v>9.644763932799824</c:v>
              </c:pt>
              <c:pt idx="33">
                <c:v>9.454422268460188</c:v>
              </c:pt>
              <c:pt idx="34">
                <c:v>10.415977305383938</c:v>
              </c:pt>
              <c:pt idx="35">
                <c:v>10.318001515695588</c:v>
              </c:pt>
              <c:pt idx="36">
                <c:v>9.151816020359247</c:v>
              </c:pt>
              <c:pt idx="37">
                <c:v>13.523550238421143</c:v>
              </c:pt>
              <c:pt idx="38">
                <c:v>16.87265853822499</c:v>
              </c:pt>
              <c:pt idx="39">
                <c:v>18.323231942734612</c:v>
              </c:pt>
              <c:pt idx="40">
                <c:v>20.453922312643</c:v>
              </c:pt>
              <c:pt idx="41">
                <c:v>17.261313043786643</c:v>
              </c:pt>
              <c:pt idx="42">
                <c:v>11.727583393201728</c:v>
              </c:pt>
              <c:pt idx="43">
                <c:v>10.608064846175596</c:v>
              </c:pt>
              <c:pt idx="44">
                <c:v>6.8117751079779465</c:v>
              </c:pt>
              <c:pt idx="45">
                <c:v>7.616115555438407</c:v>
              </c:pt>
              <c:pt idx="46">
                <c:v>13.756596879097211</c:v>
              </c:pt>
              <c:pt idx="47">
                <c:v>15.260232586463761</c:v>
              </c:pt>
              <c:pt idx="48">
                <c:v>16.035462866993733</c:v>
              </c:pt>
              <c:pt idx="49">
                <c:v>14.95410787969379</c:v>
              </c:pt>
              <c:pt idx="50">
                <c:v>34.641046691625576</c:v>
              </c:pt>
              <c:pt idx="51">
                <c:v>44.709441705433946</c:v>
              </c:pt>
              <c:pt idx="52">
                <c:v>45.79155198656886</c:v>
              </c:pt>
              <c:pt idx="53">
                <c:v>47.288142778413665</c:v>
              </c:pt>
              <c:pt idx="54">
                <c:v>47.31879399738651</c:v>
              </c:pt>
              <c:pt idx="55">
                <c:v>46.67622242476732</c:v>
              </c:pt>
              <c:pt idx="56">
                <c:v>41.12106719598848</c:v>
              </c:pt>
              <c:pt idx="57">
                <c:v>36.67146841804609</c:v>
              </c:pt>
              <c:pt idx="58">
                <c:v>40.056865313874795</c:v>
              </c:pt>
            </c:numLit>
          </c:val>
          <c:smooth val="0"/>
        </c:ser>
        <c:ser>
          <c:idx val="4"/>
          <c:order val="4"/>
          <c:tx>
            <c:v>そのほか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0">
                <c:v>10.329670329670328</c:v>
              </c:pt>
              <c:pt idx="1">
                <c:v>4.353035143769969</c:v>
              </c:pt>
              <c:pt idx="2">
                <c:v>14.297209437059449</c:v>
              </c:pt>
              <c:pt idx="3">
                <c:v>14.023530954019597</c:v>
              </c:pt>
              <c:pt idx="4">
                <c:v>9.352070746869801</c:v>
              </c:pt>
              <c:pt idx="5">
                <c:v>8.93324240095997</c:v>
              </c:pt>
              <c:pt idx="6">
                <c:v>13.473270688894623</c:v>
              </c:pt>
              <c:pt idx="7">
                <c:v>14.232201452641668</c:v>
              </c:pt>
              <c:pt idx="8">
                <c:v>12.531840094309832</c:v>
              </c:pt>
              <c:pt idx="9">
                <c:v>15.144996422866216</c:v>
              </c:pt>
              <c:pt idx="10">
                <c:v>16.334782059836613</c:v>
              </c:pt>
              <c:pt idx="11">
                <c:v>12.816188870151771</c:v>
              </c:pt>
              <c:pt idx="12">
                <c:v>12.85098166374512</c:v>
              </c:pt>
              <c:pt idx="13">
                <c:v>14.17151316983703</c:v>
              </c:pt>
              <c:pt idx="14">
                <c:v>14.791213171953355</c:v>
              </c:pt>
              <c:pt idx="15">
                <c:v>14.746944402529527</c:v>
              </c:pt>
              <c:pt idx="16">
                <c:v>15.41446369873754</c:v>
              </c:pt>
              <c:pt idx="17">
                <c:v>15.608706703616221</c:v>
              </c:pt>
              <c:pt idx="18">
                <c:v>17.381001866435643</c:v>
              </c:pt>
              <c:pt idx="19">
                <c:v>18.124639646496096</c:v>
              </c:pt>
              <c:pt idx="20">
                <c:v>18.88265979951769</c:v>
              </c:pt>
              <c:pt idx="21">
                <c:v>17.453476572868393</c:v>
              </c:pt>
              <c:pt idx="22">
                <c:v>16.4738998413402</c:v>
              </c:pt>
              <c:pt idx="23">
                <c:v>13.611670187136662</c:v>
              </c:pt>
              <c:pt idx="24">
                <c:v>15.736882202127909</c:v>
              </c:pt>
              <c:pt idx="25">
                <c:v>12.079909227494138</c:v>
              </c:pt>
              <c:pt idx="26">
                <c:v>13.825977079505048</c:v>
              </c:pt>
              <c:pt idx="27">
                <c:v>15.004555173642645</c:v>
              </c:pt>
              <c:pt idx="28">
                <c:v>17.111840756138026</c:v>
              </c:pt>
              <c:pt idx="29">
                <c:v>17.068463613082983</c:v>
              </c:pt>
              <c:pt idx="30">
                <c:v>16.696422882678057</c:v>
              </c:pt>
              <c:pt idx="31">
                <c:v>20.20634034134474</c:v>
              </c:pt>
              <c:pt idx="32">
                <c:v>17.300212880425647</c:v>
              </c:pt>
              <c:pt idx="33">
                <c:v>16.774400839659144</c:v>
              </c:pt>
              <c:pt idx="34">
                <c:v>16.18469780086632</c:v>
              </c:pt>
              <c:pt idx="35">
                <c:v>16.336055353706858</c:v>
              </c:pt>
              <c:pt idx="36">
                <c:v>18.443006656650056</c:v>
              </c:pt>
              <c:pt idx="37">
                <c:v>20.191332407382557</c:v>
              </c:pt>
              <c:pt idx="38">
                <c:v>21.62674198888255</c:v>
              </c:pt>
              <c:pt idx="39">
                <c:v>25.65009517811815</c:v>
              </c:pt>
              <c:pt idx="40">
                <c:v>25.659352984131868</c:v>
              </c:pt>
              <c:pt idx="41">
                <c:v>22.550136125570802</c:v>
              </c:pt>
              <c:pt idx="42">
                <c:v>21.68234676654781</c:v>
              </c:pt>
              <c:pt idx="43">
                <c:v>25.162551193131026</c:v>
              </c:pt>
              <c:pt idx="44">
                <c:v>26.73326812742604</c:v>
              </c:pt>
              <c:pt idx="45">
                <c:v>31.01337691263492</c:v>
              </c:pt>
              <c:pt idx="46">
                <c:v>29.586060666514058</c:v>
              </c:pt>
              <c:pt idx="47">
                <c:v>25.682711172912516</c:v>
              </c:pt>
              <c:pt idx="48">
                <c:v>30.192664834329552</c:v>
              </c:pt>
              <c:pt idx="49">
                <c:v>37.261085652108214</c:v>
              </c:pt>
              <c:pt idx="50">
                <c:v>32.56764375689296</c:v>
              </c:pt>
              <c:pt idx="51">
                <c:v>23.77018272053866</c:v>
              </c:pt>
              <c:pt idx="52">
                <c:v>22.95809695190724</c:v>
              </c:pt>
              <c:pt idx="53">
                <c:v>22.95598796049006</c:v>
              </c:pt>
              <c:pt idx="54">
                <c:v>23.800017388188678</c:v>
              </c:pt>
              <c:pt idx="55">
                <c:v>23.017641478912292</c:v>
              </c:pt>
              <c:pt idx="56">
                <c:v>22.379391121002186</c:v>
              </c:pt>
              <c:pt idx="57">
                <c:v>22.839454846439345</c:v>
              </c:pt>
              <c:pt idx="58">
                <c:v>22.901160761789257</c:v>
              </c:pt>
            </c:numLit>
          </c:val>
          <c:smooth val="0"/>
        </c:ser>
        <c:ser>
          <c:idx val="5"/>
          <c:order val="5"/>
          <c:tx>
            <c:v>政府ベース借款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0.18326685418034633</c:v>
              </c:pt>
              <c:pt idx="10">
                <c:v>1.803033308686949</c:v>
              </c:pt>
              <c:pt idx="11">
                <c:v>4.803023222739186</c:v>
              </c:pt>
              <c:pt idx="12">
                <c:v>7.48322041294972</c:v>
              </c:pt>
              <c:pt idx="13">
                <c:v>3.2657612526491726</c:v>
              </c:pt>
              <c:pt idx="14">
                <c:v>6.252059844527376</c:v>
              </c:pt>
              <c:pt idx="15">
                <c:v>4.9205064541351735</c:v>
              </c:pt>
              <c:pt idx="16">
                <c:v>6.868378152080973</c:v>
              </c:pt>
              <c:pt idx="17">
                <c:v>6.536103309960881</c:v>
              </c:pt>
              <c:pt idx="18">
                <c:v>5.902628443491449</c:v>
              </c:pt>
              <c:pt idx="19">
                <c:v>3.4964783372770416</c:v>
              </c:pt>
              <c:pt idx="20">
                <c:v>1.7345265134544434</c:v>
              </c:pt>
              <c:pt idx="21">
                <c:v>1.975046958403554</c:v>
              </c:pt>
              <c:pt idx="22">
                <c:v>2.8281730924576527</c:v>
              </c:pt>
              <c:pt idx="23">
                <c:v>2.459543891618352</c:v>
              </c:pt>
              <c:pt idx="24">
                <c:v>2.1864365831649</c:v>
              </c:pt>
              <c:pt idx="25">
                <c:v>2.5877577219985697</c:v>
              </c:pt>
              <c:pt idx="26">
                <c:v>2.15852944481891</c:v>
              </c:pt>
              <c:pt idx="27">
                <c:v>1.3595109726517145</c:v>
              </c:pt>
              <c:pt idx="28">
                <c:v>0.04660614082511512</c:v>
              </c:pt>
              <c:pt idx="29">
                <c:v>0.15440105399612467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0.05074898816145228</c:v>
              </c:pt>
              <c:pt idx="34">
                <c:v>0.027545394985273673</c:v>
              </c:pt>
              <c:pt idx="35">
                <c:v>0.08886110170399122</c:v>
              </c:pt>
              <c:pt idx="36">
                <c:v>0.22762590205812425</c:v>
              </c:pt>
              <c:pt idx="37">
                <c:v>0.04859004983136066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</c:numLit>
          </c:val>
          <c:smooth val="0"/>
        </c:ser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18029"/>
        <c:crosses val="autoZero"/>
        <c:auto val="1"/>
        <c:lblOffset val="100"/>
        <c:tickLblSkip val="3"/>
        <c:noMultiLvlLbl val="0"/>
      </c:catAx>
      <c:valAx>
        <c:axId val="28918029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39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775"/>
          <c:y val="0.0465"/>
          <c:w val="0.52"/>
          <c:h val="0.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028"/>
          <c:w val="0.98325"/>
          <c:h val="0.91575"/>
        </c:manualLayout>
      </c:layout>
      <c:lineChart>
        <c:grouping val="standard"/>
        <c:varyColors val="0"/>
        <c:ser>
          <c:idx val="0"/>
          <c:order val="0"/>
          <c:tx>
            <c:v>資源ｴﾈﾙｷﾞｰ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3">
                <c:v>20.435283828480028</c:v>
              </c:pt>
              <c:pt idx="4">
                <c:v>22.706735048056455</c:v>
              </c:pt>
              <c:pt idx="5">
                <c:v>25.953522469001296</c:v>
              </c:pt>
              <c:pt idx="6">
                <c:v>25.623966843224995</c:v>
              </c:pt>
              <c:pt idx="7">
                <c:v>23.1229405009996</c:v>
              </c:pt>
              <c:pt idx="8">
                <c:v>18.709066368815296</c:v>
              </c:pt>
              <c:pt idx="9">
                <c:v>15.743235125331902</c:v>
              </c:pt>
              <c:pt idx="10">
                <c:v>14.148548053870565</c:v>
              </c:pt>
              <c:pt idx="11">
                <c:v>12.999512989282971</c:v>
              </c:pt>
              <c:pt idx="12">
                <c:v>10.633861503967266</c:v>
              </c:pt>
              <c:pt idx="13">
                <c:v>9.221649904859843</c:v>
              </c:pt>
              <c:pt idx="14">
                <c:v>8.520113018937886</c:v>
              </c:pt>
              <c:pt idx="15">
                <c:v>7.654065623566483</c:v>
              </c:pt>
              <c:pt idx="16">
                <c:v>7.005851646555146</c:v>
              </c:pt>
              <c:pt idx="17">
                <c:v>6.277246014295239</c:v>
              </c:pt>
              <c:pt idx="18">
                <c:v>6.218431122996823</c:v>
              </c:pt>
              <c:pt idx="19">
                <c:v>6.365366017931919</c:v>
              </c:pt>
              <c:pt idx="20">
                <c:v>7.09577536640886</c:v>
              </c:pt>
              <c:pt idx="21">
                <c:v>7.406363204372518</c:v>
              </c:pt>
              <c:pt idx="22">
                <c:v>7.825535867231479</c:v>
              </c:pt>
              <c:pt idx="23">
                <c:v>8.01720609638024</c:v>
              </c:pt>
              <c:pt idx="24">
                <c:v>8.102759254393073</c:v>
              </c:pt>
              <c:pt idx="25">
                <c:v>7.777023083235817</c:v>
              </c:pt>
              <c:pt idx="26">
                <c:v>8.503941371505672</c:v>
              </c:pt>
              <c:pt idx="27">
                <c:v>8.642018744983691</c:v>
              </c:pt>
              <c:pt idx="28">
                <c:v>8.681175278353493</c:v>
              </c:pt>
              <c:pt idx="29">
                <c:v>9.378662528365565</c:v>
              </c:pt>
              <c:pt idx="30">
                <c:v>10.595000967742617</c:v>
              </c:pt>
              <c:pt idx="31">
                <c:v>11.722893473321804</c:v>
              </c:pt>
              <c:pt idx="32">
                <c:v>12.67560275313794</c:v>
              </c:pt>
              <c:pt idx="33">
                <c:v>12.426713456937197</c:v>
              </c:pt>
              <c:pt idx="34">
                <c:v>12.303507476023896</c:v>
              </c:pt>
              <c:pt idx="35">
                <c:v>12.06291100000829</c:v>
              </c:pt>
              <c:pt idx="36">
                <c:v>11.164656139019929</c:v>
              </c:pt>
              <c:pt idx="37">
                <c:v>9.84338970404855</c:v>
              </c:pt>
              <c:pt idx="38">
                <c:v>8.924636458725363</c:v>
              </c:pt>
              <c:pt idx="39">
                <c:v>8.664532633811502</c:v>
              </c:pt>
              <c:pt idx="40">
                <c:v>8.733505041246861</c:v>
              </c:pt>
              <c:pt idx="41">
                <c:v>8.868980317723523</c:v>
              </c:pt>
              <c:pt idx="42">
                <c:v>9.510148392258206</c:v>
              </c:pt>
              <c:pt idx="43">
                <c:v>10.090687295162397</c:v>
              </c:pt>
              <c:pt idx="44">
                <c:v>10.735463112280716</c:v>
              </c:pt>
              <c:pt idx="45">
                <c:v>10.873281941391072</c:v>
              </c:pt>
              <c:pt idx="46">
                <c:v>10.202340218338831</c:v>
              </c:pt>
              <c:pt idx="47">
                <c:v>9.450555230753313</c:v>
              </c:pt>
              <c:pt idx="48">
                <c:v>9.040578516964233</c:v>
              </c:pt>
              <c:pt idx="49">
                <c:v>8.288329419429264</c:v>
              </c:pt>
              <c:pt idx="50">
                <c:v>7.572799350027555</c:v>
              </c:pt>
              <c:pt idx="51">
                <c:v>6.5107709730951</c:v>
              </c:pt>
              <c:pt idx="52">
                <c:v>5.5398562340323325</c:v>
              </c:pt>
              <c:pt idx="53">
                <c:v>5.763010697382282</c:v>
              </c:pt>
            </c:numLit>
          </c:val>
          <c:smooth val="0"/>
        </c:ser>
        <c:ser>
          <c:idx val="1"/>
          <c:order val="1"/>
          <c:tx>
            <c:v>ﾓﾉ生産と改革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3">
                <c:v>41.88579292167405</c:v>
              </c:pt>
              <c:pt idx="4">
                <c:v>41.52810614434343</c:v>
              </c:pt>
              <c:pt idx="5">
                <c:v>39.421812643823884</c:v>
              </c:pt>
              <c:pt idx="6">
                <c:v>38.78592982418049</c:v>
              </c:pt>
              <c:pt idx="7">
                <c:v>40.27760636346692</c:v>
              </c:pt>
              <c:pt idx="8">
                <c:v>42.44035678146599</c:v>
              </c:pt>
              <c:pt idx="9">
                <c:v>43.38997001723072</c:v>
              </c:pt>
              <c:pt idx="10">
                <c:v>44.145525446226806</c:v>
              </c:pt>
              <c:pt idx="11">
                <c:v>44.358990305274055</c:v>
              </c:pt>
              <c:pt idx="12">
                <c:v>45.20081707322189</c:v>
              </c:pt>
              <c:pt idx="13">
                <c:v>45.15154378533286</c:v>
              </c:pt>
              <c:pt idx="14">
                <c:v>44.44096424767957</c:v>
              </c:pt>
              <c:pt idx="15">
                <c:v>43.6552592145944</c:v>
              </c:pt>
              <c:pt idx="16">
                <c:v>43.15435806101412</c:v>
              </c:pt>
              <c:pt idx="17">
                <c:v>42.867379278687224</c:v>
              </c:pt>
              <c:pt idx="18">
                <c:v>42.66579860465765</c:v>
              </c:pt>
              <c:pt idx="19">
                <c:v>42.45405583793887</c:v>
              </c:pt>
              <c:pt idx="20">
                <c:v>42.04443670008505</c:v>
              </c:pt>
              <c:pt idx="21">
                <c:v>42.23136494933716</c:v>
              </c:pt>
              <c:pt idx="22">
                <c:v>42.78018196731832</c:v>
              </c:pt>
              <c:pt idx="23">
                <c:v>42.764382760390525</c:v>
              </c:pt>
              <c:pt idx="24">
                <c:v>42.653492066234556</c:v>
              </c:pt>
              <c:pt idx="25">
                <c:v>42.54919329275198</c:v>
              </c:pt>
              <c:pt idx="26">
                <c:v>41.920904653189815</c:v>
              </c:pt>
              <c:pt idx="27">
                <c:v>41.747396256454046</c:v>
              </c:pt>
              <c:pt idx="28">
                <c:v>41.152625940708525</c:v>
              </c:pt>
              <c:pt idx="29">
                <c:v>40.44411653320515</c:v>
              </c:pt>
              <c:pt idx="30">
                <c:v>39.80353012627173</c:v>
              </c:pt>
              <c:pt idx="31">
                <c:v>39.00577444486115</c:v>
              </c:pt>
              <c:pt idx="32">
                <c:v>38.33646194213503</c:v>
              </c:pt>
              <c:pt idx="33">
                <c:v>38.253054813486294</c:v>
              </c:pt>
              <c:pt idx="34">
                <c:v>37.56524656782309</c:v>
              </c:pt>
              <c:pt idx="35">
                <c:v>37.043148561712606</c:v>
              </c:pt>
              <c:pt idx="36">
                <c:v>35.583828530864494</c:v>
              </c:pt>
              <c:pt idx="37">
                <c:v>34.572931134061925</c:v>
              </c:pt>
              <c:pt idx="38">
                <c:v>34.028098453257066</c:v>
              </c:pt>
              <c:pt idx="39">
                <c:v>33.499354273058415</c:v>
              </c:pt>
              <c:pt idx="40">
                <c:v>32.52877853220401</c:v>
              </c:pt>
              <c:pt idx="41">
                <c:v>32.11115165692432</c:v>
              </c:pt>
              <c:pt idx="42">
                <c:v>31.244532587414103</c:v>
              </c:pt>
              <c:pt idx="43">
                <c:v>30.437941291440584</c:v>
              </c:pt>
              <c:pt idx="44">
                <c:v>30.061130591800314</c:v>
              </c:pt>
              <c:pt idx="45">
                <c:v>29.02001334225459</c:v>
              </c:pt>
              <c:pt idx="46">
                <c:v>27.759066819684172</c:v>
              </c:pt>
              <c:pt idx="47">
                <c:v>26.97407797013631</c:v>
              </c:pt>
              <c:pt idx="48">
                <c:v>27.010632673065256</c:v>
              </c:pt>
              <c:pt idx="49">
                <c:v>27.56372496622251</c:v>
              </c:pt>
              <c:pt idx="50">
                <c:v>28.416926158935347</c:v>
              </c:pt>
              <c:pt idx="51">
                <c:v>28.62687609736427</c:v>
              </c:pt>
              <c:pt idx="52">
                <c:v>29.21890480232903</c:v>
              </c:pt>
              <c:pt idx="53">
                <c:v>30.74882302064304</c:v>
              </c:pt>
              <c:pt idx="54">
                <c:v>32.67179128941667</c:v>
              </c:pt>
              <c:pt idx="55">
                <c:v>33.46059105374646</c:v>
              </c:pt>
            </c:numLit>
          </c:val>
          <c:smooth val="0"/>
        </c:ser>
        <c:ser>
          <c:idx val="2"/>
          <c:order val="2"/>
          <c:tx>
            <c:v>第三次産業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00"/>
              </a:solidFill>
              <a:ln>
                <a:solidFill>
                  <a:srgbClr val="FF9900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3">
                <c:v>26.87473213460399</c:v>
              </c:pt>
              <c:pt idx="4">
                <c:v>24.337098905991574</c:v>
              </c:pt>
              <c:pt idx="5">
                <c:v>21.963020425296413</c:v>
              </c:pt>
              <c:pt idx="6">
                <c:v>22.718653127042217</c:v>
              </c:pt>
              <c:pt idx="7">
                <c:v>22.705939215894713</c:v>
              </c:pt>
              <c:pt idx="8">
                <c:v>23.414453815476197</c:v>
              </c:pt>
              <c:pt idx="9">
                <c:v>23.015667853563464</c:v>
              </c:pt>
              <c:pt idx="10">
                <c:v>22.418700143255194</c:v>
              </c:pt>
              <c:pt idx="11">
                <c:v>21.531101136407216</c:v>
              </c:pt>
              <c:pt idx="12">
                <c:v>20.949559867879675</c:v>
              </c:pt>
              <c:pt idx="13">
                <c:v>20.36746341125274</c:v>
              </c:pt>
              <c:pt idx="14">
                <c:v>20.373768747336147</c:v>
              </c:pt>
              <c:pt idx="15">
                <c:v>20.20455716326413</c:v>
              </c:pt>
              <c:pt idx="16">
                <c:v>20.461912338001103</c:v>
              </c:pt>
              <c:pt idx="17">
                <c:v>20.392365449606807</c:v>
              </c:pt>
              <c:pt idx="18">
                <c:v>20.28684360841817</c:v>
              </c:pt>
              <c:pt idx="19">
                <c:v>19.95477155658418</c:v>
              </c:pt>
              <c:pt idx="20">
                <c:v>19.761421646254313</c:v>
              </c:pt>
              <c:pt idx="21">
                <c:v>19.273195906413953</c:v>
              </c:pt>
              <c:pt idx="22">
                <c:v>18.993362809730314</c:v>
              </c:pt>
              <c:pt idx="23">
                <c:v>18.98151033086295</c:v>
              </c:pt>
              <c:pt idx="24">
                <c:v>19.06076116719851</c:v>
              </c:pt>
              <c:pt idx="25">
                <c:v>19.635616791150934</c:v>
              </c:pt>
              <c:pt idx="26">
                <c:v>19.82395306154385</c:v>
              </c:pt>
              <c:pt idx="27">
                <c:v>20.166320462758772</c:v>
              </c:pt>
              <c:pt idx="28">
                <c:v>20.915805936994822</c:v>
              </c:pt>
              <c:pt idx="29">
                <c:v>21.149887698691987</c:v>
              </c:pt>
              <c:pt idx="30">
                <c:v>21.261155955711295</c:v>
              </c:pt>
              <c:pt idx="31">
                <c:v>21.559721737320462</c:v>
              </c:pt>
              <c:pt idx="32">
                <c:v>21.59971002312711</c:v>
              </c:pt>
              <c:pt idx="33">
                <c:v>22.028097650759292</c:v>
              </c:pt>
              <c:pt idx="34">
                <c:v>21.87722753515754</c:v>
              </c:pt>
              <c:pt idx="35">
                <c:v>21.368081983470784</c:v>
              </c:pt>
              <c:pt idx="36">
                <c:v>21.29303540278907</c:v>
              </c:pt>
              <c:pt idx="37">
                <c:v>20.79181306306387</c:v>
              </c:pt>
              <c:pt idx="38">
                <c:v>20.372080608031638</c:v>
              </c:pt>
              <c:pt idx="39">
                <c:v>20.208498300480844</c:v>
              </c:pt>
              <c:pt idx="40">
                <c:v>19.97464913958002</c:v>
              </c:pt>
              <c:pt idx="41">
                <c:v>20.288004946987478</c:v>
              </c:pt>
              <c:pt idx="42">
                <c:v>20.494871378967897</c:v>
              </c:pt>
              <c:pt idx="43">
                <c:v>20.81101942564315</c:v>
              </c:pt>
              <c:pt idx="44">
                <c:v>21.281673099222047</c:v>
              </c:pt>
              <c:pt idx="45">
                <c:v>21.268303157948008</c:v>
              </c:pt>
              <c:pt idx="46">
                <c:v>20.513725207563173</c:v>
              </c:pt>
              <c:pt idx="47">
                <c:v>20.485903150610657</c:v>
              </c:pt>
              <c:pt idx="48">
                <c:v>19.927074061216107</c:v>
              </c:pt>
              <c:pt idx="49">
                <c:v>19.61134794705402</c:v>
              </c:pt>
              <c:pt idx="50">
                <c:v>18.90731998098995</c:v>
              </c:pt>
              <c:pt idx="51">
                <c:v>17.917663614296675</c:v>
              </c:pt>
              <c:pt idx="52">
                <c:v>16.677990542704364</c:v>
              </c:pt>
            </c:numLit>
          </c:val>
          <c:smooth val="0"/>
        </c:ser>
        <c:ser>
          <c:idx val="3"/>
          <c:order val="3"/>
          <c:tx>
            <c:v>国民生活一般・産業立地・生活環境改善</c:v>
          </c:tx>
          <c:spPr>
            <a:ln w="381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3">
                <c:v>0.12390115792139943</c:v>
              </c:pt>
              <c:pt idx="4">
                <c:v>0.19026549814925034</c:v>
              </c:pt>
              <c:pt idx="5">
                <c:v>0.25544935119913287</c:v>
              </c:pt>
              <c:pt idx="6">
                <c:v>0.31796168916057266</c:v>
              </c:pt>
              <c:pt idx="7">
                <c:v>0.7522704868893267</c:v>
              </c:pt>
              <c:pt idx="8">
                <c:v>1.1138594092043559</c:v>
              </c:pt>
              <c:pt idx="9">
                <c:v>1.9001548537307615</c:v>
              </c:pt>
              <c:pt idx="10">
                <c:v>2.7699679588483526</c:v>
              </c:pt>
              <c:pt idx="11">
                <c:v>3.620126947831092</c:v>
              </c:pt>
              <c:pt idx="12">
                <c:v>4.706119967675801</c:v>
              </c:pt>
              <c:pt idx="13">
                <c:v>5.7561900864746205</c:v>
              </c:pt>
              <c:pt idx="14">
                <c:v>6.589573367530251</c:v>
              </c:pt>
              <c:pt idx="15">
                <c:v>7.601334777625108</c:v>
              </c:pt>
              <c:pt idx="16">
                <c:v>8.309249603897136</c:v>
              </c:pt>
              <c:pt idx="17">
                <c:v>8.940107779665961</c:v>
              </c:pt>
              <c:pt idx="18">
                <c:v>9.536703684069552</c:v>
              </c:pt>
              <c:pt idx="19">
                <c:v>9.985780453811069</c:v>
              </c:pt>
              <c:pt idx="20">
                <c:v>10.745715549526876</c:v>
              </c:pt>
              <c:pt idx="21">
                <c:v>11.339495377620647</c:v>
              </c:pt>
              <c:pt idx="22">
                <c:v>11.88219070209766</c:v>
              </c:pt>
              <c:pt idx="23">
                <c:v>12.523402367236793</c:v>
              </c:pt>
              <c:pt idx="24">
                <c:v>13.07707766228405</c:v>
              </c:pt>
              <c:pt idx="25">
                <c:v>13.256553645015577</c:v>
              </c:pt>
              <c:pt idx="26">
                <c:v>13.266617478303363</c:v>
              </c:pt>
              <c:pt idx="27">
                <c:v>12.870365556928613</c:v>
              </c:pt>
              <c:pt idx="28">
                <c:v>12.350347928489429</c:v>
              </c:pt>
              <c:pt idx="29">
                <c:v>11.751210334150302</c:v>
              </c:pt>
              <c:pt idx="30">
                <c:v>10.944098144187837</c:v>
              </c:pt>
              <c:pt idx="31">
                <c:v>10.337084531330452</c:v>
              </c:pt>
              <c:pt idx="32">
                <c:v>10.11848953151269</c:v>
              </c:pt>
              <c:pt idx="33">
                <c:v>9.815574344211544</c:v>
              </c:pt>
              <c:pt idx="34">
                <c:v>10.271244461456105</c:v>
              </c:pt>
              <c:pt idx="35">
                <c:v>11.340169974192133</c:v>
              </c:pt>
              <c:pt idx="36">
                <c:v>12.579951118468529</c:v>
              </c:pt>
              <c:pt idx="37">
                <c:v>14.151308267637503</c:v>
              </c:pt>
              <c:pt idx="38">
                <c:v>15.129213373123603</c:v>
              </c:pt>
              <c:pt idx="39">
                <c:v>15.330582212767338</c:v>
              </c:pt>
              <c:pt idx="40">
                <c:v>15.53861775931253</c:v>
              </c:pt>
              <c:pt idx="41">
                <c:v>14.579792740677789</c:v>
              </c:pt>
              <c:pt idx="42">
                <c:v>13.257429457422562</c:v>
              </c:pt>
              <c:pt idx="43">
                <c:v>12.605053019760078</c:v>
              </c:pt>
              <c:pt idx="44">
                <c:v>11.863097344591612</c:v>
              </c:pt>
              <c:pt idx="45">
                <c:v>11.687975890764054</c:v>
              </c:pt>
              <c:pt idx="46">
                <c:v>12.14890796026292</c:v>
              </c:pt>
              <c:pt idx="47">
                <c:v>15.582191081041488</c:v>
              </c:pt>
              <c:pt idx="48">
                <c:v>20.996143452106633</c:v>
              </c:pt>
              <c:pt idx="49">
                <c:v>26.449777227982413</c:v>
              </c:pt>
              <c:pt idx="50">
                <c:v>31.2399980707419</c:v>
              </c:pt>
              <c:pt idx="51">
                <c:v>35.81979255801658</c:v>
              </c:pt>
              <c:pt idx="52">
                <c:v>40.19704392341281</c:v>
              </c:pt>
              <c:pt idx="53">
                <c:v>43.93518096859776</c:v>
              </c:pt>
              <c:pt idx="54">
                <c:v>44.225241215229275</c:v>
              </c:pt>
              <c:pt idx="55">
                <c:v>43.56058744500654</c:v>
              </c:pt>
            </c:numLit>
          </c:val>
          <c:smooth val="0"/>
        </c:ser>
        <c:ser>
          <c:idx val="4"/>
          <c:order val="4"/>
          <c:tx>
            <c:v>そのほか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3">
                <c:v>10.680289957320534</c:v>
              </c:pt>
              <c:pt idx="4">
                <c:v>11.237794403459295</c:v>
              </c:pt>
              <c:pt idx="5">
                <c:v>12.406195110679276</c:v>
              </c:pt>
              <c:pt idx="6">
                <c:v>12.5273075372231</c:v>
              </c:pt>
              <c:pt idx="7">
                <c:v>12.85748626662553</c:v>
              </c:pt>
              <c:pt idx="8">
                <c:v>13.35236028423724</c:v>
              </c:pt>
              <c:pt idx="9">
                <c:v>13.912037321777976</c:v>
              </c:pt>
              <c:pt idx="10">
                <c:v>14.011786247626892</c:v>
              </c:pt>
              <c:pt idx="11">
                <c:v>14.09164506467142</c:v>
              </c:pt>
              <c:pt idx="12">
                <c:v>14.408088537274233</c:v>
              </c:pt>
              <c:pt idx="13">
                <c:v>14.446583862398708</c:v>
              </c:pt>
              <c:pt idx="14">
                <c:v>14.34285881151008</c:v>
              </c:pt>
              <c:pt idx="15">
                <c:v>14.994974953836348</c:v>
              </c:pt>
              <c:pt idx="16">
                <c:v>15.748354665657915</c:v>
              </c:pt>
              <c:pt idx="17">
                <c:v>16.421375612755153</c:v>
              </c:pt>
              <c:pt idx="18">
                <c:v>16.801698955743014</c:v>
              </c:pt>
              <c:pt idx="19">
                <c:v>17.04840687557311</c:v>
              </c:pt>
              <c:pt idx="20">
                <c:v>16.790864945344417</c:v>
              </c:pt>
              <c:pt idx="21">
                <c:v>16.809175730846086</c:v>
              </c:pt>
              <c:pt idx="22">
                <c:v>16.05187678242587</c:v>
              </c:pt>
              <c:pt idx="23">
                <c:v>15.437782129998578</c:v>
              </c:pt>
              <c:pt idx="24">
                <c:v>14.883767183445</c:v>
              </c:pt>
              <c:pt idx="25">
                <c:v>14.834962066769233</c:v>
              </c:pt>
              <c:pt idx="26">
                <c:v>14.919899748446772</c:v>
              </c:pt>
              <c:pt idx="27">
                <c:v>15.360578704952685</c:v>
              </c:pt>
              <c:pt idx="28">
                <c:v>15.999072724840804</c:v>
              </c:pt>
              <c:pt idx="29">
                <c:v>16.744830389545307</c:v>
              </c:pt>
              <c:pt idx="30">
                <c:v>17.166033783853035</c:v>
              </c:pt>
              <c:pt idx="31">
                <c:v>17.33462558774213</c:v>
              </c:pt>
              <c:pt idx="32">
                <c:v>17.223799101680534</c:v>
              </c:pt>
              <c:pt idx="33">
                <c:v>17.42016239361869</c:v>
              </c:pt>
              <c:pt idx="34">
                <c:v>17.91943518286219</c:v>
              </c:pt>
              <c:pt idx="35">
                <c:v>18.12234970393902</c:v>
              </c:pt>
              <c:pt idx="36">
                <c:v>19.3151900321808</c:v>
              </c:pt>
              <c:pt idx="37">
                <c:v>20.584468909962624</c:v>
              </c:pt>
              <c:pt idx="38">
                <c:v>21.493817242063262</c:v>
              </c:pt>
              <c:pt idx="39">
                <c:v>22.257573158183398</c:v>
              </c:pt>
              <c:pt idx="40">
                <c:v>23.217508091966398</c:v>
              </c:pt>
              <c:pt idx="41">
                <c:v>24.152070337686894</c:v>
              </c:pt>
              <c:pt idx="42">
                <c:v>25.49301818393723</c:v>
              </c:pt>
              <c:pt idx="43">
                <c:v>26.055298967993792</c:v>
              </c:pt>
              <c:pt idx="44">
                <c:v>26.05863585210531</c:v>
              </c:pt>
              <c:pt idx="45">
                <c:v>27.150425667642274</c:v>
              </c:pt>
              <c:pt idx="46">
                <c:v>29.375959794150905</c:v>
              </c:pt>
              <c:pt idx="47">
                <c:v>30.43383016040261</c:v>
              </c:pt>
              <c:pt idx="48">
                <c:v>30.010532245132982</c:v>
              </c:pt>
              <c:pt idx="49">
                <c:v>28.85977796502903</c:v>
              </c:pt>
              <c:pt idx="50">
                <c:v>27.912624721311317</c:v>
              </c:pt>
              <c:pt idx="51">
                <c:v>27.643668466350768</c:v>
              </c:pt>
              <c:pt idx="52">
                <c:v>26.618665129862585</c:v>
              </c:pt>
              <c:pt idx="53">
                <c:v>24.49270876827601</c:v>
              </c:pt>
              <c:pt idx="54">
                <c:v>23.10296749535406</c:v>
              </c:pt>
              <c:pt idx="55">
                <c:v>22.978821501247012</c:v>
              </c:pt>
            </c:numLit>
          </c:val>
          <c:smooth val="0"/>
        </c:ser>
        <c:ser>
          <c:idx val="5"/>
          <c:order val="5"/>
          <c:tx>
            <c:v>政府ベース借款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9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</c:numLit>
          </c:cat>
          <c:val>
            <c:numLit>
              <c:ptCount val="59"/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0.026180979168620905</c:v>
              </c:pt>
              <c:pt idx="7">
                <c:v>0.28375716612389934</c:v>
              </c:pt>
              <c:pt idx="8">
                <c:v>0.9699033408009259</c:v>
              </c:pt>
              <c:pt idx="9">
                <c:v>2.038934828365172</c:v>
              </c:pt>
              <c:pt idx="10">
                <c:v>2.505472150172196</c:v>
              </c:pt>
              <c:pt idx="11">
                <c:v>3.39862355653325</c:v>
              </c:pt>
              <c:pt idx="12">
                <c:v>4.101553049981132</c:v>
              </c:pt>
              <c:pt idx="13">
                <c:v>5.056568949681221</c:v>
              </c:pt>
              <c:pt idx="14">
                <c:v>5.732721807006068</c:v>
              </c:pt>
              <c:pt idx="15">
                <c:v>5.889808267113535</c:v>
              </c:pt>
              <c:pt idx="16">
                <c:v>5.32027368487458</c:v>
              </c:pt>
              <c:pt idx="17">
                <c:v>5.101525864989619</c:v>
              </c:pt>
              <c:pt idx="18">
                <c:v>4.490524024114788</c:v>
              </c:pt>
              <c:pt idx="19">
                <c:v>4.1916192581608565</c:v>
              </c:pt>
              <c:pt idx="20">
                <c:v>3.561785792380482</c:v>
              </c:pt>
              <c:pt idx="21">
                <c:v>2.940404831409628</c:v>
              </c:pt>
              <c:pt idx="22">
                <c:v>2.4668518711963587</c:v>
              </c:pt>
              <c:pt idx="23">
                <c:v>2.2757163151309117</c:v>
              </c:pt>
              <c:pt idx="24">
                <c:v>2.2221426664448076</c:v>
              </c:pt>
              <c:pt idx="25">
                <c:v>1.946651121076459</c:v>
              </c:pt>
              <c:pt idx="26">
                <c:v>1.5646836870105267</c:v>
              </c:pt>
              <c:pt idx="27">
                <c:v>1.2133202739221907</c:v>
              </c:pt>
              <c:pt idx="28">
                <c:v>0.900972190612919</c:v>
              </c:pt>
              <c:pt idx="29">
                <c:v>0.5312925160416949</c:v>
              </c:pt>
              <c:pt idx="30">
                <c:v>0.23018102223348663</c:v>
              </c:pt>
              <c:pt idx="31">
                <c:v>0.039900225423995114</c:v>
              </c:pt>
              <c:pt idx="32">
                <c:v>0.04593664840669169</c:v>
              </c:pt>
              <c:pt idx="33">
                <c:v>0.05639734098697735</c:v>
              </c:pt>
              <c:pt idx="34">
                <c:v>0.06333877667717173</c:v>
              </c:pt>
              <c:pt idx="35">
                <c:v>0.06333877667717173</c:v>
              </c:pt>
              <c:pt idx="36">
                <c:v>0.06333877667717173</c:v>
              </c:pt>
              <c:pt idx="37">
                <c:v>0.05608892122553568</c:v>
              </c:pt>
              <c:pt idx="38">
                <c:v>0.05215386479906802</c:v>
              </c:pt>
              <c:pt idx="39">
                <c:v>0.039459421698497844</c:v>
              </c:pt>
              <c:pt idx="40">
                <c:v>0.006941435690194379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8935670"/>
        <c:axId val="60658983"/>
      </c:lineChart>
      <c:catAx>
        <c:axId val="589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92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58983"/>
        <c:crosses val="autoZero"/>
        <c:auto val="1"/>
        <c:lblOffset val="100"/>
        <c:tickLblSkip val="3"/>
        <c:noMultiLvlLbl val="0"/>
      </c:catAx>
      <c:valAx>
        <c:axId val="60658983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3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04725"/>
          <c:w val="0.658"/>
          <c:h val="0.1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0.50075</cdr:y>
    </cdr:from>
    <cdr:to>
      <cdr:x>0.512</cdr:x>
      <cdr:y>0.54</cdr:y>
    </cdr:to>
    <cdr:sp>
      <cdr:nvSpPr>
        <cdr:cNvPr id="1" name="Text Box 1"/>
        <cdr:cNvSpPr txBox="1">
          <a:spLocks noChangeArrowheads="1"/>
        </cdr:cNvSpPr>
      </cdr:nvSpPr>
      <cdr:spPr>
        <a:xfrm>
          <a:off x="2647950" y="2143125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127</xdr:col>
      <xdr:colOff>9525</xdr:colOff>
      <xdr:row>12</xdr:row>
      <xdr:rowOff>0</xdr:rowOff>
    </xdr:from>
    <xdr:to>
      <xdr:col>134</xdr:col>
      <xdr:colOff>676275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87887175" y="3219450"/>
        <a:ext cx="5467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136</xdr:col>
      <xdr:colOff>0</xdr:colOff>
      <xdr:row>12</xdr:row>
      <xdr:rowOff>28575</xdr:rowOff>
    </xdr:from>
    <xdr:to>
      <xdr:col>143</xdr:col>
      <xdr:colOff>676275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94049850" y="3248025"/>
        <a:ext cx="54768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Q77"/>
  <sheetViews>
    <sheetView tabSelected="1" workbookViewId="0" topLeftCell="A1">
      <selection activeCell="DY35" sqref="DY35"/>
    </sheetView>
  </sheetViews>
  <sheetFormatPr defaultColWidth="9.00390625" defaultRowHeight="13.5"/>
  <cols>
    <col min="1" max="4" width="9.00390625" style="37" customWidth="1"/>
    <col min="5" max="5" width="9.00390625" style="39" customWidth="1"/>
    <col min="6" max="9" width="9.00390625" style="37" customWidth="1"/>
    <col min="10" max="10" width="9.00390625" style="41" customWidth="1"/>
    <col min="11" max="12" width="9.00390625" style="37" customWidth="1"/>
    <col min="13" max="13" width="9.00390625" style="39" customWidth="1"/>
    <col min="14" max="19" width="9.00390625" style="37" customWidth="1"/>
    <col min="20" max="20" width="9.00390625" style="41" customWidth="1"/>
    <col min="21" max="21" width="10.875" style="37" customWidth="1"/>
    <col min="22" max="22" width="9.00390625" style="39" customWidth="1"/>
    <col min="23" max="25" width="9.00390625" style="37" customWidth="1"/>
    <col min="26" max="26" width="9.00390625" style="41" customWidth="1"/>
    <col min="27" max="27" width="9.00390625" style="37" customWidth="1"/>
    <col min="28" max="28" width="9.00390625" style="41" customWidth="1"/>
    <col min="29" max="32" width="9.00390625" style="37" customWidth="1"/>
    <col min="33" max="33" width="9.00390625" style="39" customWidth="1"/>
    <col min="34" max="34" width="9.00390625" style="37" customWidth="1"/>
    <col min="35" max="35" width="9.00390625" style="41" customWidth="1"/>
    <col min="36" max="45" width="9.00390625" style="37" customWidth="1"/>
    <col min="46" max="46" width="9.00390625" style="41" customWidth="1"/>
    <col min="47" max="52" width="9.00390625" style="37" customWidth="1"/>
    <col min="53" max="53" width="9.00390625" style="39" customWidth="1"/>
    <col min="54" max="54" width="9.00390625" style="37" customWidth="1"/>
    <col min="55" max="55" width="9.00390625" style="41" customWidth="1"/>
    <col min="56" max="56" width="9.00390625" style="37" customWidth="1"/>
    <col min="57" max="58" width="12.50390625" style="37" customWidth="1"/>
    <col min="59" max="59" width="9.00390625" style="37" customWidth="1"/>
    <col min="60" max="60" width="0.875" style="42" customWidth="1"/>
    <col min="61" max="96" width="9.00390625" style="37" customWidth="1"/>
    <col min="97" max="98" width="9.125" style="37" customWidth="1"/>
    <col min="99" max="99" width="9.00390625" style="37" customWidth="1"/>
    <col min="100" max="100" width="12.50390625" style="23" customWidth="1"/>
    <col min="101" max="101" width="10.50390625" style="39" customWidth="1"/>
    <col min="102" max="102" width="0.875" style="43" customWidth="1"/>
    <col min="103" max="103" width="8.875" style="23" customWidth="1"/>
    <col min="104" max="104" width="9.875" style="13" bestFit="1" customWidth="1"/>
    <col min="105" max="105" width="9.125" style="13" bestFit="1" customWidth="1"/>
    <col min="106" max="108" width="9.875" style="13" bestFit="1" customWidth="1"/>
    <col min="109" max="109" width="9.125" style="13" bestFit="1" customWidth="1"/>
    <col min="110" max="110" width="9.875" style="13" bestFit="1" customWidth="1"/>
    <col min="111" max="111" width="9.00390625" style="23" customWidth="1"/>
    <col min="112" max="112" width="9.125" style="23" bestFit="1" customWidth="1"/>
    <col min="113" max="113" width="10.50390625" style="12" bestFit="1" customWidth="1"/>
    <col min="114" max="117" width="10.50390625" style="157" bestFit="1" customWidth="1"/>
    <col min="118" max="118" width="9.125" style="157" bestFit="1" customWidth="1"/>
    <col min="119" max="119" width="9.00390625" style="23" customWidth="1"/>
    <col min="120" max="120" width="9.125" style="23" bestFit="1" customWidth="1"/>
    <col min="121" max="126" width="9.00390625" style="23" customWidth="1"/>
    <col min="127" max="16384" width="9.00390625" style="37" customWidth="1"/>
  </cols>
  <sheetData>
    <row r="1" spans="2:55" ht="16.5">
      <c r="B1" s="38" t="s">
        <v>98</v>
      </c>
      <c r="H1" s="40"/>
      <c r="J1" s="39"/>
      <c r="M1" s="169" t="s">
        <v>97</v>
      </c>
      <c r="T1" s="39"/>
      <c r="Z1" s="39"/>
      <c r="AA1" s="39"/>
      <c r="AB1" s="39"/>
      <c r="AI1" s="39"/>
      <c r="AT1" s="39"/>
      <c r="BB1" s="39"/>
      <c r="BC1" s="39"/>
    </row>
    <row r="2" spans="10:55" ht="13.5">
      <c r="J2" s="39"/>
      <c r="T2" s="39"/>
      <c r="Z2" s="39"/>
      <c r="AA2" s="39"/>
      <c r="AB2" s="39"/>
      <c r="AI2" s="39"/>
      <c r="AT2" s="39"/>
      <c r="BB2" s="39"/>
      <c r="BC2" s="39"/>
    </row>
    <row r="3" spans="3:99" ht="16.5">
      <c r="C3" s="38"/>
      <c r="D3" s="38"/>
      <c r="F3" s="38"/>
      <c r="G3" s="38"/>
      <c r="H3" s="38"/>
      <c r="I3" s="38"/>
      <c r="J3" s="39"/>
      <c r="N3" s="38"/>
      <c r="O3" s="38"/>
      <c r="P3" s="38"/>
      <c r="Q3" s="38"/>
      <c r="R3" s="38"/>
      <c r="S3" s="38"/>
      <c r="T3" s="39"/>
      <c r="W3" s="38"/>
      <c r="X3" s="38"/>
      <c r="Y3" s="38"/>
      <c r="Z3" s="39"/>
      <c r="AA3" s="45"/>
      <c r="AB3" s="39"/>
      <c r="AE3" s="38"/>
      <c r="AF3" s="38"/>
      <c r="AH3" s="38"/>
      <c r="AI3" s="39"/>
      <c r="AK3" s="38"/>
      <c r="AL3" s="38"/>
      <c r="AM3" s="38"/>
      <c r="AN3" s="38"/>
      <c r="AO3" s="38"/>
      <c r="AP3" s="38"/>
      <c r="AQ3" s="38"/>
      <c r="AR3" s="38"/>
      <c r="AS3" s="38"/>
      <c r="AT3" s="39"/>
      <c r="AW3" s="38"/>
      <c r="AX3" s="38"/>
      <c r="AY3" s="38"/>
      <c r="AZ3" s="38"/>
      <c r="BB3" s="45"/>
      <c r="BC3" s="39"/>
      <c r="BK3" s="38"/>
      <c r="BL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CA3" s="38"/>
      <c r="CB3" s="38"/>
      <c r="CC3" s="38"/>
      <c r="CG3" s="38"/>
      <c r="CH3" s="38"/>
      <c r="CI3" s="38"/>
      <c r="CJ3" s="38"/>
      <c r="CK3" s="38"/>
      <c r="CL3" s="38"/>
      <c r="CN3" s="38"/>
      <c r="CO3" s="38"/>
      <c r="CP3" s="38"/>
      <c r="CQ3" s="38"/>
      <c r="CR3" s="38"/>
      <c r="CS3" s="38"/>
      <c r="CU3" s="38"/>
    </row>
    <row r="4" spans="10:147" ht="13.5">
      <c r="J4" s="39"/>
      <c r="T4" s="39"/>
      <c r="Z4" s="39"/>
      <c r="AA4" s="39"/>
      <c r="AB4" s="39"/>
      <c r="AI4" s="39"/>
      <c r="AT4" s="39"/>
      <c r="BB4" s="39"/>
      <c r="BC4" s="39"/>
      <c r="DI4" s="158" t="s">
        <v>24</v>
      </c>
      <c r="DP4" s="118"/>
      <c r="DQ4" s="158" t="s">
        <v>24</v>
      </c>
      <c r="EQ4" s="46"/>
    </row>
    <row r="5" spans="10:121" ht="13.5">
      <c r="J5" s="39"/>
      <c r="T5" s="39"/>
      <c r="Z5" s="39"/>
      <c r="AA5" s="39"/>
      <c r="AB5" s="39"/>
      <c r="AI5" s="39"/>
      <c r="AT5" s="39"/>
      <c r="BB5" s="39"/>
      <c r="BC5" s="39"/>
      <c r="CZ5" s="158" t="s">
        <v>34</v>
      </c>
      <c r="DI5" s="159" t="s">
        <v>32</v>
      </c>
      <c r="DQ5" s="159" t="s">
        <v>25</v>
      </c>
    </row>
    <row r="6" spans="2:121" ht="39" customHeight="1">
      <c r="B6" s="23"/>
      <c r="C6" s="47" t="s">
        <v>16</v>
      </c>
      <c r="F6" s="48" t="s">
        <v>84</v>
      </c>
      <c r="G6" s="11"/>
      <c r="H6" s="11"/>
      <c r="I6" s="11"/>
      <c r="J6" s="53"/>
      <c r="M6" s="49" t="s">
        <v>17</v>
      </c>
      <c r="P6" s="47"/>
      <c r="T6" s="39"/>
      <c r="Z6" s="39"/>
      <c r="AA6" s="39"/>
      <c r="AB6" s="39"/>
      <c r="AE6" s="47" t="s">
        <v>18</v>
      </c>
      <c r="AI6" s="39"/>
      <c r="AK6" s="47" t="s">
        <v>19</v>
      </c>
      <c r="AT6" s="39"/>
      <c r="AW6" s="50" t="s">
        <v>20</v>
      </c>
      <c r="BB6" s="39"/>
      <c r="BC6" s="39"/>
      <c r="BI6" s="23"/>
      <c r="BJ6" s="51"/>
      <c r="BK6" s="47" t="s">
        <v>35</v>
      </c>
      <c r="BQ6" s="170" t="s">
        <v>37</v>
      </c>
      <c r="BR6" s="171"/>
      <c r="BV6" s="170" t="s">
        <v>36</v>
      </c>
      <c r="BW6" s="172"/>
      <c r="BX6" s="172"/>
      <c r="BY6" s="50" t="s">
        <v>38</v>
      </c>
      <c r="BZ6" s="52"/>
      <c r="CF6" s="11"/>
      <c r="CI6" s="11"/>
      <c r="CN6" s="11"/>
      <c r="CZ6" s="158" t="s">
        <v>33</v>
      </c>
      <c r="DQ6" s="160"/>
    </row>
    <row r="7" spans="2:100" ht="15" thickBot="1">
      <c r="B7" s="23"/>
      <c r="C7" s="11"/>
      <c r="D7" s="11"/>
      <c r="E7" s="53"/>
      <c r="F7" s="11"/>
      <c r="G7" s="11"/>
      <c r="H7" s="11"/>
      <c r="I7" s="11"/>
      <c r="J7" s="39"/>
      <c r="L7" s="54"/>
      <c r="M7" s="55"/>
      <c r="N7" s="56"/>
      <c r="O7" s="56"/>
      <c r="P7" s="56"/>
      <c r="Q7" s="56"/>
      <c r="R7" s="56"/>
      <c r="S7" s="56"/>
      <c r="T7" s="5"/>
      <c r="U7" s="57"/>
      <c r="V7" s="55"/>
      <c r="W7" s="56"/>
      <c r="X7" s="56"/>
      <c r="Y7" s="56"/>
      <c r="Z7" s="5"/>
      <c r="AA7" s="5"/>
      <c r="AB7" s="5"/>
      <c r="AD7" s="24"/>
      <c r="AE7" s="54"/>
      <c r="AF7" s="4"/>
      <c r="AG7" s="5"/>
      <c r="AH7" s="4"/>
      <c r="AI7" s="5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5"/>
      <c r="AW7" s="58"/>
      <c r="AX7" s="33"/>
      <c r="AY7" s="33"/>
      <c r="AZ7" s="33"/>
      <c r="BA7" s="139"/>
      <c r="BB7" s="139"/>
      <c r="BC7" s="33"/>
      <c r="BD7" s="59"/>
      <c r="BE7" s="54"/>
      <c r="BF7" s="54"/>
      <c r="BI7" s="54"/>
      <c r="BJ7" s="54"/>
      <c r="BK7" s="54"/>
      <c r="BL7" s="54"/>
      <c r="BM7" s="56"/>
      <c r="BN7" s="54"/>
      <c r="BO7" s="54"/>
      <c r="BP7" s="56"/>
      <c r="BQ7" s="54"/>
      <c r="BR7" s="54"/>
      <c r="BS7" s="56"/>
      <c r="BT7" s="56"/>
      <c r="BU7" s="56"/>
      <c r="BV7" s="54"/>
      <c r="BW7" s="4"/>
      <c r="BX7" s="54"/>
      <c r="BY7" s="33"/>
      <c r="BZ7" s="33"/>
      <c r="CA7" s="33"/>
      <c r="CB7" s="33"/>
      <c r="CC7" s="33"/>
      <c r="CD7" s="33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6"/>
      <c r="CP7" s="4"/>
      <c r="CQ7" s="4"/>
      <c r="CR7" s="54"/>
      <c r="CS7" s="33"/>
      <c r="CT7" s="54"/>
      <c r="CU7" s="56"/>
      <c r="CV7" s="24"/>
    </row>
    <row r="8" spans="2:100" ht="15" thickBot="1">
      <c r="B8" s="54"/>
      <c r="C8" s="54"/>
      <c r="D8" s="54"/>
      <c r="E8" s="55"/>
      <c r="F8" s="54"/>
      <c r="G8" s="54"/>
      <c r="H8" s="54"/>
      <c r="I8" s="54"/>
      <c r="J8" s="55"/>
      <c r="M8" s="173" t="s">
        <v>39</v>
      </c>
      <c r="N8" s="174"/>
      <c r="O8" s="174"/>
      <c r="P8" s="174"/>
      <c r="Q8" s="174"/>
      <c r="R8" s="174"/>
      <c r="S8" s="174"/>
      <c r="T8" s="174"/>
      <c r="U8" s="18"/>
      <c r="V8" s="173" t="s">
        <v>40</v>
      </c>
      <c r="W8" s="174"/>
      <c r="X8" s="174"/>
      <c r="Y8" s="174"/>
      <c r="Z8" s="174"/>
      <c r="AA8" s="16" t="s">
        <v>41</v>
      </c>
      <c r="AB8" s="39"/>
      <c r="AD8" s="2"/>
      <c r="AE8" s="175" t="s">
        <v>43</v>
      </c>
      <c r="AF8" s="176"/>
      <c r="AG8" s="176"/>
      <c r="AH8" s="176"/>
      <c r="AI8" s="176"/>
      <c r="AK8" s="177" t="s">
        <v>44</v>
      </c>
      <c r="AL8" s="178"/>
      <c r="AM8" s="178"/>
      <c r="AN8" s="178"/>
      <c r="AO8" s="178"/>
      <c r="AP8" s="178"/>
      <c r="AQ8" s="178"/>
      <c r="AR8" s="178"/>
      <c r="AS8" s="178"/>
      <c r="AT8" s="178"/>
      <c r="BN8" s="60"/>
      <c r="BO8" s="10"/>
      <c r="BP8" s="10"/>
      <c r="BQ8" s="10"/>
      <c r="BR8" s="10"/>
      <c r="CA8" s="60"/>
      <c r="CE8" s="60"/>
      <c r="CG8" s="10"/>
      <c r="CJ8" s="10"/>
      <c r="CN8" s="60"/>
      <c r="CO8" s="10"/>
      <c r="CP8" s="16" t="s">
        <v>41</v>
      </c>
      <c r="CQ8" s="10"/>
      <c r="CR8" s="10"/>
      <c r="CT8" s="34"/>
      <c r="CV8" s="154"/>
    </row>
    <row r="9" spans="2:126" ht="18" thickBot="1">
      <c r="B9" s="10"/>
      <c r="C9" s="61" t="s">
        <v>85</v>
      </c>
      <c r="D9" s="61" t="s">
        <v>85</v>
      </c>
      <c r="E9" s="61" t="s">
        <v>85</v>
      </c>
      <c r="F9" s="61" t="s">
        <v>85</v>
      </c>
      <c r="G9" s="61" t="s">
        <v>85</v>
      </c>
      <c r="H9" s="61" t="s">
        <v>85</v>
      </c>
      <c r="I9" s="61" t="s">
        <v>85</v>
      </c>
      <c r="J9" s="61" t="s">
        <v>85</v>
      </c>
      <c r="M9" s="62" t="s">
        <v>86</v>
      </c>
      <c r="N9" s="62" t="s">
        <v>86</v>
      </c>
      <c r="O9" s="62" t="s">
        <v>86</v>
      </c>
      <c r="P9" s="62" t="s">
        <v>86</v>
      </c>
      <c r="Q9" s="62" t="s">
        <v>86</v>
      </c>
      <c r="R9" s="62" t="s">
        <v>86</v>
      </c>
      <c r="S9" s="62" t="s">
        <v>86</v>
      </c>
      <c r="T9" s="62" t="s">
        <v>86</v>
      </c>
      <c r="U9" s="62"/>
      <c r="V9" s="62" t="s">
        <v>80</v>
      </c>
      <c r="W9" s="62" t="s">
        <v>80</v>
      </c>
      <c r="X9" s="62" t="s">
        <v>80</v>
      </c>
      <c r="Y9" s="62" t="s">
        <v>80</v>
      </c>
      <c r="Z9" s="62" t="s">
        <v>80</v>
      </c>
      <c r="AA9" s="62" t="s">
        <v>80</v>
      </c>
      <c r="AB9" s="62" t="s">
        <v>80</v>
      </c>
      <c r="AD9" s="2"/>
      <c r="AE9" s="63" t="s">
        <v>87</v>
      </c>
      <c r="AF9" s="63" t="s">
        <v>87</v>
      </c>
      <c r="AG9" s="63" t="s">
        <v>87</v>
      </c>
      <c r="AH9" s="63" t="s">
        <v>87</v>
      </c>
      <c r="AI9" s="63" t="s">
        <v>87</v>
      </c>
      <c r="AJ9" s="9"/>
      <c r="AK9" s="63" t="s">
        <v>81</v>
      </c>
      <c r="AL9" s="63" t="s">
        <v>81</v>
      </c>
      <c r="AM9" s="63" t="s">
        <v>81</v>
      </c>
      <c r="AN9" s="63" t="s">
        <v>81</v>
      </c>
      <c r="AO9" s="63" t="s">
        <v>81</v>
      </c>
      <c r="AP9" s="63" t="s">
        <v>81</v>
      </c>
      <c r="AQ9" s="63" t="s">
        <v>81</v>
      </c>
      <c r="AR9" s="63" t="s">
        <v>81</v>
      </c>
      <c r="AS9" s="63" t="s">
        <v>81</v>
      </c>
      <c r="AT9" s="63" t="s">
        <v>81</v>
      </c>
      <c r="AV9" s="64"/>
      <c r="AW9" s="65" t="s">
        <v>88</v>
      </c>
      <c r="AX9" s="65" t="s">
        <v>88</v>
      </c>
      <c r="AY9" s="65" t="s">
        <v>88</v>
      </c>
      <c r="AZ9" s="65" t="s">
        <v>88</v>
      </c>
      <c r="BA9" s="65" t="s">
        <v>88</v>
      </c>
      <c r="BB9" s="65" t="s">
        <v>88</v>
      </c>
      <c r="BC9" s="65" t="s">
        <v>88</v>
      </c>
      <c r="BE9" s="10"/>
      <c r="BF9" s="10"/>
      <c r="BI9" s="10"/>
      <c r="BJ9" s="151" t="s">
        <v>21</v>
      </c>
      <c r="BK9" s="62" t="s">
        <v>22</v>
      </c>
      <c r="BL9" s="62" t="s">
        <v>22</v>
      </c>
      <c r="BM9" s="152" t="s">
        <v>55</v>
      </c>
      <c r="BN9" s="153" t="s">
        <v>23</v>
      </c>
      <c r="BO9" s="62" t="s">
        <v>86</v>
      </c>
      <c r="BP9" s="62" t="s">
        <v>86</v>
      </c>
      <c r="BQ9" s="63" t="s">
        <v>81</v>
      </c>
      <c r="BR9" s="63" t="s">
        <v>81</v>
      </c>
      <c r="BS9" s="62" t="s">
        <v>86</v>
      </c>
      <c r="BT9" s="62" t="s">
        <v>80</v>
      </c>
      <c r="BU9" s="62" t="s">
        <v>86</v>
      </c>
      <c r="BV9" s="63" t="s">
        <v>87</v>
      </c>
      <c r="BW9" s="63" t="s">
        <v>87</v>
      </c>
      <c r="BX9" s="63" t="s">
        <v>81</v>
      </c>
      <c r="BY9" s="65" t="s">
        <v>88</v>
      </c>
      <c r="BZ9" s="66" t="s">
        <v>55</v>
      </c>
      <c r="CA9" s="68" t="s">
        <v>88</v>
      </c>
      <c r="CB9" s="65" t="s">
        <v>88</v>
      </c>
      <c r="CC9" s="65" t="s">
        <v>88</v>
      </c>
      <c r="CD9" s="66" t="s">
        <v>55</v>
      </c>
      <c r="CE9" s="67" t="s">
        <v>85</v>
      </c>
      <c r="CF9" s="61" t="s">
        <v>85</v>
      </c>
      <c r="CG9" s="63" t="s">
        <v>81</v>
      </c>
      <c r="CH9" s="63" t="s">
        <v>81</v>
      </c>
      <c r="CI9" s="61" t="s">
        <v>85</v>
      </c>
      <c r="CJ9" s="63" t="s">
        <v>81</v>
      </c>
      <c r="CK9" s="63" t="s">
        <v>81</v>
      </c>
      <c r="CL9" s="63" t="s">
        <v>81</v>
      </c>
      <c r="CM9" s="66" t="s">
        <v>55</v>
      </c>
      <c r="CN9" s="67" t="s">
        <v>85</v>
      </c>
      <c r="CO9" s="62" t="s">
        <v>80</v>
      </c>
      <c r="CP9" s="62" t="s">
        <v>80</v>
      </c>
      <c r="CQ9" s="63" t="s">
        <v>87</v>
      </c>
      <c r="CR9" s="63" t="s">
        <v>81</v>
      </c>
      <c r="CS9" s="65" t="s">
        <v>88</v>
      </c>
      <c r="CT9" s="66" t="s">
        <v>55</v>
      </c>
      <c r="CU9" s="62" t="s">
        <v>80</v>
      </c>
      <c r="CV9" s="152" t="s">
        <v>42</v>
      </c>
      <c r="CY9" s="24"/>
      <c r="CZ9" s="15"/>
      <c r="DA9" s="15"/>
      <c r="DB9" s="15"/>
      <c r="DC9" s="15"/>
      <c r="DD9" s="15"/>
      <c r="DE9" s="15"/>
      <c r="DF9" s="15"/>
      <c r="DH9" s="24"/>
      <c r="DI9" s="14"/>
      <c r="DJ9" s="161"/>
      <c r="DK9" s="161"/>
      <c r="DL9" s="161"/>
      <c r="DM9" s="161"/>
      <c r="DN9" s="161"/>
      <c r="DP9" s="24"/>
      <c r="DV9" s="24"/>
    </row>
    <row r="10" spans="2:126" ht="66">
      <c r="B10" s="69"/>
      <c r="C10" s="70" t="s">
        <v>45</v>
      </c>
      <c r="D10" s="70" t="s">
        <v>46</v>
      </c>
      <c r="E10" s="140" t="s">
        <v>82</v>
      </c>
      <c r="F10" s="70" t="s">
        <v>47</v>
      </c>
      <c r="G10" s="70" t="s">
        <v>48</v>
      </c>
      <c r="H10" s="70" t="s">
        <v>49</v>
      </c>
      <c r="I10" s="70" t="s">
        <v>30</v>
      </c>
      <c r="J10" s="71" t="s">
        <v>42</v>
      </c>
      <c r="L10" s="72" t="s">
        <v>96</v>
      </c>
      <c r="M10" s="144" t="s">
        <v>50</v>
      </c>
      <c r="N10" s="73" t="s">
        <v>89</v>
      </c>
      <c r="O10" s="73" t="s">
        <v>51</v>
      </c>
      <c r="P10" s="73" t="s">
        <v>52</v>
      </c>
      <c r="Q10" s="73" t="s">
        <v>53</v>
      </c>
      <c r="R10" s="73" t="s">
        <v>54</v>
      </c>
      <c r="S10" s="73" t="s">
        <v>52</v>
      </c>
      <c r="T10" s="74" t="s">
        <v>55</v>
      </c>
      <c r="U10" s="21"/>
      <c r="V10" s="144" t="s">
        <v>50</v>
      </c>
      <c r="W10" s="73" t="s">
        <v>89</v>
      </c>
      <c r="X10" s="73" t="s">
        <v>30</v>
      </c>
      <c r="Y10" s="73" t="s">
        <v>56</v>
      </c>
      <c r="Z10" s="74" t="s">
        <v>55</v>
      </c>
      <c r="AA10" s="75"/>
      <c r="AB10" s="76" t="s">
        <v>42</v>
      </c>
      <c r="AD10" s="77"/>
      <c r="AE10" s="73" t="s">
        <v>57</v>
      </c>
      <c r="AF10" s="73" t="s">
        <v>58</v>
      </c>
      <c r="AG10" s="144" t="s">
        <v>59</v>
      </c>
      <c r="AH10" s="73" t="s">
        <v>30</v>
      </c>
      <c r="AI10" s="78" t="s">
        <v>42</v>
      </c>
      <c r="AJ10" s="79"/>
      <c r="AK10" s="73" t="s">
        <v>60</v>
      </c>
      <c r="AL10" s="73" t="s">
        <v>61</v>
      </c>
      <c r="AM10" s="73" t="s">
        <v>62</v>
      </c>
      <c r="AN10" s="73" t="s">
        <v>63</v>
      </c>
      <c r="AO10" s="73" t="s">
        <v>64</v>
      </c>
      <c r="AP10" s="80" t="s">
        <v>65</v>
      </c>
      <c r="AQ10" s="73" t="s">
        <v>66</v>
      </c>
      <c r="AR10" s="73" t="s">
        <v>67</v>
      </c>
      <c r="AS10" s="73" t="s">
        <v>30</v>
      </c>
      <c r="AT10" s="81" t="s">
        <v>42</v>
      </c>
      <c r="AV10" s="82" t="s">
        <v>96</v>
      </c>
      <c r="AW10" s="35" t="s">
        <v>57</v>
      </c>
      <c r="AX10" s="35" t="s">
        <v>68</v>
      </c>
      <c r="AY10" s="35" t="s">
        <v>69</v>
      </c>
      <c r="AZ10" s="35" t="s">
        <v>70</v>
      </c>
      <c r="BA10" s="84" t="s">
        <v>59</v>
      </c>
      <c r="BB10" s="35" t="s">
        <v>30</v>
      </c>
      <c r="BC10" s="83" t="s">
        <v>42</v>
      </c>
      <c r="BE10" s="84" t="s">
        <v>95</v>
      </c>
      <c r="BF10" s="84" t="s">
        <v>71</v>
      </c>
      <c r="BI10" s="77"/>
      <c r="BJ10" s="73" t="s">
        <v>45</v>
      </c>
      <c r="BK10" s="73" t="s">
        <v>52</v>
      </c>
      <c r="BL10" s="73" t="s">
        <v>52</v>
      </c>
      <c r="BM10" s="85" t="s">
        <v>72</v>
      </c>
      <c r="BN10" s="86" t="s">
        <v>46</v>
      </c>
      <c r="BO10" s="73" t="s">
        <v>51</v>
      </c>
      <c r="BP10" s="73" t="s">
        <v>53</v>
      </c>
      <c r="BQ10" s="73" t="s">
        <v>60</v>
      </c>
      <c r="BR10" s="73" t="s">
        <v>67</v>
      </c>
      <c r="BS10" s="73" t="s">
        <v>90</v>
      </c>
      <c r="BT10" s="73" t="s">
        <v>90</v>
      </c>
      <c r="BU10" s="73" t="s">
        <v>54</v>
      </c>
      <c r="BV10" s="73" t="s">
        <v>57</v>
      </c>
      <c r="BW10" s="73" t="s">
        <v>58</v>
      </c>
      <c r="BX10" s="73" t="s">
        <v>63</v>
      </c>
      <c r="BY10" s="35" t="s">
        <v>57</v>
      </c>
      <c r="BZ10" s="87" t="s">
        <v>73</v>
      </c>
      <c r="CA10" s="88" t="s">
        <v>68</v>
      </c>
      <c r="CB10" s="35" t="s">
        <v>69</v>
      </c>
      <c r="CC10" s="35" t="s">
        <v>70</v>
      </c>
      <c r="CD10" s="87" t="s">
        <v>74</v>
      </c>
      <c r="CE10" s="89" t="s">
        <v>47</v>
      </c>
      <c r="CF10" s="73" t="s">
        <v>48</v>
      </c>
      <c r="CG10" s="73" t="s">
        <v>61</v>
      </c>
      <c r="CH10" s="73" t="s">
        <v>62</v>
      </c>
      <c r="CI10" s="73" t="s">
        <v>49</v>
      </c>
      <c r="CJ10" s="73" t="s">
        <v>64</v>
      </c>
      <c r="CK10" s="80" t="s">
        <v>65</v>
      </c>
      <c r="CL10" s="73" t="s">
        <v>66</v>
      </c>
      <c r="CM10" s="85" t="s">
        <v>75</v>
      </c>
      <c r="CN10" s="89" t="s">
        <v>30</v>
      </c>
      <c r="CO10" s="73" t="s">
        <v>30</v>
      </c>
      <c r="CP10" s="73" t="s">
        <v>30</v>
      </c>
      <c r="CQ10" s="73" t="s">
        <v>30</v>
      </c>
      <c r="CR10" s="73" t="s">
        <v>30</v>
      </c>
      <c r="CS10" s="35" t="s">
        <v>30</v>
      </c>
      <c r="CT10" s="87" t="s">
        <v>30</v>
      </c>
      <c r="CU10" s="73" t="s">
        <v>56</v>
      </c>
      <c r="CV10" s="90" t="s">
        <v>71</v>
      </c>
      <c r="CY10" s="156" t="s">
        <v>96</v>
      </c>
      <c r="CZ10" s="162" t="s">
        <v>72</v>
      </c>
      <c r="DA10" s="162" t="s">
        <v>73</v>
      </c>
      <c r="DB10" s="162" t="s">
        <v>74</v>
      </c>
      <c r="DC10" s="162" t="s">
        <v>75</v>
      </c>
      <c r="DD10" s="162" t="s">
        <v>31</v>
      </c>
      <c r="DE10" s="162" t="s">
        <v>76</v>
      </c>
      <c r="DF10" s="80" t="s">
        <v>71</v>
      </c>
      <c r="DH10" s="163"/>
      <c r="DI10" s="164" t="s">
        <v>72</v>
      </c>
      <c r="DJ10" s="165" t="s">
        <v>73</v>
      </c>
      <c r="DK10" s="165" t="s">
        <v>74</v>
      </c>
      <c r="DL10" s="165" t="s">
        <v>75</v>
      </c>
      <c r="DM10" s="165" t="s">
        <v>31</v>
      </c>
      <c r="DN10" s="166" t="s">
        <v>76</v>
      </c>
      <c r="DP10" s="163"/>
      <c r="DQ10" s="164" t="s">
        <v>72</v>
      </c>
      <c r="DR10" s="165" t="s">
        <v>73</v>
      </c>
      <c r="DS10" s="165" t="s">
        <v>74</v>
      </c>
      <c r="DT10" s="165" t="s">
        <v>75</v>
      </c>
      <c r="DU10" s="165" t="s">
        <v>31</v>
      </c>
      <c r="DV10" s="166" t="s">
        <v>76</v>
      </c>
    </row>
    <row r="11" spans="2:138" ht="13.5">
      <c r="B11" s="23">
        <v>1949</v>
      </c>
      <c r="C11" s="18"/>
      <c r="D11" s="18"/>
      <c r="E11" s="141"/>
      <c r="F11" s="18"/>
      <c r="G11" s="18"/>
      <c r="H11" s="18"/>
      <c r="I11" s="18"/>
      <c r="J11" s="25"/>
      <c r="L11" s="12">
        <v>1949</v>
      </c>
      <c r="M11" s="141"/>
      <c r="N11" s="18"/>
      <c r="O11" s="18"/>
      <c r="P11" s="18"/>
      <c r="Q11" s="18"/>
      <c r="R11" s="18"/>
      <c r="S11" s="18"/>
      <c r="T11" s="91"/>
      <c r="U11" s="11"/>
      <c r="V11" s="141"/>
      <c r="W11" s="18"/>
      <c r="X11" s="18"/>
      <c r="Y11" s="18"/>
      <c r="Z11" s="91"/>
      <c r="AA11" s="92"/>
      <c r="AB11" s="91"/>
      <c r="AC11" s="93"/>
      <c r="AD11" s="23">
        <v>1949</v>
      </c>
      <c r="AE11" s="18"/>
      <c r="AF11" s="18"/>
      <c r="AG11" s="141"/>
      <c r="AH11" s="18"/>
      <c r="AI11" s="25"/>
      <c r="AK11" s="18"/>
      <c r="AL11" s="18"/>
      <c r="AM11" s="18"/>
      <c r="AN11" s="18"/>
      <c r="AO11" s="18"/>
      <c r="AP11" s="94"/>
      <c r="AQ11" s="18"/>
      <c r="AR11" s="18"/>
      <c r="AS11" s="18"/>
      <c r="AT11" s="95"/>
      <c r="AV11" s="96">
        <v>1949</v>
      </c>
      <c r="AW11" s="31">
        <v>630</v>
      </c>
      <c r="AX11" s="31"/>
      <c r="AY11" s="31">
        <v>550</v>
      </c>
      <c r="AZ11" s="31">
        <v>44</v>
      </c>
      <c r="BA11" s="148">
        <v>57</v>
      </c>
      <c r="BB11" s="31">
        <v>141</v>
      </c>
      <c r="BC11" s="97">
        <v>1422</v>
      </c>
      <c r="BD11" s="46"/>
      <c r="BE11" s="46">
        <f aca="true" t="shared" si="0" ref="BE11:BE69">BC11+AT11+AI11+AB11+J11</f>
        <v>1422</v>
      </c>
      <c r="BF11" s="46">
        <f aca="true" t="shared" si="1" ref="BF11:BF69">BE11-AG11-BA11-V11-M11-E11</f>
        <v>1365</v>
      </c>
      <c r="BI11" s="23">
        <v>1949</v>
      </c>
      <c r="BJ11" s="18"/>
      <c r="BK11" s="18"/>
      <c r="BL11" s="18"/>
      <c r="BM11" s="98">
        <f aca="true" t="shared" si="2" ref="BM11:BM69">SUM(BJ11:BL11)</f>
        <v>0</v>
      </c>
      <c r="BN11" s="99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31">
        <v>630</v>
      </c>
      <c r="BZ11" s="100">
        <f aca="true" t="shared" si="3" ref="BZ11:BZ69">SUM(BN11:BY11)</f>
        <v>630</v>
      </c>
      <c r="CA11" s="101"/>
      <c r="CB11" s="31">
        <v>550</v>
      </c>
      <c r="CC11" s="31">
        <v>44</v>
      </c>
      <c r="CD11" s="100">
        <f aca="true" t="shared" si="4" ref="CD11:CD69">SUM(CA11:CC11)</f>
        <v>594</v>
      </c>
      <c r="CE11" s="99"/>
      <c r="CF11" s="18"/>
      <c r="CG11" s="18"/>
      <c r="CH11" s="18"/>
      <c r="CI11" s="18"/>
      <c r="CJ11" s="18"/>
      <c r="CK11" s="94"/>
      <c r="CL11" s="18"/>
      <c r="CM11" s="98">
        <f aca="true" t="shared" si="5" ref="CM11:CM69">SUM(CE11:CL11)</f>
        <v>0</v>
      </c>
      <c r="CN11" s="99"/>
      <c r="CO11" s="18"/>
      <c r="CP11" s="92"/>
      <c r="CQ11" s="18"/>
      <c r="CR11" s="18"/>
      <c r="CS11" s="31">
        <v>141</v>
      </c>
      <c r="CT11" s="100">
        <f aca="true" t="shared" si="6" ref="CT11:CT69">SUM(CN11:CS11)</f>
        <v>141</v>
      </c>
      <c r="CU11" s="18"/>
      <c r="CV11" s="105">
        <f aca="true" t="shared" si="7" ref="CV11:CV69">CU11+CT11+CM11+CD11+BZ11+BM11</f>
        <v>1365</v>
      </c>
      <c r="CY11" s="23">
        <v>1949</v>
      </c>
      <c r="CZ11" s="13">
        <v>0</v>
      </c>
      <c r="DA11" s="102">
        <v>630</v>
      </c>
      <c r="DB11" s="13">
        <v>594</v>
      </c>
      <c r="DC11" s="13">
        <v>0</v>
      </c>
      <c r="DD11" s="13">
        <v>141</v>
      </c>
      <c r="DE11" s="94"/>
      <c r="DF11" s="13">
        <f aca="true" t="shared" si="8" ref="DF11:DF69">SUM(CZ11:DE11)</f>
        <v>1365</v>
      </c>
      <c r="DH11" s="23">
        <v>1949</v>
      </c>
      <c r="DI11" s="157">
        <f aca="true" t="shared" si="9" ref="DI11:DN42">CZ11/$DF11*100</f>
        <v>0</v>
      </c>
      <c r="DJ11" s="157">
        <f t="shared" si="9"/>
        <v>46.15384615384615</v>
      </c>
      <c r="DK11" s="157">
        <f t="shared" si="9"/>
        <v>43.51648351648352</v>
      </c>
      <c r="DL11" s="157">
        <f t="shared" si="9"/>
        <v>0</v>
      </c>
      <c r="DM11" s="157">
        <f t="shared" si="9"/>
        <v>10.329670329670328</v>
      </c>
      <c r="DN11" s="157">
        <f t="shared" si="9"/>
        <v>0</v>
      </c>
      <c r="DP11" s="23">
        <v>1949</v>
      </c>
      <c r="DY11" s="103" t="s">
        <v>14</v>
      </c>
      <c r="EH11" s="103" t="s">
        <v>15</v>
      </c>
    </row>
    <row r="12" spans="2:120" ht="13.5">
      <c r="B12" s="23">
        <v>1950</v>
      </c>
      <c r="L12" s="12">
        <v>1950</v>
      </c>
      <c r="M12" s="53">
        <v>300</v>
      </c>
      <c r="N12" s="11">
        <v>1291</v>
      </c>
      <c r="O12" s="11"/>
      <c r="P12" s="11"/>
      <c r="Q12" s="11"/>
      <c r="R12" s="11"/>
      <c r="S12" s="11"/>
      <c r="T12" s="26">
        <v>1591</v>
      </c>
      <c r="U12" s="11"/>
      <c r="V12" s="53"/>
      <c r="W12" s="11"/>
      <c r="X12" s="11"/>
      <c r="Y12" s="11"/>
      <c r="Z12" s="26">
        <v>0</v>
      </c>
      <c r="AA12" s="11"/>
      <c r="AB12" s="26">
        <v>1591</v>
      </c>
      <c r="AC12" s="93"/>
      <c r="AD12" s="23">
        <v>1950</v>
      </c>
      <c r="AV12" s="96">
        <v>1950</v>
      </c>
      <c r="AW12" s="31">
        <v>1445</v>
      </c>
      <c r="AX12" s="31"/>
      <c r="AY12" s="31">
        <v>1577</v>
      </c>
      <c r="AZ12" s="31">
        <v>477</v>
      </c>
      <c r="BA12" s="148">
        <v>176</v>
      </c>
      <c r="BB12" s="31">
        <v>218</v>
      </c>
      <c r="BC12" s="97">
        <v>3893</v>
      </c>
      <c r="BD12" s="46"/>
      <c r="BE12" s="46">
        <f t="shared" si="0"/>
        <v>5484</v>
      </c>
      <c r="BF12" s="46">
        <f t="shared" si="1"/>
        <v>5008</v>
      </c>
      <c r="BI12" s="23">
        <v>1950</v>
      </c>
      <c r="BK12" s="11"/>
      <c r="BL12" s="11"/>
      <c r="BM12" s="98">
        <f t="shared" si="2"/>
        <v>0</v>
      </c>
      <c r="BN12" s="104"/>
      <c r="BO12" s="11"/>
      <c r="BP12" s="11"/>
      <c r="BS12" s="11">
        <v>1291</v>
      </c>
      <c r="BT12" s="11"/>
      <c r="BU12" s="11"/>
      <c r="BY12" s="31">
        <v>1445</v>
      </c>
      <c r="BZ12" s="100">
        <f t="shared" si="3"/>
        <v>2736</v>
      </c>
      <c r="CA12" s="101"/>
      <c r="CB12" s="31">
        <v>1577</v>
      </c>
      <c r="CC12" s="31">
        <v>477</v>
      </c>
      <c r="CD12" s="100">
        <f t="shared" si="4"/>
        <v>2054</v>
      </c>
      <c r="CE12" s="104"/>
      <c r="CM12" s="98">
        <f t="shared" si="5"/>
        <v>0</v>
      </c>
      <c r="CN12" s="104"/>
      <c r="CO12" s="11"/>
      <c r="CP12" s="11"/>
      <c r="CS12" s="31">
        <v>218</v>
      </c>
      <c r="CT12" s="100">
        <f t="shared" si="6"/>
        <v>218</v>
      </c>
      <c r="CU12" s="11"/>
      <c r="CV12" s="105">
        <f t="shared" si="7"/>
        <v>5008</v>
      </c>
      <c r="CY12" s="23">
        <v>1950</v>
      </c>
      <c r="CZ12" s="13">
        <v>0</v>
      </c>
      <c r="DA12" s="102">
        <v>2736</v>
      </c>
      <c r="DB12" s="13">
        <v>2054</v>
      </c>
      <c r="DC12" s="13">
        <v>0</v>
      </c>
      <c r="DD12" s="13">
        <v>218</v>
      </c>
      <c r="DF12" s="13">
        <f t="shared" si="8"/>
        <v>5008</v>
      </c>
      <c r="DH12" s="23">
        <v>1950</v>
      </c>
      <c r="DI12" s="157">
        <f t="shared" si="9"/>
        <v>0</v>
      </c>
      <c r="DJ12" s="157">
        <f t="shared" si="9"/>
        <v>54.632587859424916</v>
      </c>
      <c r="DK12" s="157">
        <f t="shared" si="9"/>
        <v>41.01437699680511</v>
      </c>
      <c r="DL12" s="157">
        <f t="shared" si="9"/>
        <v>0</v>
      </c>
      <c r="DM12" s="157">
        <f t="shared" si="9"/>
        <v>4.353035143769969</v>
      </c>
      <c r="DN12" s="157">
        <f t="shared" si="9"/>
        <v>0</v>
      </c>
      <c r="DP12" s="23">
        <v>1950</v>
      </c>
    </row>
    <row r="13" spans="2:120" ht="13.5">
      <c r="B13" s="23">
        <v>1951</v>
      </c>
      <c r="C13" s="11">
        <v>5573</v>
      </c>
      <c r="D13" s="11">
        <v>6298</v>
      </c>
      <c r="E13" s="53">
        <v>4707</v>
      </c>
      <c r="F13" s="11"/>
      <c r="G13" s="11">
        <v>0</v>
      </c>
      <c r="H13" s="11">
        <v>0</v>
      </c>
      <c r="I13" s="11">
        <v>4018</v>
      </c>
      <c r="J13" s="26">
        <v>20596</v>
      </c>
      <c r="K13" s="93"/>
      <c r="L13" s="12">
        <v>1951</v>
      </c>
      <c r="M13" s="53">
        <v>5650</v>
      </c>
      <c r="N13" s="11">
        <v>5069</v>
      </c>
      <c r="O13" s="11"/>
      <c r="P13" s="11"/>
      <c r="Q13" s="11"/>
      <c r="R13" s="11"/>
      <c r="S13" s="11"/>
      <c r="T13" s="26">
        <v>10719</v>
      </c>
      <c r="U13" s="11"/>
      <c r="V13" s="53"/>
      <c r="W13" s="11"/>
      <c r="X13" s="11"/>
      <c r="Y13" s="11"/>
      <c r="Z13" s="26">
        <v>0</v>
      </c>
      <c r="AA13" s="11"/>
      <c r="AB13" s="26">
        <v>10719</v>
      </c>
      <c r="AC13" s="93"/>
      <c r="AD13" s="23">
        <v>1951</v>
      </c>
      <c r="AV13" s="96">
        <v>1951</v>
      </c>
      <c r="AW13" s="31">
        <v>3509</v>
      </c>
      <c r="AX13" s="31"/>
      <c r="AY13" s="31">
        <v>5005</v>
      </c>
      <c r="AZ13" s="31">
        <v>1173</v>
      </c>
      <c r="BA13" s="148">
        <v>374</v>
      </c>
      <c r="BB13" s="31">
        <v>424</v>
      </c>
      <c r="BC13" s="97">
        <v>10485</v>
      </c>
      <c r="BD13" s="46"/>
      <c r="BE13" s="46">
        <f t="shared" si="0"/>
        <v>41800</v>
      </c>
      <c r="BF13" s="46">
        <f t="shared" si="1"/>
        <v>31069</v>
      </c>
      <c r="BI13" s="23">
        <v>1951</v>
      </c>
      <c r="BJ13" s="11">
        <v>5573</v>
      </c>
      <c r="BK13" s="11"/>
      <c r="BL13" s="11"/>
      <c r="BM13" s="98">
        <f t="shared" si="2"/>
        <v>5573</v>
      </c>
      <c r="BN13" s="105">
        <v>6298</v>
      </c>
      <c r="BO13" s="11"/>
      <c r="BP13" s="11"/>
      <c r="BS13" s="11">
        <v>5069</v>
      </c>
      <c r="BT13" s="11"/>
      <c r="BU13" s="11"/>
      <c r="BY13" s="31">
        <v>3509</v>
      </c>
      <c r="BZ13" s="100">
        <f t="shared" si="3"/>
        <v>14876</v>
      </c>
      <c r="CA13" s="101"/>
      <c r="CB13" s="31">
        <v>5005</v>
      </c>
      <c r="CC13" s="31">
        <v>1173</v>
      </c>
      <c r="CD13" s="100">
        <f t="shared" si="4"/>
        <v>6178</v>
      </c>
      <c r="CE13" s="105"/>
      <c r="CF13" s="11">
        <v>0</v>
      </c>
      <c r="CI13" s="11">
        <v>0</v>
      </c>
      <c r="CM13" s="98">
        <f t="shared" si="5"/>
        <v>0</v>
      </c>
      <c r="CN13" s="105">
        <v>4018</v>
      </c>
      <c r="CO13" s="11"/>
      <c r="CP13" s="11"/>
      <c r="CS13" s="31">
        <v>424</v>
      </c>
      <c r="CT13" s="100">
        <f t="shared" si="6"/>
        <v>4442</v>
      </c>
      <c r="CU13" s="11"/>
      <c r="CV13" s="105">
        <f t="shared" si="7"/>
        <v>31069</v>
      </c>
      <c r="CY13" s="23">
        <v>1951</v>
      </c>
      <c r="CZ13" s="13">
        <v>5573</v>
      </c>
      <c r="DA13" s="102">
        <v>14876</v>
      </c>
      <c r="DB13" s="13">
        <v>6178</v>
      </c>
      <c r="DC13" s="13">
        <v>0</v>
      </c>
      <c r="DD13" s="13">
        <v>4442</v>
      </c>
      <c r="DF13" s="13">
        <f t="shared" si="8"/>
        <v>31069</v>
      </c>
      <c r="DH13" s="23">
        <v>1951</v>
      </c>
      <c r="DI13" s="157">
        <f t="shared" si="9"/>
        <v>17.937493965045544</v>
      </c>
      <c r="DJ13" s="157">
        <f t="shared" si="9"/>
        <v>47.880523994978915</v>
      </c>
      <c r="DK13" s="157">
        <f t="shared" si="9"/>
        <v>19.88477260291609</v>
      </c>
      <c r="DL13" s="157">
        <f t="shared" si="9"/>
        <v>0</v>
      </c>
      <c r="DM13" s="157">
        <f t="shared" si="9"/>
        <v>14.297209437059449</v>
      </c>
      <c r="DN13" s="157">
        <f t="shared" si="9"/>
        <v>0</v>
      </c>
      <c r="DP13" s="23">
        <v>1951</v>
      </c>
    </row>
    <row r="14" spans="2:126" ht="13.5">
      <c r="B14" s="23">
        <v>1952</v>
      </c>
      <c r="C14" s="11">
        <v>18288</v>
      </c>
      <c r="D14" s="11">
        <v>11086</v>
      </c>
      <c r="E14" s="53">
        <v>5740</v>
      </c>
      <c r="F14" s="11"/>
      <c r="G14" s="11">
        <v>0</v>
      </c>
      <c r="H14" s="11">
        <v>0</v>
      </c>
      <c r="I14" s="11">
        <v>7597</v>
      </c>
      <c r="J14" s="26">
        <v>42711</v>
      </c>
      <c r="K14" s="93"/>
      <c r="L14" s="12">
        <v>1952</v>
      </c>
      <c r="M14" s="53">
        <v>3959</v>
      </c>
      <c r="N14" s="11">
        <v>3136</v>
      </c>
      <c r="O14" s="11"/>
      <c r="P14" s="11"/>
      <c r="Q14" s="11"/>
      <c r="R14" s="11"/>
      <c r="S14" s="11"/>
      <c r="T14" s="26">
        <v>7095</v>
      </c>
      <c r="U14" s="11"/>
      <c r="V14" s="53"/>
      <c r="W14" s="11"/>
      <c r="X14" s="11"/>
      <c r="Y14" s="11"/>
      <c r="Z14" s="26">
        <v>0</v>
      </c>
      <c r="AA14" s="11"/>
      <c r="AB14" s="26">
        <v>7095</v>
      </c>
      <c r="AC14" s="93"/>
      <c r="AD14" s="23">
        <v>1952</v>
      </c>
      <c r="AV14" s="96">
        <v>1952</v>
      </c>
      <c r="AW14" s="31">
        <v>6824</v>
      </c>
      <c r="AX14" s="31"/>
      <c r="AY14" s="31">
        <v>10967</v>
      </c>
      <c r="AZ14" s="31">
        <v>2167</v>
      </c>
      <c r="BA14" s="148">
        <v>600</v>
      </c>
      <c r="BB14" s="31">
        <v>961</v>
      </c>
      <c r="BC14" s="97">
        <v>21519</v>
      </c>
      <c r="BD14" s="46"/>
      <c r="BE14" s="46">
        <f t="shared" si="0"/>
        <v>71325</v>
      </c>
      <c r="BF14" s="46">
        <f t="shared" si="1"/>
        <v>61026</v>
      </c>
      <c r="BI14" s="23">
        <v>1952</v>
      </c>
      <c r="BJ14" s="11">
        <v>18288</v>
      </c>
      <c r="BK14" s="11"/>
      <c r="BL14" s="11"/>
      <c r="BM14" s="98">
        <f t="shared" si="2"/>
        <v>18288</v>
      </c>
      <c r="BN14" s="105">
        <v>11086</v>
      </c>
      <c r="BO14" s="11"/>
      <c r="BP14" s="11"/>
      <c r="BS14" s="11">
        <v>3136</v>
      </c>
      <c r="BT14" s="11"/>
      <c r="BU14" s="11"/>
      <c r="BY14" s="31">
        <v>6824</v>
      </c>
      <c r="BZ14" s="100">
        <f t="shared" si="3"/>
        <v>21046</v>
      </c>
      <c r="CA14" s="101"/>
      <c r="CB14" s="31">
        <v>10967</v>
      </c>
      <c r="CC14" s="31">
        <v>2167</v>
      </c>
      <c r="CD14" s="100">
        <f t="shared" si="4"/>
        <v>13134</v>
      </c>
      <c r="CE14" s="105"/>
      <c r="CF14" s="11">
        <v>0</v>
      </c>
      <c r="CI14" s="11">
        <v>0</v>
      </c>
      <c r="CM14" s="98">
        <f t="shared" si="5"/>
        <v>0</v>
      </c>
      <c r="CN14" s="105">
        <v>7597</v>
      </c>
      <c r="CO14" s="11"/>
      <c r="CP14" s="11"/>
      <c r="CS14" s="31">
        <v>961</v>
      </c>
      <c r="CT14" s="100">
        <f t="shared" si="6"/>
        <v>8558</v>
      </c>
      <c r="CU14" s="11"/>
      <c r="CV14" s="105">
        <f t="shared" si="7"/>
        <v>61026</v>
      </c>
      <c r="CY14" s="23">
        <v>1952</v>
      </c>
      <c r="CZ14" s="13">
        <v>18288</v>
      </c>
      <c r="DA14" s="102">
        <v>21046</v>
      </c>
      <c r="DB14" s="13">
        <v>13134</v>
      </c>
      <c r="DC14" s="13">
        <v>0</v>
      </c>
      <c r="DD14" s="13">
        <v>8558</v>
      </c>
      <c r="DF14" s="13">
        <f t="shared" si="8"/>
        <v>61026</v>
      </c>
      <c r="DH14" s="23">
        <v>1952</v>
      </c>
      <c r="DI14" s="157">
        <f t="shared" si="9"/>
        <v>29.967554812702783</v>
      </c>
      <c r="DJ14" s="157">
        <f t="shared" si="9"/>
        <v>34.486939992789964</v>
      </c>
      <c r="DK14" s="157">
        <f t="shared" si="9"/>
        <v>21.52197424048766</v>
      </c>
      <c r="DL14" s="157">
        <f t="shared" si="9"/>
        <v>0</v>
      </c>
      <c r="DM14" s="157">
        <f t="shared" si="9"/>
        <v>14.023530954019597</v>
      </c>
      <c r="DN14" s="157">
        <f t="shared" si="9"/>
        <v>0</v>
      </c>
      <c r="DP14" s="23">
        <v>1952</v>
      </c>
      <c r="DQ14" s="157">
        <f aca="true" t="shared" si="10" ref="DQ14:DV29">AVERAGE(DI11:DI17)</f>
        <v>20.435283828480028</v>
      </c>
      <c r="DR14" s="157">
        <f t="shared" si="10"/>
        <v>41.88579292167405</v>
      </c>
      <c r="DS14" s="157">
        <f t="shared" si="10"/>
        <v>26.87473213460399</v>
      </c>
      <c r="DT14" s="157">
        <f t="shared" si="10"/>
        <v>0.12390115792139943</v>
      </c>
      <c r="DU14" s="157">
        <f t="shared" si="10"/>
        <v>10.680289957320534</v>
      </c>
      <c r="DV14" s="157">
        <f t="shared" si="10"/>
        <v>0</v>
      </c>
    </row>
    <row r="15" spans="2:126" ht="13.5">
      <c r="B15" s="23">
        <v>1953</v>
      </c>
      <c r="C15" s="11">
        <v>48339</v>
      </c>
      <c r="D15" s="11">
        <v>7714</v>
      </c>
      <c r="E15" s="53">
        <v>21461</v>
      </c>
      <c r="F15" s="11"/>
      <c r="G15" s="11">
        <v>0</v>
      </c>
      <c r="H15" s="11">
        <v>0</v>
      </c>
      <c r="I15" s="11">
        <v>5614</v>
      </c>
      <c r="J15" s="26">
        <v>83128</v>
      </c>
      <c r="K15" s="93"/>
      <c r="L15" s="12">
        <v>1953</v>
      </c>
      <c r="M15" s="53">
        <v>7393</v>
      </c>
      <c r="N15" s="11">
        <v>10581</v>
      </c>
      <c r="O15" s="11"/>
      <c r="P15" s="11">
        <v>86</v>
      </c>
      <c r="Q15" s="11"/>
      <c r="R15" s="11">
        <v>42</v>
      </c>
      <c r="S15" s="11">
        <v>134</v>
      </c>
      <c r="T15" s="26">
        <v>18236</v>
      </c>
      <c r="U15" s="11"/>
      <c r="V15" s="53"/>
      <c r="W15" s="11"/>
      <c r="X15" s="11"/>
      <c r="Y15" s="11"/>
      <c r="Z15" s="26">
        <v>0</v>
      </c>
      <c r="AA15" s="11"/>
      <c r="AB15" s="26">
        <v>18236</v>
      </c>
      <c r="AC15" s="93"/>
      <c r="AD15" s="23">
        <v>1953</v>
      </c>
      <c r="AE15" s="11">
        <v>7687</v>
      </c>
      <c r="AF15" s="11">
        <v>250</v>
      </c>
      <c r="AG15" s="53">
        <v>200</v>
      </c>
      <c r="AH15" s="11">
        <v>3075</v>
      </c>
      <c r="AI15" s="26">
        <v>11212</v>
      </c>
      <c r="AK15" s="11"/>
      <c r="AL15" s="11"/>
      <c r="AM15" s="11"/>
      <c r="AN15" s="11"/>
      <c r="AO15" s="11"/>
      <c r="AP15" s="13"/>
      <c r="AQ15" s="11">
        <v>487</v>
      </c>
      <c r="AR15" s="11">
        <v>399</v>
      </c>
      <c r="AS15" s="11">
        <v>886</v>
      </c>
      <c r="AT15" s="106">
        <v>1772</v>
      </c>
      <c r="AU15" s="93"/>
      <c r="AV15" s="96">
        <v>1953</v>
      </c>
      <c r="AW15" s="31">
        <v>8873</v>
      </c>
      <c r="AX15" s="31"/>
      <c r="AY15" s="31">
        <v>15924</v>
      </c>
      <c r="AZ15" s="31">
        <v>3013</v>
      </c>
      <c r="BA15" s="148">
        <v>775</v>
      </c>
      <c r="BB15" s="31">
        <v>1106</v>
      </c>
      <c r="BC15" s="97">
        <v>29691</v>
      </c>
      <c r="BD15" s="46"/>
      <c r="BE15" s="46">
        <f t="shared" si="0"/>
        <v>144039</v>
      </c>
      <c r="BF15" s="46">
        <f t="shared" si="1"/>
        <v>114210</v>
      </c>
      <c r="BI15" s="23">
        <v>1953</v>
      </c>
      <c r="BJ15" s="11">
        <v>48339</v>
      </c>
      <c r="BK15" s="11">
        <v>86</v>
      </c>
      <c r="BL15" s="11">
        <v>134</v>
      </c>
      <c r="BM15" s="98">
        <f t="shared" si="2"/>
        <v>48559</v>
      </c>
      <c r="BN15" s="105">
        <v>7714</v>
      </c>
      <c r="BO15" s="11"/>
      <c r="BP15" s="11"/>
      <c r="BQ15" s="11"/>
      <c r="BR15" s="11">
        <v>399</v>
      </c>
      <c r="BS15" s="11">
        <v>10581</v>
      </c>
      <c r="BT15" s="11"/>
      <c r="BU15" s="11">
        <v>42</v>
      </c>
      <c r="BV15" s="11">
        <v>7687</v>
      </c>
      <c r="BW15" s="11">
        <v>250</v>
      </c>
      <c r="BX15" s="11"/>
      <c r="BY15" s="31">
        <v>8873</v>
      </c>
      <c r="BZ15" s="100">
        <f t="shared" si="3"/>
        <v>35546</v>
      </c>
      <c r="CA15" s="101"/>
      <c r="CB15" s="31">
        <v>15924</v>
      </c>
      <c r="CC15" s="31">
        <v>3013</v>
      </c>
      <c r="CD15" s="100">
        <f t="shared" si="4"/>
        <v>18937</v>
      </c>
      <c r="CE15" s="105"/>
      <c r="CF15" s="11">
        <v>0</v>
      </c>
      <c r="CG15" s="11"/>
      <c r="CH15" s="11"/>
      <c r="CI15" s="11">
        <v>0</v>
      </c>
      <c r="CJ15" s="11"/>
      <c r="CK15" s="13"/>
      <c r="CL15" s="11">
        <v>487</v>
      </c>
      <c r="CM15" s="98">
        <f t="shared" si="5"/>
        <v>487</v>
      </c>
      <c r="CN15" s="105">
        <v>5614</v>
      </c>
      <c r="CO15" s="11"/>
      <c r="CP15" s="11"/>
      <c r="CQ15" s="11">
        <v>3075</v>
      </c>
      <c r="CR15" s="11">
        <v>886</v>
      </c>
      <c r="CS15" s="31">
        <v>1106</v>
      </c>
      <c r="CT15" s="100">
        <f t="shared" si="6"/>
        <v>10681</v>
      </c>
      <c r="CU15" s="11"/>
      <c r="CV15" s="105">
        <f t="shared" si="7"/>
        <v>114210</v>
      </c>
      <c r="CY15" s="23">
        <v>1953</v>
      </c>
      <c r="CZ15" s="13">
        <v>48559</v>
      </c>
      <c r="DA15" s="102">
        <v>35546</v>
      </c>
      <c r="DB15" s="13">
        <v>18937</v>
      </c>
      <c r="DC15" s="13">
        <v>487</v>
      </c>
      <c r="DD15" s="13">
        <v>10681</v>
      </c>
      <c r="DF15" s="13">
        <f t="shared" si="8"/>
        <v>114210</v>
      </c>
      <c r="DH15" s="23">
        <v>1953</v>
      </c>
      <c r="DI15" s="157">
        <f t="shared" si="9"/>
        <v>42.517292706418004</v>
      </c>
      <c r="DJ15" s="157">
        <f t="shared" si="9"/>
        <v>31.12336923211628</v>
      </c>
      <c r="DK15" s="157">
        <f t="shared" si="9"/>
        <v>16.580859819630504</v>
      </c>
      <c r="DL15" s="157">
        <f t="shared" si="9"/>
        <v>0.4264074949654146</v>
      </c>
      <c r="DM15" s="157">
        <f t="shared" si="9"/>
        <v>9.352070746869801</v>
      </c>
      <c r="DN15" s="157">
        <f t="shared" si="9"/>
        <v>0</v>
      </c>
      <c r="DP15" s="23">
        <v>1953</v>
      </c>
      <c r="DQ15" s="157">
        <f t="shared" si="10"/>
        <v>22.706735048056455</v>
      </c>
      <c r="DR15" s="157">
        <f t="shared" si="10"/>
        <v>41.52810614434343</v>
      </c>
      <c r="DS15" s="157">
        <f t="shared" si="10"/>
        <v>24.337098905991574</v>
      </c>
      <c r="DT15" s="157">
        <f t="shared" si="10"/>
        <v>0.19026549814925034</v>
      </c>
      <c r="DU15" s="157">
        <f t="shared" si="10"/>
        <v>11.237794403459295</v>
      </c>
      <c r="DV15" s="157">
        <f t="shared" si="10"/>
        <v>0</v>
      </c>
    </row>
    <row r="16" spans="2:126" ht="13.5">
      <c r="B16" s="23">
        <v>1954</v>
      </c>
      <c r="C16" s="11">
        <v>35773</v>
      </c>
      <c r="D16" s="11">
        <v>4246</v>
      </c>
      <c r="E16" s="53">
        <v>16276</v>
      </c>
      <c r="F16" s="11"/>
      <c r="G16" s="11">
        <v>0</v>
      </c>
      <c r="H16" s="11">
        <v>0</v>
      </c>
      <c r="I16" s="11">
        <v>1184</v>
      </c>
      <c r="J16" s="26">
        <v>57479</v>
      </c>
      <c r="K16" s="93"/>
      <c r="L16" s="12">
        <v>1954</v>
      </c>
      <c r="M16" s="53">
        <v>22067</v>
      </c>
      <c r="N16" s="11">
        <v>13652</v>
      </c>
      <c r="O16" s="11"/>
      <c r="P16" s="11"/>
      <c r="Q16" s="11"/>
      <c r="R16" s="11"/>
      <c r="S16" s="11">
        <v>63</v>
      </c>
      <c r="T16" s="26">
        <v>35782</v>
      </c>
      <c r="U16" s="11"/>
      <c r="V16" s="53"/>
      <c r="W16" s="11"/>
      <c r="X16" s="11"/>
      <c r="Y16" s="11"/>
      <c r="Z16" s="26">
        <v>0</v>
      </c>
      <c r="AA16" s="11"/>
      <c r="AB16" s="26">
        <v>35782</v>
      </c>
      <c r="AC16" s="93"/>
      <c r="AD16" s="23">
        <v>1954</v>
      </c>
      <c r="AE16" s="11">
        <v>13676</v>
      </c>
      <c r="AF16" s="11">
        <v>1468</v>
      </c>
      <c r="AG16" s="53">
        <v>514</v>
      </c>
      <c r="AH16" s="11">
        <v>7083</v>
      </c>
      <c r="AI16" s="26">
        <v>22741</v>
      </c>
      <c r="AK16" s="11"/>
      <c r="AL16" s="11"/>
      <c r="AM16" s="11"/>
      <c r="AN16" s="11"/>
      <c r="AO16" s="11"/>
      <c r="AP16" s="13"/>
      <c r="AQ16" s="11">
        <v>181</v>
      </c>
      <c r="AR16" s="11">
        <v>668</v>
      </c>
      <c r="AS16" s="11">
        <v>849</v>
      </c>
      <c r="AT16" s="106">
        <v>1698</v>
      </c>
      <c r="AU16" s="93"/>
      <c r="AV16" s="96">
        <v>1954</v>
      </c>
      <c r="AW16" s="31">
        <v>10979</v>
      </c>
      <c r="AX16" s="31"/>
      <c r="AY16" s="31">
        <v>20968</v>
      </c>
      <c r="AZ16" s="31">
        <v>3815</v>
      </c>
      <c r="BA16" s="148">
        <v>996</v>
      </c>
      <c r="BB16" s="31">
        <v>1232</v>
      </c>
      <c r="BC16" s="97">
        <v>37990</v>
      </c>
      <c r="BD16" s="46"/>
      <c r="BE16" s="46">
        <f t="shared" si="0"/>
        <v>155690</v>
      </c>
      <c r="BF16" s="46">
        <f t="shared" si="1"/>
        <v>115837</v>
      </c>
      <c r="BI16" s="23">
        <v>1954</v>
      </c>
      <c r="BJ16" s="11">
        <v>35773</v>
      </c>
      <c r="BK16" s="11"/>
      <c r="BL16" s="11">
        <v>63</v>
      </c>
      <c r="BM16" s="98">
        <f t="shared" si="2"/>
        <v>35836</v>
      </c>
      <c r="BN16" s="105">
        <v>4246</v>
      </c>
      <c r="BO16" s="11"/>
      <c r="BP16" s="11"/>
      <c r="BQ16" s="11"/>
      <c r="BR16" s="11">
        <v>668</v>
      </c>
      <c r="BS16" s="11">
        <v>13652</v>
      </c>
      <c r="BT16" s="11"/>
      <c r="BU16" s="11"/>
      <c r="BV16" s="11">
        <v>13676</v>
      </c>
      <c r="BW16" s="11">
        <v>1468</v>
      </c>
      <c r="BX16" s="11"/>
      <c r="BY16" s="31">
        <v>10979</v>
      </c>
      <c r="BZ16" s="100">
        <f t="shared" si="3"/>
        <v>44689</v>
      </c>
      <c r="CA16" s="101"/>
      <c r="CB16" s="31">
        <v>20968</v>
      </c>
      <c r="CC16" s="31">
        <v>3815</v>
      </c>
      <c r="CD16" s="100">
        <f t="shared" si="4"/>
        <v>24783</v>
      </c>
      <c r="CE16" s="105"/>
      <c r="CF16" s="11">
        <v>0</v>
      </c>
      <c r="CG16" s="11"/>
      <c r="CH16" s="11"/>
      <c r="CI16" s="11">
        <v>0</v>
      </c>
      <c r="CJ16" s="11"/>
      <c r="CK16" s="13"/>
      <c r="CL16" s="11">
        <v>181</v>
      </c>
      <c r="CM16" s="98">
        <f t="shared" si="5"/>
        <v>181</v>
      </c>
      <c r="CN16" s="105">
        <v>1184</v>
      </c>
      <c r="CO16" s="11"/>
      <c r="CP16" s="11"/>
      <c r="CQ16" s="11">
        <v>7083</v>
      </c>
      <c r="CR16" s="11">
        <v>849</v>
      </c>
      <c r="CS16" s="31">
        <v>1232</v>
      </c>
      <c r="CT16" s="100">
        <f t="shared" si="6"/>
        <v>10348</v>
      </c>
      <c r="CU16" s="11"/>
      <c r="CV16" s="105">
        <f t="shared" si="7"/>
        <v>115837</v>
      </c>
      <c r="CY16" s="23">
        <v>1954</v>
      </c>
      <c r="CZ16" s="13">
        <v>35836</v>
      </c>
      <c r="DA16" s="102">
        <v>44689</v>
      </c>
      <c r="DB16" s="13">
        <v>24783</v>
      </c>
      <c r="DC16" s="13">
        <v>181</v>
      </c>
      <c r="DD16" s="13">
        <v>10348</v>
      </c>
      <c r="DF16" s="13">
        <f t="shared" si="8"/>
        <v>115837</v>
      </c>
      <c r="DH16" s="23">
        <v>1954</v>
      </c>
      <c r="DI16" s="157">
        <f t="shared" si="9"/>
        <v>30.936574669578803</v>
      </c>
      <c r="DJ16" s="157">
        <f t="shared" si="9"/>
        <v>38.57921044225938</v>
      </c>
      <c r="DK16" s="157">
        <f t="shared" si="9"/>
        <v>21.39471844056735</v>
      </c>
      <c r="DL16" s="157">
        <f t="shared" si="9"/>
        <v>0.15625404663449502</v>
      </c>
      <c r="DM16" s="157">
        <f t="shared" si="9"/>
        <v>8.93324240095997</v>
      </c>
      <c r="DN16" s="157">
        <f t="shared" si="9"/>
        <v>0</v>
      </c>
      <c r="DP16" s="23">
        <v>1954</v>
      </c>
      <c r="DQ16" s="157">
        <f t="shared" si="10"/>
        <v>25.953522469001296</v>
      </c>
      <c r="DR16" s="157">
        <f t="shared" si="10"/>
        <v>39.421812643823884</v>
      </c>
      <c r="DS16" s="157">
        <f t="shared" si="10"/>
        <v>21.963020425296413</v>
      </c>
      <c r="DT16" s="157">
        <f t="shared" si="10"/>
        <v>0.25544935119913287</v>
      </c>
      <c r="DU16" s="157">
        <f t="shared" si="10"/>
        <v>12.406195110679276</v>
      </c>
      <c r="DV16" s="157">
        <f t="shared" si="10"/>
        <v>0</v>
      </c>
    </row>
    <row r="17" spans="2:126" ht="13.5">
      <c r="B17" s="23">
        <v>1955</v>
      </c>
      <c r="C17" s="11">
        <v>25994</v>
      </c>
      <c r="D17" s="11">
        <v>2342</v>
      </c>
      <c r="E17" s="53">
        <v>15936</v>
      </c>
      <c r="F17" s="11"/>
      <c r="G17" s="11">
        <v>0</v>
      </c>
      <c r="H17" s="11">
        <v>0</v>
      </c>
      <c r="I17" s="11">
        <v>5150</v>
      </c>
      <c r="J17" s="26">
        <v>49422</v>
      </c>
      <c r="K17" s="93"/>
      <c r="L17" s="12">
        <v>1955</v>
      </c>
      <c r="M17" s="53">
        <v>49259</v>
      </c>
      <c r="N17" s="11">
        <v>11062</v>
      </c>
      <c r="O17" s="11"/>
      <c r="P17" s="11"/>
      <c r="Q17" s="11"/>
      <c r="R17" s="11">
        <v>893</v>
      </c>
      <c r="S17" s="11">
        <v>64</v>
      </c>
      <c r="T17" s="26">
        <v>61278</v>
      </c>
      <c r="U17" s="11"/>
      <c r="V17" s="53"/>
      <c r="W17" s="11"/>
      <c r="X17" s="11"/>
      <c r="Y17" s="11"/>
      <c r="Z17" s="26">
        <v>0</v>
      </c>
      <c r="AA17" s="11"/>
      <c r="AB17" s="26">
        <v>61278</v>
      </c>
      <c r="AC17" s="93"/>
      <c r="AD17" s="23">
        <v>1955</v>
      </c>
      <c r="AE17" s="11">
        <v>20143</v>
      </c>
      <c r="AF17" s="11">
        <v>827</v>
      </c>
      <c r="AG17" s="53">
        <v>721</v>
      </c>
      <c r="AH17" s="11">
        <v>8465</v>
      </c>
      <c r="AI17" s="26">
        <v>30156</v>
      </c>
      <c r="AK17" s="11"/>
      <c r="AL17" s="11"/>
      <c r="AM17" s="11"/>
      <c r="AN17" s="11"/>
      <c r="AO17" s="11"/>
      <c r="AP17" s="13"/>
      <c r="AQ17" s="11">
        <v>342</v>
      </c>
      <c r="AR17" s="11">
        <v>742</v>
      </c>
      <c r="AS17" s="11">
        <v>1084</v>
      </c>
      <c r="AT17" s="106">
        <v>2168</v>
      </c>
      <c r="AU17" s="93"/>
      <c r="AV17" s="96">
        <v>1955</v>
      </c>
      <c r="AW17" s="31">
        <v>12464</v>
      </c>
      <c r="AX17" s="31"/>
      <c r="AY17" s="31">
        <v>24457</v>
      </c>
      <c r="AZ17" s="31">
        <v>4631</v>
      </c>
      <c r="BA17" s="148">
        <v>1126</v>
      </c>
      <c r="BB17" s="31">
        <v>1489</v>
      </c>
      <c r="BC17" s="97">
        <v>44167</v>
      </c>
      <c r="BD17" s="46"/>
      <c r="BE17" s="46">
        <f t="shared" si="0"/>
        <v>187191</v>
      </c>
      <c r="BF17" s="46">
        <f t="shared" si="1"/>
        <v>120149</v>
      </c>
      <c r="BI17" s="23">
        <v>1955</v>
      </c>
      <c r="BJ17" s="11">
        <v>25994</v>
      </c>
      <c r="BK17" s="11"/>
      <c r="BL17" s="11">
        <v>64</v>
      </c>
      <c r="BM17" s="98">
        <f t="shared" si="2"/>
        <v>26058</v>
      </c>
      <c r="BN17" s="105">
        <v>2342</v>
      </c>
      <c r="BO17" s="11"/>
      <c r="BP17" s="11"/>
      <c r="BQ17" s="11"/>
      <c r="BR17" s="11">
        <v>742</v>
      </c>
      <c r="BS17" s="11">
        <v>11062</v>
      </c>
      <c r="BT17" s="11"/>
      <c r="BU17" s="11">
        <v>893</v>
      </c>
      <c r="BV17" s="11">
        <v>20143</v>
      </c>
      <c r="BW17" s="11">
        <v>827</v>
      </c>
      <c r="BX17" s="11"/>
      <c r="BY17" s="31">
        <v>12464</v>
      </c>
      <c r="BZ17" s="100">
        <f t="shared" si="3"/>
        <v>48473</v>
      </c>
      <c r="CA17" s="101"/>
      <c r="CB17" s="31">
        <v>24457</v>
      </c>
      <c r="CC17" s="31">
        <v>4631</v>
      </c>
      <c r="CD17" s="100">
        <f t="shared" si="4"/>
        <v>29088</v>
      </c>
      <c r="CE17" s="105"/>
      <c r="CF17" s="11">
        <v>0</v>
      </c>
      <c r="CG17" s="11"/>
      <c r="CH17" s="11"/>
      <c r="CI17" s="11">
        <v>0</v>
      </c>
      <c r="CJ17" s="11"/>
      <c r="CK17" s="13"/>
      <c r="CL17" s="11">
        <v>342</v>
      </c>
      <c r="CM17" s="98">
        <f t="shared" si="5"/>
        <v>342</v>
      </c>
      <c r="CN17" s="105">
        <v>5150</v>
      </c>
      <c r="CO17" s="11"/>
      <c r="CP17" s="11"/>
      <c r="CQ17" s="11">
        <v>8465</v>
      </c>
      <c r="CR17" s="11">
        <v>1084</v>
      </c>
      <c r="CS17" s="31">
        <v>1489</v>
      </c>
      <c r="CT17" s="100">
        <f t="shared" si="6"/>
        <v>16188</v>
      </c>
      <c r="CU17" s="11"/>
      <c r="CV17" s="105">
        <f t="shared" si="7"/>
        <v>120149</v>
      </c>
      <c r="CY17" s="23">
        <v>1955</v>
      </c>
      <c r="CZ17" s="13">
        <v>26058</v>
      </c>
      <c r="DA17" s="102">
        <v>48473</v>
      </c>
      <c r="DB17" s="13">
        <v>29088</v>
      </c>
      <c r="DC17" s="13">
        <v>342</v>
      </c>
      <c r="DD17" s="13">
        <v>16188</v>
      </c>
      <c r="DF17" s="13">
        <f t="shared" si="8"/>
        <v>120149</v>
      </c>
      <c r="DH17" s="23">
        <v>1955</v>
      </c>
      <c r="DI17" s="157">
        <f t="shared" si="9"/>
        <v>21.688070645615028</v>
      </c>
      <c r="DJ17" s="157">
        <f t="shared" si="9"/>
        <v>40.34407277630276</v>
      </c>
      <c r="DK17" s="157">
        <f t="shared" si="9"/>
        <v>24.209939325337707</v>
      </c>
      <c r="DL17" s="157">
        <f t="shared" si="9"/>
        <v>0.2846465638498864</v>
      </c>
      <c r="DM17" s="157">
        <f t="shared" si="9"/>
        <v>13.473270688894623</v>
      </c>
      <c r="DN17" s="157">
        <f t="shared" si="9"/>
        <v>0</v>
      </c>
      <c r="DP17" s="23">
        <v>1955</v>
      </c>
      <c r="DQ17" s="157">
        <f t="shared" si="10"/>
        <v>25.623966843224995</v>
      </c>
      <c r="DR17" s="157">
        <f t="shared" si="10"/>
        <v>38.78592982418049</v>
      </c>
      <c r="DS17" s="157">
        <f t="shared" si="10"/>
        <v>22.718653127042217</v>
      </c>
      <c r="DT17" s="157">
        <f t="shared" si="10"/>
        <v>0.31796168916057266</v>
      </c>
      <c r="DU17" s="157">
        <f t="shared" si="10"/>
        <v>12.5273075372231</v>
      </c>
      <c r="DV17" s="157">
        <f t="shared" si="10"/>
        <v>0.026180979168620905</v>
      </c>
    </row>
    <row r="18" spans="2:126" ht="13.5">
      <c r="B18" s="23">
        <v>1956</v>
      </c>
      <c r="C18" s="11">
        <v>21453</v>
      </c>
      <c r="D18" s="11">
        <v>4321</v>
      </c>
      <c r="E18" s="53">
        <v>15477</v>
      </c>
      <c r="F18" s="11"/>
      <c r="G18" s="11">
        <v>0</v>
      </c>
      <c r="H18" s="11">
        <v>0</v>
      </c>
      <c r="I18" s="11">
        <v>4258</v>
      </c>
      <c r="J18" s="26">
        <v>45509</v>
      </c>
      <c r="K18" s="93"/>
      <c r="L18" s="12">
        <v>1956</v>
      </c>
      <c r="M18" s="53">
        <v>44820</v>
      </c>
      <c r="N18" s="11">
        <v>12552</v>
      </c>
      <c r="O18" s="11"/>
      <c r="P18" s="11">
        <v>44</v>
      </c>
      <c r="Q18" s="11"/>
      <c r="R18" s="11">
        <v>603</v>
      </c>
      <c r="S18" s="11">
        <v>66</v>
      </c>
      <c r="T18" s="26">
        <v>58085</v>
      </c>
      <c r="U18" s="11"/>
      <c r="V18" s="53"/>
      <c r="W18" s="11"/>
      <c r="X18" s="11"/>
      <c r="Y18" s="11"/>
      <c r="Z18" s="26">
        <v>0</v>
      </c>
      <c r="AA18" s="11"/>
      <c r="AB18" s="26">
        <v>58085</v>
      </c>
      <c r="AC18" s="93"/>
      <c r="AD18" s="23">
        <v>1956</v>
      </c>
      <c r="AE18" s="11">
        <v>25077</v>
      </c>
      <c r="AF18" s="11">
        <v>808</v>
      </c>
      <c r="AG18" s="53">
        <v>840</v>
      </c>
      <c r="AH18" s="11">
        <v>11513</v>
      </c>
      <c r="AI18" s="26">
        <v>38238</v>
      </c>
      <c r="AK18" s="11"/>
      <c r="AL18" s="11"/>
      <c r="AM18" s="11"/>
      <c r="AN18" s="11"/>
      <c r="AO18" s="11"/>
      <c r="AP18" s="13"/>
      <c r="AQ18" s="11">
        <v>630</v>
      </c>
      <c r="AR18" s="11">
        <v>1168</v>
      </c>
      <c r="AS18" s="11">
        <v>1798</v>
      </c>
      <c r="AT18" s="106">
        <v>3596</v>
      </c>
      <c r="AU18" s="93"/>
      <c r="AV18" s="96">
        <v>1956</v>
      </c>
      <c r="AW18" s="31">
        <v>14667</v>
      </c>
      <c r="AX18" s="31"/>
      <c r="AY18" s="31">
        <v>29306</v>
      </c>
      <c r="AZ18" s="31">
        <v>5619</v>
      </c>
      <c r="BA18" s="148">
        <v>1286</v>
      </c>
      <c r="BB18" s="31">
        <v>1732</v>
      </c>
      <c r="BC18" s="97">
        <v>52610</v>
      </c>
      <c r="BD18" s="46"/>
      <c r="BE18" s="46">
        <f t="shared" si="0"/>
        <v>198038</v>
      </c>
      <c r="BF18" s="46">
        <f t="shared" si="1"/>
        <v>135615</v>
      </c>
      <c r="BI18" s="23">
        <v>1956</v>
      </c>
      <c r="BJ18" s="11">
        <v>21453</v>
      </c>
      <c r="BK18" s="11">
        <v>44</v>
      </c>
      <c r="BL18" s="11">
        <v>66</v>
      </c>
      <c r="BM18" s="98">
        <f t="shared" si="2"/>
        <v>21563</v>
      </c>
      <c r="BN18" s="105">
        <v>4321</v>
      </c>
      <c r="BO18" s="11"/>
      <c r="BP18" s="11"/>
      <c r="BQ18" s="11"/>
      <c r="BR18" s="11">
        <v>1168</v>
      </c>
      <c r="BS18" s="11">
        <v>12552</v>
      </c>
      <c r="BT18" s="11"/>
      <c r="BU18" s="11">
        <v>603</v>
      </c>
      <c r="BV18" s="11">
        <v>25077</v>
      </c>
      <c r="BW18" s="11">
        <v>808</v>
      </c>
      <c r="BX18" s="11"/>
      <c r="BY18" s="31">
        <v>14667</v>
      </c>
      <c r="BZ18" s="100">
        <f t="shared" si="3"/>
        <v>59196</v>
      </c>
      <c r="CA18" s="101"/>
      <c r="CB18" s="31">
        <v>29306</v>
      </c>
      <c r="CC18" s="31">
        <v>5619</v>
      </c>
      <c r="CD18" s="100">
        <f t="shared" si="4"/>
        <v>34925</v>
      </c>
      <c r="CE18" s="105"/>
      <c r="CF18" s="11">
        <v>0</v>
      </c>
      <c r="CG18" s="11"/>
      <c r="CH18" s="11"/>
      <c r="CI18" s="11">
        <v>0</v>
      </c>
      <c r="CJ18" s="11"/>
      <c r="CK18" s="13"/>
      <c r="CL18" s="11">
        <v>630</v>
      </c>
      <c r="CM18" s="98">
        <f t="shared" si="5"/>
        <v>630</v>
      </c>
      <c r="CN18" s="105">
        <v>4258</v>
      </c>
      <c r="CO18" s="11"/>
      <c r="CP18" s="11"/>
      <c r="CQ18" s="11">
        <v>11513</v>
      </c>
      <c r="CR18" s="11">
        <v>1798</v>
      </c>
      <c r="CS18" s="31">
        <v>1732</v>
      </c>
      <c r="CT18" s="100">
        <f t="shared" si="6"/>
        <v>19301</v>
      </c>
      <c r="CU18" s="11"/>
      <c r="CV18" s="105">
        <f t="shared" si="7"/>
        <v>135615</v>
      </c>
      <c r="CY18" s="23">
        <v>1956</v>
      </c>
      <c r="CZ18" s="13">
        <v>21563</v>
      </c>
      <c r="DA18" s="102">
        <v>59196</v>
      </c>
      <c r="DB18" s="13">
        <v>34925</v>
      </c>
      <c r="DC18" s="13">
        <v>630</v>
      </c>
      <c r="DD18" s="13">
        <v>19301</v>
      </c>
      <c r="DF18" s="13">
        <f t="shared" si="8"/>
        <v>135615</v>
      </c>
      <c r="DH18" s="23">
        <v>1956</v>
      </c>
      <c r="DI18" s="157">
        <f t="shared" si="9"/>
        <v>15.900158537034988</v>
      </c>
      <c r="DJ18" s="157">
        <f t="shared" si="9"/>
        <v>43.6500387125318</v>
      </c>
      <c r="DK18" s="157">
        <f t="shared" si="9"/>
        <v>25.753050916196585</v>
      </c>
      <c r="DL18" s="157">
        <f t="shared" si="9"/>
        <v>0.46455038159495626</v>
      </c>
      <c r="DM18" s="157">
        <f t="shared" si="9"/>
        <v>14.232201452641668</v>
      </c>
      <c r="DN18" s="157">
        <f t="shared" si="9"/>
        <v>0</v>
      </c>
      <c r="DP18" s="23">
        <v>1956</v>
      </c>
      <c r="DQ18" s="157">
        <f t="shared" si="10"/>
        <v>23.1229405009996</v>
      </c>
      <c r="DR18" s="157">
        <f t="shared" si="10"/>
        <v>40.27760636346692</v>
      </c>
      <c r="DS18" s="157">
        <f t="shared" si="10"/>
        <v>22.705939215894713</v>
      </c>
      <c r="DT18" s="157">
        <f t="shared" si="10"/>
        <v>0.7522704868893267</v>
      </c>
      <c r="DU18" s="157">
        <f t="shared" si="10"/>
        <v>12.85748626662553</v>
      </c>
      <c r="DV18" s="157">
        <f t="shared" si="10"/>
        <v>0.28375716612389934</v>
      </c>
    </row>
    <row r="19" spans="2:126" ht="13.5">
      <c r="B19" s="23">
        <v>1957</v>
      </c>
      <c r="C19" s="11">
        <v>33694</v>
      </c>
      <c r="D19" s="11">
        <v>8858</v>
      </c>
      <c r="E19" s="53">
        <v>18677</v>
      </c>
      <c r="F19" s="11"/>
      <c r="G19" s="11">
        <v>0</v>
      </c>
      <c r="H19" s="11">
        <v>0</v>
      </c>
      <c r="I19" s="11">
        <v>2458</v>
      </c>
      <c r="J19" s="26">
        <v>63687</v>
      </c>
      <c r="K19" s="93"/>
      <c r="L19" s="12">
        <v>1957</v>
      </c>
      <c r="M19" s="53">
        <v>38024</v>
      </c>
      <c r="N19" s="11">
        <v>8650</v>
      </c>
      <c r="O19" s="11"/>
      <c r="P19" s="11">
        <v>737</v>
      </c>
      <c r="Q19" s="11"/>
      <c r="R19" s="11">
        <v>720</v>
      </c>
      <c r="S19" s="11">
        <v>8754</v>
      </c>
      <c r="T19" s="26">
        <v>56885</v>
      </c>
      <c r="U19" s="11"/>
      <c r="V19" s="53"/>
      <c r="W19" s="11"/>
      <c r="X19" s="11"/>
      <c r="Y19" s="11"/>
      <c r="Z19" s="26">
        <v>0</v>
      </c>
      <c r="AA19" s="11"/>
      <c r="AB19" s="26">
        <v>56885</v>
      </c>
      <c r="AC19" s="93"/>
      <c r="AD19" s="23">
        <v>1957</v>
      </c>
      <c r="AE19" s="11">
        <v>36023</v>
      </c>
      <c r="AF19" s="11">
        <v>1331</v>
      </c>
      <c r="AG19" s="53">
        <v>1374</v>
      </c>
      <c r="AH19" s="11">
        <v>16523</v>
      </c>
      <c r="AI19" s="26">
        <v>55251</v>
      </c>
      <c r="AK19" s="11"/>
      <c r="AL19" s="11"/>
      <c r="AM19" s="11"/>
      <c r="AN19" s="11"/>
      <c r="AO19" s="11"/>
      <c r="AP19" s="13"/>
      <c r="AQ19" s="11">
        <v>867</v>
      </c>
      <c r="AR19" s="11">
        <v>1432</v>
      </c>
      <c r="AS19" s="11">
        <v>2299</v>
      </c>
      <c r="AT19" s="106">
        <v>4598</v>
      </c>
      <c r="AU19" s="93"/>
      <c r="AV19" s="96">
        <v>1957</v>
      </c>
      <c r="AW19" s="31">
        <v>18779</v>
      </c>
      <c r="AX19" s="31"/>
      <c r="AY19" s="31">
        <v>40667</v>
      </c>
      <c r="AZ19" s="31">
        <v>5688</v>
      </c>
      <c r="BA19" s="148">
        <v>1817</v>
      </c>
      <c r="BB19" s="31">
        <v>2532</v>
      </c>
      <c r="BC19" s="97">
        <v>69483</v>
      </c>
      <c r="BD19" s="46"/>
      <c r="BE19" s="46">
        <f t="shared" si="0"/>
        <v>249904</v>
      </c>
      <c r="BF19" s="46">
        <f t="shared" si="1"/>
        <v>190012</v>
      </c>
      <c r="BI19" s="23">
        <v>1957</v>
      </c>
      <c r="BJ19" s="11">
        <v>33694</v>
      </c>
      <c r="BK19" s="11">
        <v>737</v>
      </c>
      <c r="BL19" s="11">
        <v>8754</v>
      </c>
      <c r="BM19" s="98">
        <f t="shared" si="2"/>
        <v>43185</v>
      </c>
      <c r="BN19" s="105">
        <v>8858</v>
      </c>
      <c r="BO19" s="11"/>
      <c r="BP19" s="11"/>
      <c r="BQ19" s="11"/>
      <c r="BR19" s="11">
        <v>1432</v>
      </c>
      <c r="BS19" s="11">
        <v>8650</v>
      </c>
      <c r="BT19" s="11"/>
      <c r="BU19" s="11">
        <v>720</v>
      </c>
      <c r="BV19" s="11">
        <v>36023</v>
      </c>
      <c r="BW19" s="11">
        <v>1331</v>
      </c>
      <c r="BX19" s="11"/>
      <c r="BY19" s="31">
        <v>18779</v>
      </c>
      <c r="BZ19" s="100">
        <f t="shared" si="3"/>
        <v>75793</v>
      </c>
      <c r="CA19" s="101"/>
      <c r="CB19" s="31">
        <v>40667</v>
      </c>
      <c r="CC19" s="31">
        <v>5688</v>
      </c>
      <c r="CD19" s="100">
        <f t="shared" si="4"/>
        <v>46355</v>
      </c>
      <c r="CE19" s="105"/>
      <c r="CF19" s="11">
        <v>0</v>
      </c>
      <c r="CG19" s="11"/>
      <c r="CH19" s="11"/>
      <c r="CI19" s="11">
        <v>0</v>
      </c>
      <c r="CJ19" s="11"/>
      <c r="CK19" s="13"/>
      <c r="CL19" s="11">
        <v>867</v>
      </c>
      <c r="CM19" s="98">
        <f t="shared" si="5"/>
        <v>867</v>
      </c>
      <c r="CN19" s="105">
        <v>2458</v>
      </c>
      <c r="CO19" s="11"/>
      <c r="CP19" s="11"/>
      <c r="CQ19" s="11">
        <v>16523</v>
      </c>
      <c r="CR19" s="11">
        <v>2299</v>
      </c>
      <c r="CS19" s="31">
        <v>2532</v>
      </c>
      <c r="CT19" s="100">
        <f t="shared" si="6"/>
        <v>23812</v>
      </c>
      <c r="CU19" s="11"/>
      <c r="CV19" s="105">
        <f t="shared" si="7"/>
        <v>190012</v>
      </c>
      <c r="CY19" s="23">
        <v>1957</v>
      </c>
      <c r="CZ19" s="13">
        <v>43185</v>
      </c>
      <c r="DA19" s="102">
        <v>75793</v>
      </c>
      <c r="DB19" s="13">
        <v>46355</v>
      </c>
      <c r="DC19" s="13">
        <v>867</v>
      </c>
      <c r="DD19" s="13">
        <v>23812</v>
      </c>
      <c r="DF19" s="13">
        <f t="shared" si="8"/>
        <v>190012</v>
      </c>
      <c r="DH19" s="23">
        <v>1957</v>
      </c>
      <c r="DI19" s="157">
        <f t="shared" si="9"/>
        <v>22.727511946613898</v>
      </c>
      <c r="DJ19" s="157">
        <f t="shared" si="9"/>
        <v>39.888533355788056</v>
      </c>
      <c r="DK19" s="157">
        <f t="shared" si="9"/>
        <v>24.395827631939035</v>
      </c>
      <c r="DL19" s="157">
        <f t="shared" si="9"/>
        <v>0.45628697134917795</v>
      </c>
      <c r="DM19" s="157">
        <f t="shared" si="9"/>
        <v>12.531840094309832</v>
      </c>
      <c r="DN19" s="157">
        <f t="shared" si="9"/>
        <v>0</v>
      </c>
      <c r="DP19" s="23">
        <v>1957</v>
      </c>
      <c r="DQ19" s="157">
        <f t="shared" si="10"/>
        <v>18.709066368815296</v>
      </c>
      <c r="DR19" s="157">
        <f t="shared" si="10"/>
        <v>42.44035678146599</v>
      </c>
      <c r="DS19" s="157">
        <f t="shared" si="10"/>
        <v>23.414453815476197</v>
      </c>
      <c r="DT19" s="157">
        <f t="shared" si="10"/>
        <v>1.1138594092043559</v>
      </c>
      <c r="DU19" s="157">
        <f t="shared" si="10"/>
        <v>13.35236028423724</v>
      </c>
      <c r="DV19" s="157">
        <f t="shared" si="10"/>
        <v>0.9699033408009259</v>
      </c>
    </row>
    <row r="20" spans="2:126" ht="13.5">
      <c r="B20" s="23">
        <v>1958</v>
      </c>
      <c r="C20" s="11">
        <v>31583</v>
      </c>
      <c r="D20" s="11">
        <v>8345</v>
      </c>
      <c r="E20" s="53">
        <v>16703</v>
      </c>
      <c r="F20" s="11"/>
      <c r="G20" s="11">
        <v>0</v>
      </c>
      <c r="H20" s="11">
        <v>0</v>
      </c>
      <c r="I20" s="11">
        <v>2979</v>
      </c>
      <c r="J20" s="26">
        <v>59610</v>
      </c>
      <c r="K20" s="93"/>
      <c r="L20" s="12">
        <v>1958</v>
      </c>
      <c r="M20" s="53">
        <v>28827</v>
      </c>
      <c r="N20" s="11">
        <v>13835</v>
      </c>
      <c r="O20" s="11"/>
      <c r="P20" s="11">
        <v>272</v>
      </c>
      <c r="Q20" s="11"/>
      <c r="R20" s="11">
        <v>349</v>
      </c>
      <c r="S20" s="11">
        <v>43</v>
      </c>
      <c r="T20" s="26">
        <v>43326</v>
      </c>
      <c r="U20" s="11"/>
      <c r="V20" s="53"/>
      <c r="W20" s="11"/>
      <c r="X20" s="11"/>
      <c r="Y20" s="53">
        <v>374</v>
      </c>
      <c r="Z20" s="26">
        <v>374</v>
      </c>
      <c r="AA20" s="11"/>
      <c r="AB20" s="26">
        <v>43700</v>
      </c>
      <c r="AC20" s="93"/>
      <c r="AD20" s="23">
        <v>1958</v>
      </c>
      <c r="AE20" s="11">
        <v>39823</v>
      </c>
      <c r="AF20" s="11">
        <v>1227</v>
      </c>
      <c r="AG20" s="53">
        <v>2008</v>
      </c>
      <c r="AH20" s="11">
        <v>19680</v>
      </c>
      <c r="AI20" s="26">
        <v>62738</v>
      </c>
      <c r="AK20" s="11"/>
      <c r="AL20" s="11"/>
      <c r="AM20" s="11"/>
      <c r="AN20" s="11"/>
      <c r="AO20" s="11"/>
      <c r="AP20" s="13"/>
      <c r="AQ20" s="11">
        <v>893</v>
      </c>
      <c r="AR20" s="11">
        <v>4394</v>
      </c>
      <c r="AS20" s="11">
        <v>5287</v>
      </c>
      <c r="AT20" s="106">
        <v>10574</v>
      </c>
      <c r="AU20" s="93"/>
      <c r="AV20" s="96">
        <v>1958</v>
      </c>
      <c r="AW20" s="31">
        <v>20655</v>
      </c>
      <c r="AX20" s="31"/>
      <c r="AY20" s="31">
        <v>44500</v>
      </c>
      <c r="AZ20" s="31">
        <v>6874</v>
      </c>
      <c r="BA20" s="148">
        <v>2223</v>
      </c>
      <c r="BB20" s="31">
        <v>2961</v>
      </c>
      <c r="BC20" s="97">
        <v>77213</v>
      </c>
      <c r="BD20" s="46"/>
      <c r="BE20" s="46">
        <f t="shared" si="0"/>
        <v>253835</v>
      </c>
      <c r="BF20" s="46">
        <f t="shared" si="1"/>
        <v>204074</v>
      </c>
      <c r="BI20" s="23">
        <v>1958</v>
      </c>
      <c r="BJ20" s="11">
        <v>31583</v>
      </c>
      <c r="BK20" s="11">
        <v>272</v>
      </c>
      <c r="BL20" s="11">
        <v>43</v>
      </c>
      <c r="BM20" s="98">
        <f t="shared" si="2"/>
        <v>31898</v>
      </c>
      <c r="BN20" s="105">
        <v>8345</v>
      </c>
      <c r="BO20" s="11"/>
      <c r="BP20" s="11"/>
      <c r="BQ20" s="11"/>
      <c r="BR20" s="11">
        <v>4394</v>
      </c>
      <c r="BS20" s="11">
        <v>13835</v>
      </c>
      <c r="BT20" s="11"/>
      <c r="BU20" s="11">
        <v>349</v>
      </c>
      <c r="BV20" s="11">
        <v>39823</v>
      </c>
      <c r="BW20" s="11">
        <v>1227</v>
      </c>
      <c r="BX20" s="11"/>
      <c r="BY20" s="31">
        <v>20655</v>
      </c>
      <c r="BZ20" s="100">
        <f t="shared" si="3"/>
        <v>88628</v>
      </c>
      <c r="CA20" s="101"/>
      <c r="CB20" s="31">
        <v>44500</v>
      </c>
      <c r="CC20" s="31">
        <v>6874</v>
      </c>
      <c r="CD20" s="100">
        <f t="shared" si="4"/>
        <v>51374</v>
      </c>
      <c r="CE20" s="105"/>
      <c r="CF20" s="11">
        <v>0</v>
      </c>
      <c r="CG20" s="11"/>
      <c r="CH20" s="11"/>
      <c r="CI20" s="11">
        <v>0</v>
      </c>
      <c r="CJ20" s="11"/>
      <c r="CK20" s="13"/>
      <c r="CL20" s="11">
        <v>893</v>
      </c>
      <c r="CM20" s="98">
        <f t="shared" si="5"/>
        <v>893</v>
      </c>
      <c r="CN20" s="105">
        <v>2979</v>
      </c>
      <c r="CO20" s="11"/>
      <c r="CP20" s="11"/>
      <c r="CQ20" s="11">
        <v>19680</v>
      </c>
      <c r="CR20" s="11">
        <v>5287</v>
      </c>
      <c r="CS20" s="31">
        <v>2961</v>
      </c>
      <c r="CT20" s="100">
        <f t="shared" si="6"/>
        <v>30907</v>
      </c>
      <c r="CU20" s="11">
        <v>374</v>
      </c>
      <c r="CV20" s="105">
        <f t="shared" si="7"/>
        <v>204074</v>
      </c>
      <c r="CY20" s="23">
        <v>1958</v>
      </c>
      <c r="CZ20" s="13">
        <v>31898</v>
      </c>
      <c r="DA20" s="102">
        <v>88628</v>
      </c>
      <c r="DB20" s="13">
        <v>51374</v>
      </c>
      <c r="DC20" s="13">
        <v>893</v>
      </c>
      <c r="DD20" s="13">
        <v>30907</v>
      </c>
      <c r="DE20" s="13">
        <v>374</v>
      </c>
      <c r="DF20" s="13">
        <f t="shared" si="8"/>
        <v>204074</v>
      </c>
      <c r="DH20" s="23">
        <v>1958</v>
      </c>
      <c r="DI20" s="157">
        <f t="shared" si="9"/>
        <v>15.630604584611465</v>
      </c>
      <c r="DJ20" s="157">
        <f t="shared" si="9"/>
        <v>43.42934425747523</v>
      </c>
      <c r="DK20" s="157">
        <f t="shared" si="9"/>
        <v>25.17420151513667</v>
      </c>
      <c r="DL20" s="157">
        <f t="shared" si="9"/>
        <v>0.4375863657300783</v>
      </c>
      <c r="DM20" s="157">
        <f t="shared" si="9"/>
        <v>15.144996422866216</v>
      </c>
      <c r="DN20" s="157">
        <f t="shared" si="9"/>
        <v>0.18326685418034633</v>
      </c>
      <c r="DP20" s="23">
        <v>1958</v>
      </c>
      <c r="DQ20" s="157">
        <f t="shared" si="10"/>
        <v>15.743235125331902</v>
      </c>
      <c r="DR20" s="157">
        <f t="shared" si="10"/>
        <v>43.38997001723072</v>
      </c>
      <c r="DS20" s="157">
        <f t="shared" si="10"/>
        <v>23.015667853563464</v>
      </c>
      <c r="DT20" s="157">
        <f t="shared" si="10"/>
        <v>1.9001548537307615</v>
      </c>
      <c r="DU20" s="157">
        <f t="shared" si="10"/>
        <v>13.912037321777976</v>
      </c>
      <c r="DV20" s="157">
        <f t="shared" si="10"/>
        <v>2.038934828365172</v>
      </c>
    </row>
    <row r="21" spans="2:126" ht="13.5">
      <c r="B21" s="23">
        <v>1959</v>
      </c>
      <c r="C21" s="11">
        <v>29785</v>
      </c>
      <c r="D21" s="11">
        <v>12625</v>
      </c>
      <c r="E21" s="53">
        <v>18760</v>
      </c>
      <c r="F21" s="11"/>
      <c r="G21" s="11">
        <v>220</v>
      </c>
      <c r="H21" s="11">
        <v>0</v>
      </c>
      <c r="I21" s="11">
        <v>7322</v>
      </c>
      <c r="J21" s="26">
        <v>68712</v>
      </c>
      <c r="K21" s="93"/>
      <c r="L21" s="12">
        <v>1959</v>
      </c>
      <c r="M21" s="53">
        <v>30088</v>
      </c>
      <c r="N21" s="11">
        <v>25490</v>
      </c>
      <c r="O21" s="11"/>
      <c r="P21" s="11">
        <v>1528</v>
      </c>
      <c r="Q21" s="11"/>
      <c r="R21" s="11">
        <v>4423</v>
      </c>
      <c r="S21" s="11">
        <v>3234</v>
      </c>
      <c r="T21" s="26">
        <v>64763</v>
      </c>
      <c r="U21" s="11"/>
      <c r="V21" s="53"/>
      <c r="W21" s="11"/>
      <c r="X21" s="11"/>
      <c r="Y21" s="11">
        <v>4999</v>
      </c>
      <c r="Z21" s="26">
        <v>4999</v>
      </c>
      <c r="AA21" s="11"/>
      <c r="AB21" s="26">
        <v>69762</v>
      </c>
      <c r="AC21" s="93"/>
      <c r="AD21" s="23">
        <v>1959</v>
      </c>
      <c r="AE21" s="11">
        <v>48134</v>
      </c>
      <c r="AF21" s="11">
        <v>1736</v>
      </c>
      <c r="AG21" s="53">
        <v>2293</v>
      </c>
      <c r="AH21" s="11">
        <v>20040</v>
      </c>
      <c r="AI21" s="26">
        <v>72203</v>
      </c>
      <c r="AK21" s="11"/>
      <c r="AL21" s="11"/>
      <c r="AM21" s="11"/>
      <c r="AN21" s="11"/>
      <c r="AO21" s="11"/>
      <c r="AP21" s="13"/>
      <c r="AQ21" s="11">
        <v>8209</v>
      </c>
      <c r="AR21" s="11">
        <v>6087</v>
      </c>
      <c r="AS21" s="11">
        <v>14296</v>
      </c>
      <c r="AT21" s="106">
        <v>28592</v>
      </c>
      <c r="AU21" s="93"/>
      <c r="AV21" s="96">
        <v>1959</v>
      </c>
      <c r="AW21" s="31">
        <v>26072</v>
      </c>
      <c r="AX21" s="31"/>
      <c r="AY21" s="31">
        <v>51618</v>
      </c>
      <c r="AZ21" s="31">
        <v>7806</v>
      </c>
      <c r="BA21" s="148">
        <v>2776</v>
      </c>
      <c r="BB21" s="31">
        <v>3631</v>
      </c>
      <c r="BC21" s="97">
        <v>91903</v>
      </c>
      <c r="BD21" s="46"/>
      <c r="BE21" s="46">
        <f t="shared" si="0"/>
        <v>331172</v>
      </c>
      <c r="BF21" s="46">
        <f t="shared" si="1"/>
        <v>277255</v>
      </c>
      <c r="BI21" s="23">
        <v>1959</v>
      </c>
      <c r="BJ21" s="11">
        <v>29785</v>
      </c>
      <c r="BK21" s="11">
        <v>1528</v>
      </c>
      <c r="BL21" s="11">
        <v>3234</v>
      </c>
      <c r="BM21" s="98">
        <f t="shared" si="2"/>
        <v>34547</v>
      </c>
      <c r="BN21" s="105">
        <v>12625</v>
      </c>
      <c r="BO21" s="11"/>
      <c r="BP21" s="11"/>
      <c r="BQ21" s="11"/>
      <c r="BR21" s="11">
        <v>6087</v>
      </c>
      <c r="BS21" s="11">
        <v>25490</v>
      </c>
      <c r="BT21" s="11"/>
      <c r="BU21" s="11">
        <v>4423</v>
      </c>
      <c r="BV21" s="11">
        <v>48134</v>
      </c>
      <c r="BW21" s="11">
        <v>1736</v>
      </c>
      <c r="BX21" s="11"/>
      <c r="BY21" s="31">
        <v>26072</v>
      </c>
      <c r="BZ21" s="100">
        <f t="shared" si="3"/>
        <v>124567</v>
      </c>
      <c r="CA21" s="101"/>
      <c r="CB21" s="31">
        <v>51618</v>
      </c>
      <c r="CC21" s="31">
        <v>7806</v>
      </c>
      <c r="CD21" s="100">
        <f t="shared" si="4"/>
        <v>59424</v>
      </c>
      <c r="CE21" s="105"/>
      <c r="CF21" s="11">
        <v>220</v>
      </c>
      <c r="CG21" s="11"/>
      <c r="CH21" s="11"/>
      <c r="CI21" s="11">
        <v>0</v>
      </c>
      <c r="CJ21" s="11"/>
      <c r="CK21" s="13"/>
      <c r="CL21" s="11">
        <v>8209</v>
      </c>
      <c r="CM21" s="98">
        <f t="shared" si="5"/>
        <v>8429</v>
      </c>
      <c r="CN21" s="105">
        <v>7322</v>
      </c>
      <c r="CO21" s="11"/>
      <c r="CP21" s="11"/>
      <c r="CQ21" s="11">
        <v>20040</v>
      </c>
      <c r="CR21" s="11">
        <v>14296</v>
      </c>
      <c r="CS21" s="31">
        <v>3631</v>
      </c>
      <c r="CT21" s="100">
        <f t="shared" si="6"/>
        <v>45289</v>
      </c>
      <c r="CU21" s="11">
        <v>4999</v>
      </c>
      <c r="CV21" s="105">
        <f t="shared" si="7"/>
        <v>277255</v>
      </c>
      <c r="CY21" s="23">
        <v>1959</v>
      </c>
      <c r="CZ21" s="13">
        <v>34547</v>
      </c>
      <c r="DA21" s="102">
        <v>124567</v>
      </c>
      <c r="DB21" s="13">
        <v>59424</v>
      </c>
      <c r="DC21" s="13">
        <v>8429</v>
      </c>
      <c r="DD21" s="13">
        <v>45289</v>
      </c>
      <c r="DE21" s="13">
        <v>4999</v>
      </c>
      <c r="DF21" s="13">
        <f t="shared" si="8"/>
        <v>277255</v>
      </c>
      <c r="DH21" s="23">
        <v>1959</v>
      </c>
      <c r="DI21" s="157">
        <f t="shared" si="9"/>
        <v>12.460370417125029</v>
      </c>
      <c r="DJ21" s="157">
        <f t="shared" si="9"/>
        <v>44.92867576779499</v>
      </c>
      <c r="DK21" s="157">
        <f t="shared" si="9"/>
        <v>21.432976862455142</v>
      </c>
      <c r="DL21" s="157">
        <f t="shared" si="9"/>
        <v>3.040161584101279</v>
      </c>
      <c r="DM21" s="157">
        <f t="shared" si="9"/>
        <v>16.334782059836613</v>
      </c>
      <c r="DN21" s="157">
        <f t="shared" si="9"/>
        <v>1.803033308686949</v>
      </c>
      <c r="DP21" s="23">
        <v>1959</v>
      </c>
      <c r="DQ21" s="157">
        <f t="shared" si="10"/>
        <v>14.148548053870565</v>
      </c>
      <c r="DR21" s="157">
        <f t="shared" si="10"/>
        <v>44.145525446226806</v>
      </c>
      <c r="DS21" s="157">
        <f t="shared" si="10"/>
        <v>22.418700143255194</v>
      </c>
      <c r="DT21" s="157">
        <f t="shared" si="10"/>
        <v>2.7699679588483526</v>
      </c>
      <c r="DU21" s="157">
        <f t="shared" si="10"/>
        <v>14.011786247626892</v>
      </c>
      <c r="DV21" s="157">
        <f t="shared" si="10"/>
        <v>2.505472150172196</v>
      </c>
    </row>
    <row r="22" spans="2:126" ht="13.5">
      <c r="B22" s="23">
        <v>1960</v>
      </c>
      <c r="C22" s="11">
        <v>27123</v>
      </c>
      <c r="D22" s="11">
        <v>9340</v>
      </c>
      <c r="E22" s="53">
        <v>13056</v>
      </c>
      <c r="F22" s="11"/>
      <c r="G22" s="11">
        <v>7748</v>
      </c>
      <c r="H22" s="11">
        <v>0</v>
      </c>
      <c r="I22" s="11">
        <v>7904</v>
      </c>
      <c r="J22" s="26">
        <v>65171</v>
      </c>
      <c r="K22" s="93"/>
      <c r="L22" s="12">
        <v>1960</v>
      </c>
      <c r="M22" s="53">
        <v>42629</v>
      </c>
      <c r="N22" s="11">
        <v>37197</v>
      </c>
      <c r="O22" s="11"/>
      <c r="P22" s="11">
        <v>187</v>
      </c>
      <c r="Q22" s="11"/>
      <c r="R22" s="11">
        <v>1003</v>
      </c>
      <c r="S22" s="11">
        <v>7006</v>
      </c>
      <c r="T22" s="26">
        <v>88022</v>
      </c>
      <c r="U22" s="11"/>
      <c r="V22" s="53"/>
      <c r="W22" s="11"/>
      <c r="X22" s="11"/>
      <c r="Y22" s="11">
        <v>14184</v>
      </c>
      <c r="Z22" s="26">
        <v>14184</v>
      </c>
      <c r="AA22" s="11"/>
      <c r="AB22" s="26">
        <v>102206</v>
      </c>
      <c r="AC22" s="93"/>
      <c r="AD22" s="23">
        <v>1960</v>
      </c>
      <c r="AE22" s="11">
        <v>53878</v>
      </c>
      <c r="AF22" s="11">
        <v>1389</v>
      </c>
      <c r="AG22" s="53">
        <v>2127</v>
      </c>
      <c r="AH22" s="11">
        <v>19080</v>
      </c>
      <c r="AI22" s="26">
        <v>76474</v>
      </c>
      <c r="AK22" s="11"/>
      <c r="AL22" s="11"/>
      <c r="AM22" s="11"/>
      <c r="AN22" s="11"/>
      <c r="AO22" s="11"/>
      <c r="AP22" s="13"/>
      <c r="AQ22" s="11">
        <v>986</v>
      </c>
      <c r="AR22" s="11">
        <v>5712</v>
      </c>
      <c r="AS22" s="11">
        <v>6698</v>
      </c>
      <c r="AT22" s="106">
        <v>13396</v>
      </c>
      <c r="AU22" s="93"/>
      <c r="AV22" s="96">
        <v>1960</v>
      </c>
      <c r="AW22" s="31">
        <v>28101</v>
      </c>
      <c r="AX22" s="31"/>
      <c r="AY22" s="31">
        <v>54976</v>
      </c>
      <c r="AZ22" s="31">
        <v>8636</v>
      </c>
      <c r="BA22" s="148">
        <v>3075</v>
      </c>
      <c r="BB22" s="31">
        <v>4166</v>
      </c>
      <c r="BC22" s="97">
        <v>98954</v>
      </c>
      <c r="BD22" s="46"/>
      <c r="BE22" s="46">
        <f t="shared" si="0"/>
        <v>356201</v>
      </c>
      <c r="BF22" s="46">
        <f t="shared" si="1"/>
        <v>295314</v>
      </c>
      <c r="BI22" s="23">
        <v>1960</v>
      </c>
      <c r="BJ22" s="11">
        <v>27123</v>
      </c>
      <c r="BK22" s="11">
        <v>187</v>
      </c>
      <c r="BL22" s="11">
        <v>7006</v>
      </c>
      <c r="BM22" s="98">
        <f t="shared" si="2"/>
        <v>34316</v>
      </c>
      <c r="BN22" s="105">
        <v>9340</v>
      </c>
      <c r="BO22" s="11"/>
      <c r="BP22" s="11"/>
      <c r="BQ22" s="11"/>
      <c r="BR22" s="11">
        <v>5712</v>
      </c>
      <c r="BS22" s="11">
        <v>37197</v>
      </c>
      <c r="BT22" s="11"/>
      <c r="BU22" s="11">
        <v>1003</v>
      </c>
      <c r="BV22" s="11">
        <v>53878</v>
      </c>
      <c r="BW22" s="11">
        <v>1389</v>
      </c>
      <c r="BX22" s="11"/>
      <c r="BY22" s="31">
        <v>28101</v>
      </c>
      <c r="BZ22" s="100">
        <f t="shared" si="3"/>
        <v>136620</v>
      </c>
      <c r="CA22" s="101"/>
      <c r="CB22" s="31">
        <v>54976</v>
      </c>
      <c r="CC22" s="31">
        <v>8636</v>
      </c>
      <c r="CD22" s="100">
        <f t="shared" si="4"/>
        <v>63612</v>
      </c>
      <c r="CE22" s="105"/>
      <c r="CF22" s="11">
        <v>7748</v>
      </c>
      <c r="CG22" s="11"/>
      <c r="CH22" s="11"/>
      <c r="CI22" s="11">
        <v>0</v>
      </c>
      <c r="CJ22" s="11"/>
      <c r="CK22" s="13"/>
      <c r="CL22" s="11">
        <v>986</v>
      </c>
      <c r="CM22" s="98">
        <f t="shared" si="5"/>
        <v>8734</v>
      </c>
      <c r="CN22" s="105">
        <v>7904</v>
      </c>
      <c r="CO22" s="11"/>
      <c r="CP22" s="11"/>
      <c r="CQ22" s="11">
        <v>19080</v>
      </c>
      <c r="CR22" s="11">
        <v>6698</v>
      </c>
      <c r="CS22" s="31">
        <v>4166</v>
      </c>
      <c r="CT22" s="100">
        <f t="shared" si="6"/>
        <v>37848</v>
      </c>
      <c r="CU22" s="11">
        <v>14184</v>
      </c>
      <c r="CV22" s="105">
        <f t="shared" si="7"/>
        <v>295314</v>
      </c>
      <c r="CY22" s="23">
        <v>1960</v>
      </c>
      <c r="CZ22" s="13">
        <v>34316</v>
      </c>
      <c r="DA22" s="102">
        <v>136620</v>
      </c>
      <c r="DB22" s="13">
        <v>63612</v>
      </c>
      <c r="DC22" s="13">
        <v>8734</v>
      </c>
      <c r="DD22" s="13">
        <v>37848</v>
      </c>
      <c r="DE22" s="13">
        <v>14184</v>
      </c>
      <c r="DF22" s="13">
        <f t="shared" si="8"/>
        <v>295314</v>
      </c>
      <c r="DH22" s="23">
        <v>1960</v>
      </c>
      <c r="DI22" s="157">
        <f t="shared" si="9"/>
        <v>11.620173781127885</v>
      </c>
      <c r="DJ22" s="157">
        <f t="shared" si="9"/>
        <v>46.26262215810967</v>
      </c>
      <c r="DK22" s="157">
        <f t="shared" si="9"/>
        <v>21.540462016700868</v>
      </c>
      <c r="DL22" s="157">
        <f t="shared" si="9"/>
        <v>2.9575299511706183</v>
      </c>
      <c r="DM22" s="157">
        <f t="shared" si="9"/>
        <v>12.816188870151771</v>
      </c>
      <c r="DN22" s="157">
        <f t="shared" si="9"/>
        <v>4.803023222739186</v>
      </c>
      <c r="DP22" s="23">
        <v>1960</v>
      </c>
      <c r="DQ22" s="157">
        <f t="shared" si="10"/>
        <v>12.999512989282971</v>
      </c>
      <c r="DR22" s="157">
        <f t="shared" si="10"/>
        <v>44.358990305274055</v>
      </c>
      <c r="DS22" s="157">
        <f t="shared" si="10"/>
        <v>21.531101136407216</v>
      </c>
      <c r="DT22" s="157">
        <f t="shared" si="10"/>
        <v>3.620126947831092</v>
      </c>
      <c r="DU22" s="157">
        <f t="shared" si="10"/>
        <v>14.09164506467142</v>
      </c>
      <c r="DV22" s="157">
        <f t="shared" si="10"/>
        <v>3.39862355653325</v>
      </c>
    </row>
    <row r="23" spans="2:126" ht="13.5">
      <c r="B23" s="23">
        <v>1961</v>
      </c>
      <c r="C23" s="11">
        <v>29858</v>
      </c>
      <c r="D23" s="11">
        <v>12273</v>
      </c>
      <c r="E23" s="53">
        <v>18007</v>
      </c>
      <c r="F23" s="11"/>
      <c r="G23" s="11">
        <v>15935</v>
      </c>
      <c r="H23" s="11">
        <v>0</v>
      </c>
      <c r="I23" s="11">
        <v>10088</v>
      </c>
      <c r="J23" s="26">
        <v>86161</v>
      </c>
      <c r="K23" s="93"/>
      <c r="L23" s="12">
        <v>1961</v>
      </c>
      <c r="M23" s="53">
        <v>46531</v>
      </c>
      <c r="N23" s="11">
        <v>49061</v>
      </c>
      <c r="O23" s="11"/>
      <c r="P23" s="11">
        <v>2752</v>
      </c>
      <c r="Q23" s="11"/>
      <c r="R23" s="11">
        <v>3881</v>
      </c>
      <c r="S23" s="11">
        <v>9128</v>
      </c>
      <c r="T23" s="26">
        <v>111353</v>
      </c>
      <c r="U23" s="11"/>
      <c r="V23" s="53"/>
      <c r="W23" s="11"/>
      <c r="X23" s="11"/>
      <c r="Y23" s="11">
        <v>30694</v>
      </c>
      <c r="Z23" s="26">
        <v>30694</v>
      </c>
      <c r="AA23" s="11"/>
      <c r="AB23" s="26">
        <v>142047</v>
      </c>
      <c r="AC23" s="93"/>
      <c r="AD23" s="23">
        <v>1961</v>
      </c>
      <c r="AE23" s="11">
        <v>72357</v>
      </c>
      <c r="AF23" s="11">
        <v>3006</v>
      </c>
      <c r="AG23" s="53">
        <v>3119</v>
      </c>
      <c r="AH23" s="11">
        <v>20454</v>
      </c>
      <c r="AI23" s="26">
        <v>98936</v>
      </c>
      <c r="AK23" s="11"/>
      <c r="AL23" s="11">
        <v>3033</v>
      </c>
      <c r="AM23" s="11">
        <v>188</v>
      </c>
      <c r="AN23" s="11"/>
      <c r="AO23" s="11">
        <v>210</v>
      </c>
      <c r="AP23" s="13"/>
      <c r="AQ23" s="11">
        <v>3851</v>
      </c>
      <c r="AR23" s="11">
        <v>7101</v>
      </c>
      <c r="AS23" s="11">
        <v>16649</v>
      </c>
      <c r="AT23" s="106">
        <v>31032</v>
      </c>
      <c r="AU23" s="93"/>
      <c r="AV23" s="96">
        <v>1961</v>
      </c>
      <c r="AW23" s="31">
        <v>37827</v>
      </c>
      <c r="AX23" s="31"/>
      <c r="AY23" s="31">
        <v>66859</v>
      </c>
      <c r="AZ23" s="31">
        <v>9446</v>
      </c>
      <c r="BA23" s="148">
        <v>4234</v>
      </c>
      <c r="BB23" s="31">
        <v>5520</v>
      </c>
      <c r="BC23" s="97">
        <v>123886</v>
      </c>
      <c r="BD23" s="46"/>
      <c r="BE23" s="46">
        <f t="shared" si="0"/>
        <v>482062</v>
      </c>
      <c r="BF23" s="46">
        <f t="shared" si="1"/>
        <v>410171</v>
      </c>
      <c r="BI23" s="23">
        <v>1961</v>
      </c>
      <c r="BJ23" s="11">
        <v>29858</v>
      </c>
      <c r="BK23" s="11">
        <v>2752</v>
      </c>
      <c r="BL23" s="11">
        <v>9128</v>
      </c>
      <c r="BM23" s="98">
        <f t="shared" si="2"/>
        <v>41738</v>
      </c>
      <c r="BN23" s="105">
        <v>12273</v>
      </c>
      <c r="BO23" s="11"/>
      <c r="BP23" s="11"/>
      <c r="BQ23" s="11"/>
      <c r="BR23" s="11">
        <v>7101</v>
      </c>
      <c r="BS23" s="11">
        <v>49061</v>
      </c>
      <c r="BT23" s="11"/>
      <c r="BU23" s="11">
        <v>3881</v>
      </c>
      <c r="BV23" s="11">
        <v>72357</v>
      </c>
      <c r="BW23" s="11">
        <v>3006</v>
      </c>
      <c r="BX23" s="11"/>
      <c r="BY23" s="31">
        <v>37827</v>
      </c>
      <c r="BZ23" s="100">
        <f t="shared" si="3"/>
        <v>185506</v>
      </c>
      <c r="CA23" s="101"/>
      <c r="CB23" s="31">
        <v>66859</v>
      </c>
      <c r="CC23" s="31">
        <v>9446</v>
      </c>
      <c r="CD23" s="100">
        <f t="shared" si="4"/>
        <v>76305</v>
      </c>
      <c r="CE23" s="105"/>
      <c r="CF23" s="11">
        <v>15935</v>
      </c>
      <c r="CG23" s="11">
        <v>3033</v>
      </c>
      <c r="CH23" s="11">
        <v>188</v>
      </c>
      <c r="CI23" s="11">
        <v>0</v>
      </c>
      <c r="CJ23" s="11">
        <v>210</v>
      </c>
      <c r="CK23" s="13"/>
      <c r="CL23" s="11">
        <v>3851</v>
      </c>
      <c r="CM23" s="98">
        <f t="shared" si="5"/>
        <v>23217</v>
      </c>
      <c r="CN23" s="105">
        <v>10088</v>
      </c>
      <c r="CO23" s="11"/>
      <c r="CP23" s="11"/>
      <c r="CQ23" s="11">
        <v>20454</v>
      </c>
      <c r="CR23" s="11">
        <v>16649</v>
      </c>
      <c r="CS23" s="31">
        <v>5520</v>
      </c>
      <c r="CT23" s="100">
        <f t="shared" si="6"/>
        <v>52711</v>
      </c>
      <c r="CU23" s="11">
        <v>30694</v>
      </c>
      <c r="CV23" s="105">
        <f t="shared" si="7"/>
        <v>410171</v>
      </c>
      <c r="CY23" s="23">
        <v>1961</v>
      </c>
      <c r="CZ23" s="13">
        <v>41738</v>
      </c>
      <c r="DA23" s="102">
        <v>185506</v>
      </c>
      <c r="DB23" s="13">
        <v>76305</v>
      </c>
      <c r="DC23" s="13">
        <v>23217</v>
      </c>
      <c r="DD23" s="13">
        <v>52711</v>
      </c>
      <c r="DE23" s="13">
        <v>30694</v>
      </c>
      <c r="DF23" s="13">
        <f t="shared" si="8"/>
        <v>410171</v>
      </c>
      <c r="DH23" s="23">
        <v>1961</v>
      </c>
      <c r="DI23" s="157">
        <f t="shared" si="9"/>
        <v>10.175755965195005</v>
      </c>
      <c r="DJ23" s="157">
        <f t="shared" si="9"/>
        <v>45.22650309261259</v>
      </c>
      <c r="DK23" s="157">
        <f t="shared" si="9"/>
        <v>18.603216707178223</v>
      </c>
      <c r="DL23" s="157">
        <f t="shared" si="9"/>
        <v>5.660322158319335</v>
      </c>
      <c r="DM23" s="157">
        <f t="shared" si="9"/>
        <v>12.85098166374512</v>
      </c>
      <c r="DN23" s="157">
        <f t="shared" si="9"/>
        <v>7.48322041294972</v>
      </c>
      <c r="DP23" s="23">
        <v>1961</v>
      </c>
      <c r="DQ23" s="157">
        <f t="shared" si="10"/>
        <v>10.633861503967266</v>
      </c>
      <c r="DR23" s="157">
        <f t="shared" si="10"/>
        <v>45.20081707322189</v>
      </c>
      <c r="DS23" s="157">
        <f t="shared" si="10"/>
        <v>20.949559867879675</v>
      </c>
      <c r="DT23" s="157">
        <f t="shared" si="10"/>
        <v>4.706119967675801</v>
      </c>
      <c r="DU23" s="157">
        <f t="shared" si="10"/>
        <v>14.408088537274233</v>
      </c>
      <c r="DV23" s="157">
        <f t="shared" si="10"/>
        <v>4.101553049981132</v>
      </c>
    </row>
    <row r="24" spans="2:126" ht="13.5">
      <c r="B24" s="23">
        <v>1962</v>
      </c>
      <c r="C24" s="11">
        <v>42204</v>
      </c>
      <c r="D24" s="11">
        <v>26433</v>
      </c>
      <c r="E24" s="53">
        <v>21364</v>
      </c>
      <c r="F24" s="11"/>
      <c r="G24" s="11">
        <v>19186</v>
      </c>
      <c r="H24" s="11">
        <v>0</v>
      </c>
      <c r="I24" s="11">
        <v>11096</v>
      </c>
      <c r="J24" s="26">
        <v>120283</v>
      </c>
      <c r="K24" s="93"/>
      <c r="L24" s="12">
        <v>1962</v>
      </c>
      <c r="M24" s="53">
        <v>55380</v>
      </c>
      <c r="N24" s="11">
        <v>32115</v>
      </c>
      <c r="O24" s="11"/>
      <c r="P24" s="11">
        <v>488</v>
      </c>
      <c r="Q24" s="11"/>
      <c r="R24" s="11">
        <v>487</v>
      </c>
      <c r="S24" s="11">
        <v>1955</v>
      </c>
      <c r="T24" s="26">
        <v>90425</v>
      </c>
      <c r="U24" s="11"/>
      <c r="V24" s="53"/>
      <c r="W24" s="11"/>
      <c r="X24" s="11"/>
      <c r="Y24" s="11">
        <v>13853</v>
      </c>
      <c r="Z24" s="26">
        <v>13853</v>
      </c>
      <c r="AA24" s="11"/>
      <c r="AB24" s="26">
        <v>104278</v>
      </c>
      <c r="AC24" s="93"/>
      <c r="AD24" s="23">
        <v>1962</v>
      </c>
      <c r="AE24" s="11">
        <v>78530</v>
      </c>
      <c r="AF24" s="11">
        <v>4183</v>
      </c>
      <c r="AG24" s="53">
        <v>4483</v>
      </c>
      <c r="AH24" s="11">
        <v>23644</v>
      </c>
      <c r="AI24" s="26">
        <v>110840</v>
      </c>
      <c r="AK24" s="11"/>
      <c r="AL24" s="11">
        <v>4897</v>
      </c>
      <c r="AM24" s="11">
        <v>595</v>
      </c>
      <c r="AN24" s="11">
        <v>2251</v>
      </c>
      <c r="AO24" s="11">
        <v>611</v>
      </c>
      <c r="AP24" s="13"/>
      <c r="AQ24" s="11">
        <v>1746</v>
      </c>
      <c r="AR24" s="11">
        <v>8103</v>
      </c>
      <c r="AS24" s="11">
        <v>18795</v>
      </c>
      <c r="AT24" s="106">
        <v>36998</v>
      </c>
      <c r="AU24" s="93"/>
      <c r="AV24" s="96">
        <v>1962</v>
      </c>
      <c r="AW24" s="31">
        <v>41468</v>
      </c>
      <c r="AX24" s="31"/>
      <c r="AY24" s="31">
        <v>73538</v>
      </c>
      <c r="AZ24" s="31">
        <v>11432</v>
      </c>
      <c r="BA24" s="148">
        <v>5539</v>
      </c>
      <c r="BB24" s="31">
        <v>6579</v>
      </c>
      <c r="BC24" s="97">
        <v>138556</v>
      </c>
      <c r="BD24" s="46"/>
      <c r="BE24" s="46">
        <f t="shared" si="0"/>
        <v>510955</v>
      </c>
      <c r="BF24" s="46">
        <f t="shared" si="1"/>
        <v>424189</v>
      </c>
      <c r="BI24" s="23">
        <v>1962</v>
      </c>
      <c r="BJ24" s="11">
        <v>42204</v>
      </c>
      <c r="BK24" s="11">
        <v>488</v>
      </c>
      <c r="BL24" s="11">
        <v>1955</v>
      </c>
      <c r="BM24" s="98">
        <f t="shared" si="2"/>
        <v>44647</v>
      </c>
      <c r="BN24" s="105">
        <v>26433</v>
      </c>
      <c r="BO24" s="11"/>
      <c r="BP24" s="11"/>
      <c r="BQ24" s="11"/>
      <c r="BR24" s="11">
        <v>8103</v>
      </c>
      <c r="BS24" s="11">
        <v>32115</v>
      </c>
      <c r="BT24" s="11"/>
      <c r="BU24" s="11">
        <v>487</v>
      </c>
      <c r="BV24" s="11">
        <v>78530</v>
      </c>
      <c r="BW24" s="11">
        <v>4183</v>
      </c>
      <c r="BX24" s="11">
        <v>2251</v>
      </c>
      <c r="BY24" s="31">
        <v>41468</v>
      </c>
      <c r="BZ24" s="100">
        <f t="shared" si="3"/>
        <v>193570</v>
      </c>
      <c r="CA24" s="101"/>
      <c r="CB24" s="31">
        <v>73538</v>
      </c>
      <c r="CC24" s="31">
        <v>11432</v>
      </c>
      <c r="CD24" s="100">
        <f t="shared" si="4"/>
        <v>84970</v>
      </c>
      <c r="CE24" s="105"/>
      <c r="CF24" s="11">
        <v>19186</v>
      </c>
      <c r="CG24" s="11">
        <v>4897</v>
      </c>
      <c r="CH24" s="11">
        <v>595</v>
      </c>
      <c r="CI24" s="11">
        <v>0</v>
      </c>
      <c r="CJ24" s="11">
        <v>611</v>
      </c>
      <c r="CK24" s="13"/>
      <c r="CL24" s="11">
        <v>1746</v>
      </c>
      <c r="CM24" s="98">
        <f t="shared" si="5"/>
        <v>27035</v>
      </c>
      <c r="CN24" s="105">
        <v>11096</v>
      </c>
      <c r="CO24" s="11"/>
      <c r="CP24" s="11"/>
      <c r="CQ24" s="11">
        <v>23644</v>
      </c>
      <c r="CR24" s="11">
        <v>18795</v>
      </c>
      <c r="CS24" s="31">
        <v>6579</v>
      </c>
      <c r="CT24" s="100">
        <f t="shared" si="6"/>
        <v>60114</v>
      </c>
      <c r="CU24" s="11">
        <v>13853</v>
      </c>
      <c r="CV24" s="105">
        <f t="shared" si="7"/>
        <v>424189</v>
      </c>
      <c r="CY24" s="23">
        <v>1962</v>
      </c>
      <c r="CZ24" s="13">
        <v>44647</v>
      </c>
      <c r="DA24" s="102">
        <v>193570</v>
      </c>
      <c r="DB24" s="13">
        <v>84970</v>
      </c>
      <c r="DC24" s="13">
        <v>27035</v>
      </c>
      <c r="DD24" s="13">
        <v>60114</v>
      </c>
      <c r="DE24" s="13">
        <v>13853</v>
      </c>
      <c r="DF24" s="13">
        <f t="shared" si="8"/>
        <v>424189</v>
      </c>
      <c r="DH24" s="23">
        <v>1962</v>
      </c>
      <c r="DI24" s="157">
        <f t="shared" si="9"/>
        <v>10.525261145385665</v>
      </c>
      <c r="DJ24" s="157">
        <f t="shared" si="9"/>
        <v>45.63296077927528</v>
      </c>
      <c r="DK24" s="157">
        <f t="shared" si="9"/>
        <v>20.031165353179833</v>
      </c>
      <c r="DL24" s="157">
        <f t="shared" si="9"/>
        <v>6.373338299673023</v>
      </c>
      <c r="DM24" s="157">
        <f t="shared" si="9"/>
        <v>14.17151316983703</v>
      </c>
      <c r="DN24" s="157">
        <f t="shared" si="9"/>
        <v>3.2657612526491726</v>
      </c>
      <c r="DP24" s="23">
        <v>1962</v>
      </c>
      <c r="DQ24" s="157">
        <f t="shared" si="10"/>
        <v>9.221649904859843</v>
      </c>
      <c r="DR24" s="157">
        <f t="shared" si="10"/>
        <v>45.15154378533286</v>
      </c>
      <c r="DS24" s="157">
        <f t="shared" si="10"/>
        <v>20.36746341125274</v>
      </c>
      <c r="DT24" s="157">
        <f t="shared" si="10"/>
        <v>5.7561900864746205</v>
      </c>
      <c r="DU24" s="157">
        <f t="shared" si="10"/>
        <v>14.446583862398708</v>
      </c>
      <c r="DV24" s="157">
        <f t="shared" si="10"/>
        <v>5.056568949681221</v>
      </c>
    </row>
    <row r="25" spans="2:126" ht="13.5">
      <c r="B25" s="23">
        <v>1963</v>
      </c>
      <c r="C25" s="11">
        <v>35765</v>
      </c>
      <c r="D25" s="11">
        <v>15438</v>
      </c>
      <c r="E25" s="53">
        <v>27558</v>
      </c>
      <c r="F25" s="11"/>
      <c r="G25" s="11">
        <v>24164</v>
      </c>
      <c r="H25" s="11">
        <v>0</v>
      </c>
      <c r="I25" s="11">
        <v>18461</v>
      </c>
      <c r="J25" s="26">
        <v>121386</v>
      </c>
      <c r="K25" s="93"/>
      <c r="L25" s="12">
        <v>1963</v>
      </c>
      <c r="M25" s="53">
        <v>98460</v>
      </c>
      <c r="N25" s="11">
        <v>53093</v>
      </c>
      <c r="O25" s="11">
        <v>302</v>
      </c>
      <c r="P25" s="11">
        <v>499</v>
      </c>
      <c r="Q25" s="11"/>
      <c r="R25" s="11">
        <v>3716</v>
      </c>
      <c r="S25" s="11">
        <v>3548</v>
      </c>
      <c r="T25" s="26">
        <v>159618</v>
      </c>
      <c r="U25" s="11"/>
      <c r="V25" s="53"/>
      <c r="W25" s="11"/>
      <c r="X25" s="11"/>
      <c r="Y25" s="11">
        <v>31680</v>
      </c>
      <c r="Z25" s="26">
        <v>31680</v>
      </c>
      <c r="AA25" s="11"/>
      <c r="AB25" s="26">
        <v>191298</v>
      </c>
      <c r="AC25" s="93"/>
      <c r="AD25" s="23">
        <v>1963</v>
      </c>
      <c r="AE25" s="11">
        <v>94850</v>
      </c>
      <c r="AF25" s="11">
        <v>3189</v>
      </c>
      <c r="AG25" s="53">
        <v>5400</v>
      </c>
      <c r="AH25" s="11">
        <v>28629</v>
      </c>
      <c r="AI25" s="26">
        <v>132068</v>
      </c>
      <c r="AK25" s="11"/>
      <c r="AL25" s="11">
        <v>4680</v>
      </c>
      <c r="AM25" s="11">
        <v>1691</v>
      </c>
      <c r="AN25" s="11">
        <v>3246</v>
      </c>
      <c r="AO25" s="11">
        <v>552</v>
      </c>
      <c r="AP25" s="13"/>
      <c r="AQ25" s="11">
        <v>1422</v>
      </c>
      <c r="AR25" s="11">
        <v>7271</v>
      </c>
      <c r="AS25" s="11">
        <v>20401</v>
      </c>
      <c r="AT25" s="106">
        <v>39263</v>
      </c>
      <c r="AU25" s="93"/>
      <c r="AV25" s="96">
        <v>1963</v>
      </c>
      <c r="AW25" s="31">
        <v>47647</v>
      </c>
      <c r="AX25" s="31">
        <v>20997</v>
      </c>
      <c r="AY25" s="31">
        <v>64088</v>
      </c>
      <c r="AZ25" s="31">
        <v>13926</v>
      </c>
      <c r="BA25" s="148">
        <v>7344</v>
      </c>
      <c r="BB25" s="31">
        <v>7458</v>
      </c>
      <c r="BC25" s="97">
        <v>161460</v>
      </c>
      <c r="BD25" s="46"/>
      <c r="BE25" s="46">
        <f t="shared" si="0"/>
        <v>645475</v>
      </c>
      <c r="BF25" s="46">
        <f t="shared" si="1"/>
        <v>506713</v>
      </c>
      <c r="BI25" s="23">
        <v>1963</v>
      </c>
      <c r="BJ25" s="11">
        <v>35765</v>
      </c>
      <c r="BK25" s="11">
        <v>499</v>
      </c>
      <c r="BL25" s="11">
        <v>3548</v>
      </c>
      <c r="BM25" s="98">
        <f t="shared" si="2"/>
        <v>39812</v>
      </c>
      <c r="BN25" s="105">
        <v>15438</v>
      </c>
      <c r="BO25" s="11">
        <v>302</v>
      </c>
      <c r="BP25" s="11"/>
      <c r="BQ25" s="11"/>
      <c r="BR25" s="11">
        <v>7271</v>
      </c>
      <c r="BS25" s="11">
        <v>53093</v>
      </c>
      <c r="BT25" s="11"/>
      <c r="BU25" s="11">
        <v>3716</v>
      </c>
      <c r="BV25" s="11">
        <v>94850</v>
      </c>
      <c r="BW25" s="11">
        <v>3189</v>
      </c>
      <c r="BX25" s="11">
        <v>3246</v>
      </c>
      <c r="BY25" s="31">
        <v>47647</v>
      </c>
      <c r="BZ25" s="100">
        <f t="shared" si="3"/>
        <v>228752</v>
      </c>
      <c r="CA25" s="101">
        <v>20997</v>
      </c>
      <c r="CB25" s="31">
        <v>64088</v>
      </c>
      <c r="CC25" s="31">
        <v>13926</v>
      </c>
      <c r="CD25" s="100">
        <f t="shared" si="4"/>
        <v>99011</v>
      </c>
      <c r="CE25" s="105"/>
      <c r="CF25" s="11">
        <v>24164</v>
      </c>
      <c r="CG25" s="11">
        <v>4680</v>
      </c>
      <c r="CH25" s="11">
        <v>1691</v>
      </c>
      <c r="CI25" s="11">
        <v>0</v>
      </c>
      <c r="CJ25" s="11">
        <v>552</v>
      </c>
      <c r="CK25" s="13"/>
      <c r="CL25" s="11">
        <v>1422</v>
      </c>
      <c r="CM25" s="98">
        <f t="shared" si="5"/>
        <v>32509</v>
      </c>
      <c r="CN25" s="105">
        <v>18461</v>
      </c>
      <c r="CO25" s="11"/>
      <c r="CP25" s="11"/>
      <c r="CQ25" s="11">
        <v>28629</v>
      </c>
      <c r="CR25" s="11">
        <v>20401</v>
      </c>
      <c r="CS25" s="31">
        <v>7458</v>
      </c>
      <c r="CT25" s="100">
        <f t="shared" si="6"/>
        <v>74949</v>
      </c>
      <c r="CU25" s="11">
        <v>31680</v>
      </c>
      <c r="CV25" s="105">
        <f t="shared" si="7"/>
        <v>506713</v>
      </c>
      <c r="CY25" s="23">
        <v>1963</v>
      </c>
      <c r="CZ25" s="13">
        <v>39812</v>
      </c>
      <c r="DA25" s="102">
        <v>228752</v>
      </c>
      <c r="DB25" s="13">
        <v>99011</v>
      </c>
      <c r="DC25" s="13">
        <v>32509</v>
      </c>
      <c r="DD25" s="13">
        <v>74949</v>
      </c>
      <c r="DE25" s="13">
        <v>31680</v>
      </c>
      <c r="DF25" s="13">
        <f t="shared" si="8"/>
        <v>506713</v>
      </c>
      <c r="DH25" s="23">
        <v>1963</v>
      </c>
      <c r="DI25" s="157">
        <f t="shared" si="9"/>
        <v>7.856913084921839</v>
      </c>
      <c r="DJ25" s="157">
        <f t="shared" si="9"/>
        <v>45.14429272586257</v>
      </c>
      <c r="DK25" s="157">
        <f t="shared" si="9"/>
        <v>19.539857868260732</v>
      </c>
      <c r="DL25" s="157">
        <f t="shared" si="9"/>
        <v>6.41566330447413</v>
      </c>
      <c r="DM25" s="157">
        <f t="shared" si="9"/>
        <v>14.791213171953355</v>
      </c>
      <c r="DN25" s="157">
        <f t="shared" si="9"/>
        <v>6.252059844527376</v>
      </c>
      <c r="DP25" s="23">
        <v>1963</v>
      </c>
      <c r="DQ25" s="157">
        <f t="shared" si="10"/>
        <v>8.520113018937886</v>
      </c>
      <c r="DR25" s="157">
        <f t="shared" si="10"/>
        <v>44.44096424767957</v>
      </c>
      <c r="DS25" s="157">
        <f t="shared" si="10"/>
        <v>20.373768747336147</v>
      </c>
      <c r="DT25" s="157">
        <f t="shared" si="10"/>
        <v>6.589573367530251</v>
      </c>
      <c r="DU25" s="157">
        <f t="shared" si="10"/>
        <v>14.34285881151008</v>
      </c>
      <c r="DV25" s="157">
        <f t="shared" si="10"/>
        <v>5.732721807006068</v>
      </c>
    </row>
    <row r="26" spans="2:126" ht="13.5">
      <c r="B26" s="23">
        <v>1964</v>
      </c>
      <c r="C26" s="11">
        <v>29383</v>
      </c>
      <c r="D26" s="11">
        <v>17120</v>
      </c>
      <c r="E26" s="53">
        <v>45829</v>
      </c>
      <c r="F26" s="11"/>
      <c r="G26" s="11">
        <v>34833</v>
      </c>
      <c r="H26" s="11">
        <v>0</v>
      </c>
      <c r="I26" s="11">
        <v>17918</v>
      </c>
      <c r="J26" s="26">
        <v>145083</v>
      </c>
      <c r="K26" s="93"/>
      <c r="L26" s="12">
        <v>1964</v>
      </c>
      <c r="M26" s="53">
        <v>127515</v>
      </c>
      <c r="N26" s="11">
        <v>51599</v>
      </c>
      <c r="O26" s="11">
        <v>1207</v>
      </c>
      <c r="P26" s="11">
        <v>105</v>
      </c>
      <c r="Q26" s="11"/>
      <c r="R26" s="11">
        <v>7472</v>
      </c>
      <c r="S26" s="11">
        <v>6483</v>
      </c>
      <c r="T26" s="26">
        <v>194381</v>
      </c>
      <c r="U26" s="11"/>
      <c r="V26" s="53"/>
      <c r="W26" s="11"/>
      <c r="X26" s="11"/>
      <c r="Y26" s="11">
        <v>28696</v>
      </c>
      <c r="Z26" s="26">
        <v>28696</v>
      </c>
      <c r="AA26" s="11"/>
      <c r="AB26" s="26">
        <v>223077</v>
      </c>
      <c r="AC26" s="93"/>
      <c r="AD26" s="23">
        <v>1964</v>
      </c>
      <c r="AE26" s="11">
        <v>114809</v>
      </c>
      <c r="AF26" s="11">
        <v>2403</v>
      </c>
      <c r="AG26" s="53">
        <v>8079</v>
      </c>
      <c r="AH26" s="11">
        <v>37331</v>
      </c>
      <c r="AI26" s="26">
        <v>162622</v>
      </c>
      <c r="AK26" s="11"/>
      <c r="AL26" s="11">
        <v>4035</v>
      </c>
      <c r="AM26" s="11">
        <v>2283</v>
      </c>
      <c r="AN26" s="11">
        <v>2610</v>
      </c>
      <c r="AO26" s="11">
        <v>599</v>
      </c>
      <c r="AP26" s="13"/>
      <c r="AQ26" s="11">
        <v>5245</v>
      </c>
      <c r="AR26" s="11">
        <v>9327</v>
      </c>
      <c r="AS26" s="11">
        <v>21099</v>
      </c>
      <c r="AT26" s="106">
        <v>45198</v>
      </c>
      <c r="AU26" s="93"/>
      <c r="AV26" s="96">
        <v>1964</v>
      </c>
      <c r="AW26" s="31">
        <v>60446</v>
      </c>
      <c r="AX26" s="31">
        <v>26916</v>
      </c>
      <c r="AY26" s="31">
        <v>73063</v>
      </c>
      <c r="AZ26" s="31">
        <v>18555</v>
      </c>
      <c r="BA26" s="148">
        <v>11099</v>
      </c>
      <c r="BB26" s="31">
        <v>9655</v>
      </c>
      <c r="BC26" s="97">
        <v>199734</v>
      </c>
      <c r="BD26" s="46"/>
      <c r="BE26" s="46">
        <f t="shared" si="0"/>
        <v>775714</v>
      </c>
      <c r="BF26" s="46">
        <f t="shared" si="1"/>
        <v>583192</v>
      </c>
      <c r="BI26" s="23">
        <v>1964</v>
      </c>
      <c r="BJ26" s="11">
        <v>29383</v>
      </c>
      <c r="BK26" s="11">
        <v>105</v>
      </c>
      <c r="BL26" s="11">
        <v>6483</v>
      </c>
      <c r="BM26" s="98">
        <f t="shared" si="2"/>
        <v>35971</v>
      </c>
      <c r="BN26" s="105">
        <v>17120</v>
      </c>
      <c r="BO26" s="11">
        <v>1207</v>
      </c>
      <c r="BP26" s="11"/>
      <c r="BQ26" s="11"/>
      <c r="BR26" s="11">
        <v>9327</v>
      </c>
      <c r="BS26" s="11">
        <v>51599</v>
      </c>
      <c r="BT26" s="11"/>
      <c r="BU26" s="11">
        <v>7472</v>
      </c>
      <c r="BV26" s="11">
        <v>114809</v>
      </c>
      <c r="BW26" s="11">
        <v>2403</v>
      </c>
      <c r="BX26" s="11">
        <v>2610</v>
      </c>
      <c r="BY26" s="31">
        <v>60446</v>
      </c>
      <c r="BZ26" s="100">
        <f t="shared" si="3"/>
        <v>266993</v>
      </c>
      <c r="CA26" s="101">
        <v>26916</v>
      </c>
      <c r="CB26" s="31">
        <v>73063</v>
      </c>
      <c r="CC26" s="31">
        <v>18555</v>
      </c>
      <c r="CD26" s="100">
        <f t="shared" si="4"/>
        <v>118534</v>
      </c>
      <c r="CE26" s="105"/>
      <c r="CF26" s="11">
        <v>34833</v>
      </c>
      <c r="CG26" s="11">
        <v>4035</v>
      </c>
      <c r="CH26" s="11">
        <v>2283</v>
      </c>
      <c r="CI26" s="11">
        <v>0</v>
      </c>
      <c r="CJ26" s="11">
        <v>599</v>
      </c>
      <c r="CK26" s="13"/>
      <c r="CL26" s="11">
        <v>5245</v>
      </c>
      <c r="CM26" s="98">
        <f t="shared" si="5"/>
        <v>46995</v>
      </c>
      <c r="CN26" s="105">
        <v>17918</v>
      </c>
      <c r="CO26" s="11"/>
      <c r="CP26" s="11"/>
      <c r="CQ26" s="11">
        <v>37331</v>
      </c>
      <c r="CR26" s="11">
        <v>21099</v>
      </c>
      <c r="CS26" s="31">
        <v>9655</v>
      </c>
      <c r="CT26" s="100">
        <f t="shared" si="6"/>
        <v>86003</v>
      </c>
      <c r="CU26" s="11">
        <v>28696</v>
      </c>
      <c r="CV26" s="105">
        <f t="shared" si="7"/>
        <v>583192</v>
      </c>
      <c r="CY26" s="23">
        <v>1964</v>
      </c>
      <c r="CZ26" s="13">
        <v>35971</v>
      </c>
      <c r="DA26" s="102">
        <v>266993</v>
      </c>
      <c r="DB26" s="13">
        <v>118534</v>
      </c>
      <c r="DC26" s="13">
        <v>46995</v>
      </c>
      <c r="DD26" s="13">
        <v>86003</v>
      </c>
      <c r="DE26" s="13">
        <v>28696</v>
      </c>
      <c r="DF26" s="13">
        <f t="shared" si="8"/>
        <v>583192</v>
      </c>
      <c r="DH26" s="23">
        <v>1964</v>
      </c>
      <c r="DI26" s="157">
        <f t="shared" si="9"/>
        <v>6.16795154940397</v>
      </c>
      <c r="DJ26" s="157">
        <f t="shared" si="9"/>
        <v>45.78132073142292</v>
      </c>
      <c r="DK26" s="157">
        <f t="shared" si="9"/>
        <v>20.325038752246257</v>
      </c>
      <c r="DL26" s="157">
        <f t="shared" si="9"/>
        <v>8.058238110262144</v>
      </c>
      <c r="DM26" s="157">
        <f t="shared" si="9"/>
        <v>14.746944402529527</v>
      </c>
      <c r="DN26" s="157">
        <f t="shared" si="9"/>
        <v>4.9205064541351735</v>
      </c>
      <c r="DP26" s="23">
        <v>1964</v>
      </c>
      <c r="DQ26" s="157">
        <f t="shared" si="10"/>
        <v>7.654065623566483</v>
      </c>
      <c r="DR26" s="157">
        <f t="shared" si="10"/>
        <v>43.6552592145944</v>
      </c>
      <c r="DS26" s="157">
        <f t="shared" si="10"/>
        <v>20.20455716326413</v>
      </c>
      <c r="DT26" s="157">
        <f t="shared" si="10"/>
        <v>7.601334777625108</v>
      </c>
      <c r="DU26" s="157">
        <f t="shared" si="10"/>
        <v>14.994974953836348</v>
      </c>
      <c r="DV26" s="157">
        <f t="shared" si="10"/>
        <v>5.889808267113535</v>
      </c>
    </row>
    <row r="27" spans="2:126" ht="13.5">
      <c r="B27" s="23">
        <v>1965</v>
      </c>
      <c r="C27" s="11">
        <v>32377</v>
      </c>
      <c r="D27" s="11">
        <v>19616</v>
      </c>
      <c r="E27" s="53">
        <v>89278</v>
      </c>
      <c r="F27" s="11"/>
      <c r="G27" s="11">
        <v>40636</v>
      </c>
      <c r="H27" s="11">
        <v>0</v>
      </c>
      <c r="I27" s="11">
        <v>17771</v>
      </c>
      <c r="J27" s="26">
        <v>199678</v>
      </c>
      <c r="K27" s="93"/>
      <c r="L27" s="12">
        <v>1965</v>
      </c>
      <c r="M27" s="53">
        <v>91731</v>
      </c>
      <c r="N27" s="11">
        <v>54031</v>
      </c>
      <c r="O27" s="11">
        <v>2760</v>
      </c>
      <c r="P27" s="11">
        <v>2673</v>
      </c>
      <c r="Q27" s="11"/>
      <c r="R27" s="11">
        <v>4425</v>
      </c>
      <c r="S27" s="11">
        <v>3786</v>
      </c>
      <c r="T27" s="26">
        <v>159406</v>
      </c>
      <c r="U27" s="11"/>
      <c r="V27" s="53"/>
      <c r="W27" s="11"/>
      <c r="X27" s="11"/>
      <c r="Y27" s="11">
        <v>46429</v>
      </c>
      <c r="Z27" s="26">
        <v>46429</v>
      </c>
      <c r="AA27" s="11"/>
      <c r="AB27" s="26">
        <v>205835</v>
      </c>
      <c r="AC27" s="93"/>
      <c r="AD27" s="23">
        <v>1965</v>
      </c>
      <c r="AE27" s="11">
        <v>127872</v>
      </c>
      <c r="AF27" s="11">
        <v>2727</v>
      </c>
      <c r="AG27" s="53">
        <v>12982</v>
      </c>
      <c r="AH27" s="11">
        <v>53404</v>
      </c>
      <c r="AI27" s="26">
        <v>196985</v>
      </c>
      <c r="AK27" s="11"/>
      <c r="AL27" s="11">
        <v>9204</v>
      </c>
      <c r="AM27" s="11">
        <v>1089</v>
      </c>
      <c r="AN27" s="11">
        <v>3539</v>
      </c>
      <c r="AO27" s="11">
        <v>727</v>
      </c>
      <c r="AP27" s="13">
        <v>101</v>
      </c>
      <c r="AQ27" s="11">
        <v>889</v>
      </c>
      <c r="AR27" s="11">
        <v>5382</v>
      </c>
      <c r="AS27" s="11">
        <v>20932</v>
      </c>
      <c r="AT27" s="106">
        <v>41863</v>
      </c>
      <c r="AU27" s="93"/>
      <c r="AV27" s="96">
        <v>1965</v>
      </c>
      <c r="AW27" s="31">
        <v>70891</v>
      </c>
      <c r="AX27" s="31">
        <v>33043</v>
      </c>
      <c r="AY27" s="31">
        <v>86512</v>
      </c>
      <c r="AZ27" s="31">
        <v>23074</v>
      </c>
      <c r="BA27" s="148">
        <v>16285</v>
      </c>
      <c r="BB27" s="31">
        <v>12092</v>
      </c>
      <c r="BC27" s="97">
        <v>241897</v>
      </c>
      <c r="BD27" s="46"/>
      <c r="BE27" s="46">
        <f t="shared" si="0"/>
        <v>886258</v>
      </c>
      <c r="BF27" s="46">
        <f t="shared" si="1"/>
        <v>675982</v>
      </c>
      <c r="BI27" s="23">
        <v>1965</v>
      </c>
      <c r="BJ27" s="11">
        <v>32377</v>
      </c>
      <c r="BK27" s="11">
        <v>2673</v>
      </c>
      <c r="BL27" s="11">
        <v>3786</v>
      </c>
      <c r="BM27" s="98">
        <f t="shared" si="2"/>
        <v>38836</v>
      </c>
      <c r="BN27" s="105">
        <v>19616</v>
      </c>
      <c r="BO27" s="11">
        <v>2760</v>
      </c>
      <c r="BP27" s="11"/>
      <c r="BQ27" s="11"/>
      <c r="BR27" s="11">
        <v>5382</v>
      </c>
      <c r="BS27" s="11">
        <v>54031</v>
      </c>
      <c r="BT27" s="11"/>
      <c r="BU27" s="11">
        <v>4425</v>
      </c>
      <c r="BV27" s="11">
        <v>127872</v>
      </c>
      <c r="BW27" s="11">
        <v>2727</v>
      </c>
      <c r="BX27" s="11">
        <v>3539</v>
      </c>
      <c r="BY27" s="31">
        <v>70891</v>
      </c>
      <c r="BZ27" s="100">
        <f t="shared" si="3"/>
        <v>291243</v>
      </c>
      <c r="CA27" s="101">
        <v>33043</v>
      </c>
      <c r="CB27" s="31">
        <v>86512</v>
      </c>
      <c r="CC27" s="31">
        <v>23074</v>
      </c>
      <c r="CD27" s="100">
        <f t="shared" si="4"/>
        <v>142629</v>
      </c>
      <c r="CE27" s="105"/>
      <c r="CF27" s="11">
        <v>40636</v>
      </c>
      <c r="CG27" s="11">
        <v>9204</v>
      </c>
      <c r="CH27" s="11">
        <v>1089</v>
      </c>
      <c r="CI27" s="11">
        <v>0</v>
      </c>
      <c r="CJ27" s="11">
        <v>727</v>
      </c>
      <c r="CK27" s="13">
        <v>101</v>
      </c>
      <c r="CL27" s="11">
        <v>889</v>
      </c>
      <c r="CM27" s="98">
        <f t="shared" si="5"/>
        <v>52646</v>
      </c>
      <c r="CN27" s="105">
        <v>17771</v>
      </c>
      <c r="CO27" s="11"/>
      <c r="CP27" s="11"/>
      <c r="CQ27" s="11">
        <v>53404</v>
      </c>
      <c r="CR27" s="11">
        <v>20932</v>
      </c>
      <c r="CS27" s="31">
        <v>12092</v>
      </c>
      <c r="CT27" s="100">
        <f t="shared" si="6"/>
        <v>104199</v>
      </c>
      <c r="CU27" s="11">
        <v>46429</v>
      </c>
      <c r="CV27" s="105">
        <f t="shared" si="7"/>
        <v>675982</v>
      </c>
      <c r="CY27" s="23">
        <v>1965</v>
      </c>
      <c r="CZ27" s="13">
        <v>38836</v>
      </c>
      <c r="DA27" s="102">
        <v>291243</v>
      </c>
      <c r="DB27" s="13">
        <v>142629</v>
      </c>
      <c r="DC27" s="13">
        <v>52646</v>
      </c>
      <c r="DD27" s="13">
        <v>104199</v>
      </c>
      <c r="DE27" s="13">
        <v>46429</v>
      </c>
      <c r="DF27" s="13">
        <f t="shared" si="8"/>
        <v>675982</v>
      </c>
      <c r="DH27" s="23">
        <v>1965</v>
      </c>
      <c r="DI27" s="157">
        <f t="shared" si="9"/>
        <v>5.745123390859519</v>
      </c>
      <c r="DJ27" s="157">
        <f t="shared" si="9"/>
        <v>43.084431242252016</v>
      </c>
      <c r="DK27" s="157">
        <f t="shared" si="9"/>
        <v>21.099526318748133</v>
      </c>
      <c r="DL27" s="157">
        <f t="shared" si="9"/>
        <v>7.7880771973218215</v>
      </c>
      <c r="DM27" s="157">
        <f t="shared" si="9"/>
        <v>15.41446369873754</v>
      </c>
      <c r="DN27" s="157">
        <f t="shared" si="9"/>
        <v>6.868378152080973</v>
      </c>
      <c r="DP27" s="23">
        <v>1965</v>
      </c>
      <c r="DQ27" s="157">
        <f t="shared" si="10"/>
        <v>7.005851646555146</v>
      </c>
      <c r="DR27" s="157">
        <f t="shared" si="10"/>
        <v>43.15435806101412</v>
      </c>
      <c r="DS27" s="157">
        <f t="shared" si="10"/>
        <v>20.461912338001103</v>
      </c>
      <c r="DT27" s="157">
        <f t="shared" si="10"/>
        <v>8.309249603897136</v>
      </c>
      <c r="DU27" s="157">
        <f t="shared" si="10"/>
        <v>15.748354665657915</v>
      </c>
      <c r="DV27" s="157">
        <f t="shared" si="10"/>
        <v>5.32027368487458</v>
      </c>
    </row>
    <row r="28" spans="2:126" ht="13.5">
      <c r="B28" s="23">
        <v>1966</v>
      </c>
      <c r="C28" s="11">
        <v>43005</v>
      </c>
      <c r="D28" s="11">
        <v>17683</v>
      </c>
      <c r="E28" s="53">
        <v>92231</v>
      </c>
      <c r="F28" s="11">
        <v>14490</v>
      </c>
      <c r="G28" s="11">
        <v>38527</v>
      </c>
      <c r="H28" s="11">
        <v>1032</v>
      </c>
      <c r="I28" s="11">
        <v>15980</v>
      </c>
      <c r="J28" s="26">
        <v>222948</v>
      </c>
      <c r="K28" s="93"/>
      <c r="L28" s="12">
        <v>1966</v>
      </c>
      <c r="M28" s="53">
        <v>141853</v>
      </c>
      <c r="N28" s="11">
        <v>57892</v>
      </c>
      <c r="O28" s="11">
        <v>1614</v>
      </c>
      <c r="P28" s="11">
        <v>6895</v>
      </c>
      <c r="Q28" s="11"/>
      <c r="R28" s="11">
        <v>2662</v>
      </c>
      <c r="S28" s="11">
        <v>10988</v>
      </c>
      <c r="T28" s="107">
        <v>221904</v>
      </c>
      <c r="U28" s="11"/>
      <c r="V28" s="53"/>
      <c r="W28" s="11">
        <v>6480</v>
      </c>
      <c r="X28" s="11"/>
      <c r="Y28" s="11">
        <v>52714</v>
      </c>
      <c r="Z28" s="26">
        <v>59194</v>
      </c>
      <c r="AA28" s="11"/>
      <c r="AB28" s="107">
        <v>281098</v>
      </c>
      <c r="AC28" s="93"/>
      <c r="AD28" s="23">
        <v>1966</v>
      </c>
      <c r="AE28" s="11">
        <v>144420</v>
      </c>
      <c r="AF28" s="11">
        <v>3447</v>
      </c>
      <c r="AG28" s="53">
        <v>13989</v>
      </c>
      <c r="AH28" s="11">
        <v>70029</v>
      </c>
      <c r="AI28" s="26">
        <v>231885</v>
      </c>
      <c r="AK28" s="11"/>
      <c r="AL28" s="11">
        <v>14549</v>
      </c>
      <c r="AM28" s="11">
        <v>1099</v>
      </c>
      <c r="AN28" s="11">
        <v>4482</v>
      </c>
      <c r="AO28" s="11">
        <v>1226</v>
      </c>
      <c r="AP28" s="13">
        <v>177</v>
      </c>
      <c r="AQ28" s="11">
        <v>468</v>
      </c>
      <c r="AR28" s="11">
        <v>4304</v>
      </c>
      <c r="AS28" s="11">
        <v>26305</v>
      </c>
      <c r="AT28" s="106">
        <v>52610</v>
      </c>
      <c r="AU28" s="93"/>
      <c r="AV28" s="96">
        <v>1966</v>
      </c>
      <c r="AW28" s="31">
        <v>79252</v>
      </c>
      <c r="AX28" s="31">
        <v>38583</v>
      </c>
      <c r="AY28" s="31">
        <v>100732</v>
      </c>
      <c r="AZ28" s="31">
        <v>33899</v>
      </c>
      <c r="BA28" s="148">
        <v>20640</v>
      </c>
      <c r="BB28" s="31">
        <v>13571</v>
      </c>
      <c r="BC28" s="97">
        <v>286677</v>
      </c>
      <c r="BD28" s="46"/>
      <c r="BE28" s="46">
        <f t="shared" si="0"/>
        <v>1075218</v>
      </c>
      <c r="BF28" s="46">
        <f t="shared" si="1"/>
        <v>806505</v>
      </c>
      <c r="BI28" s="23">
        <v>1966</v>
      </c>
      <c r="BJ28" s="11">
        <v>43005</v>
      </c>
      <c r="BK28" s="11">
        <v>6895</v>
      </c>
      <c r="BL28" s="11">
        <v>10988</v>
      </c>
      <c r="BM28" s="98">
        <f t="shared" si="2"/>
        <v>60888</v>
      </c>
      <c r="BN28" s="105">
        <v>17683</v>
      </c>
      <c r="BO28" s="11">
        <v>1614</v>
      </c>
      <c r="BP28" s="11"/>
      <c r="BQ28" s="11"/>
      <c r="BR28" s="11">
        <v>4304</v>
      </c>
      <c r="BS28" s="11">
        <v>57892</v>
      </c>
      <c r="BT28" s="11">
        <v>6480</v>
      </c>
      <c r="BU28" s="11">
        <v>2662</v>
      </c>
      <c r="BV28" s="11">
        <v>144420</v>
      </c>
      <c r="BW28" s="11">
        <v>3447</v>
      </c>
      <c r="BX28" s="11">
        <v>4482</v>
      </c>
      <c r="BY28" s="31">
        <v>79252</v>
      </c>
      <c r="BZ28" s="100">
        <f t="shared" si="3"/>
        <v>322236</v>
      </c>
      <c r="CA28" s="101">
        <v>38583</v>
      </c>
      <c r="CB28" s="31">
        <v>100732</v>
      </c>
      <c r="CC28" s="31">
        <v>33899</v>
      </c>
      <c r="CD28" s="100">
        <f t="shared" si="4"/>
        <v>173214</v>
      </c>
      <c r="CE28" s="105">
        <v>14490</v>
      </c>
      <c r="CF28" s="11">
        <v>38527</v>
      </c>
      <c r="CG28" s="11">
        <v>14549</v>
      </c>
      <c r="CH28" s="11">
        <v>1099</v>
      </c>
      <c r="CI28" s="11">
        <v>1032</v>
      </c>
      <c r="CJ28" s="11">
        <v>1226</v>
      </c>
      <c r="CK28" s="13">
        <v>177</v>
      </c>
      <c r="CL28" s="11">
        <v>468</v>
      </c>
      <c r="CM28" s="98">
        <f t="shared" si="5"/>
        <v>71568</v>
      </c>
      <c r="CN28" s="105">
        <v>15980</v>
      </c>
      <c r="CO28" s="11"/>
      <c r="CP28" s="11"/>
      <c r="CQ28" s="11">
        <v>70029</v>
      </c>
      <c r="CR28" s="11">
        <v>26305</v>
      </c>
      <c r="CS28" s="31">
        <v>13571</v>
      </c>
      <c r="CT28" s="100">
        <f t="shared" si="6"/>
        <v>125885</v>
      </c>
      <c r="CU28" s="11">
        <v>52714</v>
      </c>
      <c r="CV28" s="105">
        <f t="shared" si="7"/>
        <v>806505</v>
      </c>
      <c r="CY28" s="23">
        <v>1966</v>
      </c>
      <c r="CZ28" s="13">
        <v>60888</v>
      </c>
      <c r="DA28" s="102">
        <v>322236</v>
      </c>
      <c r="DB28" s="13">
        <v>173214</v>
      </c>
      <c r="DC28" s="13">
        <v>71568</v>
      </c>
      <c r="DD28" s="13">
        <v>125885</v>
      </c>
      <c r="DE28" s="13">
        <v>52714</v>
      </c>
      <c r="DF28" s="13">
        <f t="shared" si="8"/>
        <v>806505</v>
      </c>
      <c r="DH28" s="23">
        <v>1966</v>
      </c>
      <c r="DI28" s="157">
        <f t="shared" si="9"/>
        <v>7.549612215671322</v>
      </c>
      <c r="DJ28" s="157">
        <f t="shared" si="9"/>
        <v>39.95461900422192</v>
      </c>
      <c r="DK28" s="157">
        <f t="shared" si="9"/>
        <v>21.477114215038963</v>
      </c>
      <c r="DL28" s="157">
        <f t="shared" si="9"/>
        <v>8.873844551490691</v>
      </c>
      <c r="DM28" s="157">
        <f t="shared" si="9"/>
        <v>15.608706703616221</v>
      </c>
      <c r="DN28" s="157">
        <f t="shared" si="9"/>
        <v>6.536103309960881</v>
      </c>
      <c r="DP28" s="23">
        <v>1966</v>
      </c>
      <c r="DQ28" s="157">
        <f t="shared" si="10"/>
        <v>6.277246014295239</v>
      </c>
      <c r="DR28" s="157">
        <f t="shared" si="10"/>
        <v>42.867379278687224</v>
      </c>
      <c r="DS28" s="157">
        <f t="shared" si="10"/>
        <v>20.392365449606807</v>
      </c>
      <c r="DT28" s="157">
        <f t="shared" si="10"/>
        <v>8.940107779665961</v>
      </c>
      <c r="DU28" s="157">
        <f t="shared" si="10"/>
        <v>16.421375612755153</v>
      </c>
      <c r="DV28" s="157">
        <f t="shared" si="10"/>
        <v>5.101525864989619</v>
      </c>
    </row>
    <row r="29" spans="2:126" ht="13.5">
      <c r="B29" s="23">
        <v>1967</v>
      </c>
      <c r="C29" s="11">
        <v>40695</v>
      </c>
      <c r="D29" s="11">
        <v>18793</v>
      </c>
      <c r="E29" s="53">
        <v>88330</v>
      </c>
      <c r="F29" s="11">
        <v>25300</v>
      </c>
      <c r="G29" s="11">
        <v>37296</v>
      </c>
      <c r="H29" s="11">
        <v>620</v>
      </c>
      <c r="I29" s="11">
        <v>21790</v>
      </c>
      <c r="J29" s="26">
        <v>232824</v>
      </c>
      <c r="K29" s="93"/>
      <c r="L29" s="12">
        <v>1967</v>
      </c>
      <c r="M29" s="53">
        <v>136283</v>
      </c>
      <c r="N29" s="11">
        <v>94005</v>
      </c>
      <c r="O29" s="11">
        <v>2396</v>
      </c>
      <c r="P29" s="11">
        <v>354</v>
      </c>
      <c r="Q29" s="11"/>
      <c r="R29" s="11">
        <v>6462</v>
      </c>
      <c r="S29" s="11">
        <v>12968</v>
      </c>
      <c r="T29" s="26">
        <v>252468</v>
      </c>
      <c r="U29" s="11"/>
      <c r="V29" s="53"/>
      <c r="W29" s="11"/>
      <c r="X29" s="11"/>
      <c r="Y29" s="11">
        <v>57368</v>
      </c>
      <c r="Z29" s="26">
        <v>57368</v>
      </c>
      <c r="AA29" s="11"/>
      <c r="AB29" s="107">
        <v>309836</v>
      </c>
      <c r="AC29" s="93"/>
      <c r="AD29" s="23">
        <v>1967</v>
      </c>
      <c r="AE29" s="11">
        <v>169397</v>
      </c>
      <c r="AF29" s="11">
        <v>3504</v>
      </c>
      <c r="AG29" s="53">
        <v>15476</v>
      </c>
      <c r="AH29" s="11">
        <v>88341</v>
      </c>
      <c r="AI29" s="26">
        <v>276718</v>
      </c>
      <c r="AK29" s="11"/>
      <c r="AL29" s="11">
        <v>30315</v>
      </c>
      <c r="AM29" s="11">
        <v>650</v>
      </c>
      <c r="AN29" s="11">
        <v>5408</v>
      </c>
      <c r="AO29" s="11">
        <v>1514</v>
      </c>
      <c r="AP29" s="13">
        <v>210</v>
      </c>
      <c r="AQ29" s="11">
        <v>1673</v>
      </c>
      <c r="AR29" s="11">
        <v>3225</v>
      </c>
      <c r="AS29" s="11">
        <v>42996</v>
      </c>
      <c r="AT29" s="106">
        <v>85991</v>
      </c>
      <c r="AU29" s="93"/>
      <c r="AV29" s="96">
        <v>1967</v>
      </c>
      <c r="AW29" s="31">
        <v>92985</v>
      </c>
      <c r="AX29" s="31">
        <v>46543</v>
      </c>
      <c r="AY29" s="31">
        <v>118021</v>
      </c>
      <c r="AZ29" s="31">
        <v>33277</v>
      </c>
      <c r="BA29" s="148">
        <v>26651</v>
      </c>
      <c r="BB29" s="31">
        <v>15800</v>
      </c>
      <c r="BC29" s="97">
        <v>333277</v>
      </c>
      <c r="BD29" s="46"/>
      <c r="BE29" s="46">
        <f t="shared" si="0"/>
        <v>1238646</v>
      </c>
      <c r="BF29" s="46">
        <f t="shared" si="1"/>
        <v>971906</v>
      </c>
      <c r="BI29" s="23">
        <v>1967</v>
      </c>
      <c r="BJ29" s="11">
        <v>40695</v>
      </c>
      <c r="BK29" s="11">
        <v>354</v>
      </c>
      <c r="BL29" s="11">
        <v>12968</v>
      </c>
      <c r="BM29" s="98">
        <f t="shared" si="2"/>
        <v>54017</v>
      </c>
      <c r="BN29" s="105">
        <v>18793</v>
      </c>
      <c r="BO29" s="11">
        <v>2396</v>
      </c>
      <c r="BP29" s="11"/>
      <c r="BQ29" s="11"/>
      <c r="BR29" s="11">
        <v>3225</v>
      </c>
      <c r="BS29" s="11">
        <v>94005</v>
      </c>
      <c r="BT29" s="11"/>
      <c r="BU29" s="11">
        <v>6462</v>
      </c>
      <c r="BV29" s="11">
        <v>169397</v>
      </c>
      <c r="BW29" s="11">
        <v>3504</v>
      </c>
      <c r="BX29" s="11">
        <v>5408</v>
      </c>
      <c r="BY29" s="31">
        <v>92985</v>
      </c>
      <c r="BZ29" s="100">
        <f t="shared" si="3"/>
        <v>396175</v>
      </c>
      <c r="CA29" s="101">
        <v>46543</v>
      </c>
      <c r="CB29" s="31">
        <v>118021</v>
      </c>
      <c r="CC29" s="31">
        <v>33277</v>
      </c>
      <c r="CD29" s="100">
        <f t="shared" si="4"/>
        <v>197841</v>
      </c>
      <c r="CE29" s="105">
        <v>25300</v>
      </c>
      <c r="CF29" s="11">
        <v>37296</v>
      </c>
      <c r="CG29" s="11">
        <v>30315</v>
      </c>
      <c r="CH29" s="11">
        <v>650</v>
      </c>
      <c r="CI29" s="11">
        <v>620</v>
      </c>
      <c r="CJ29" s="11">
        <v>1514</v>
      </c>
      <c r="CK29" s="13">
        <v>210</v>
      </c>
      <c r="CL29" s="11">
        <v>1673</v>
      </c>
      <c r="CM29" s="98">
        <f t="shared" si="5"/>
        <v>97578</v>
      </c>
      <c r="CN29" s="105">
        <v>21790</v>
      </c>
      <c r="CO29" s="11"/>
      <c r="CP29" s="11"/>
      <c r="CQ29" s="11">
        <v>88341</v>
      </c>
      <c r="CR29" s="11">
        <v>42996</v>
      </c>
      <c r="CS29" s="31">
        <v>15800</v>
      </c>
      <c r="CT29" s="100">
        <f t="shared" si="6"/>
        <v>168927</v>
      </c>
      <c r="CU29" s="11">
        <v>57368</v>
      </c>
      <c r="CV29" s="105">
        <f t="shared" si="7"/>
        <v>971906</v>
      </c>
      <c r="CY29" s="23">
        <v>1967</v>
      </c>
      <c r="CZ29" s="13">
        <v>54017</v>
      </c>
      <c r="DA29" s="102">
        <v>396175</v>
      </c>
      <c r="DB29" s="13">
        <v>197841</v>
      </c>
      <c r="DC29" s="13">
        <v>97578</v>
      </c>
      <c r="DD29" s="13">
        <v>168927</v>
      </c>
      <c r="DE29" s="13">
        <v>57368</v>
      </c>
      <c r="DF29" s="13">
        <f t="shared" si="8"/>
        <v>971906</v>
      </c>
      <c r="DH29" s="23">
        <v>1967</v>
      </c>
      <c r="DI29" s="157">
        <f t="shared" si="9"/>
        <v>5.557842013528058</v>
      </c>
      <c r="DJ29" s="157">
        <f t="shared" si="9"/>
        <v>40.76268692651347</v>
      </c>
      <c r="DK29" s="157">
        <f t="shared" si="9"/>
        <v>20.35598092819676</v>
      </c>
      <c r="DL29" s="157">
        <f t="shared" si="9"/>
        <v>10.039859821834622</v>
      </c>
      <c r="DM29" s="157">
        <f t="shared" si="9"/>
        <v>17.381001866435643</v>
      </c>
      <c r="DN29" s="157">
        <f t="shared" si="9"/>
        <v>5.902628443491449</v>
      </c>
      <c r="DP29" s="23">
        <v>1967</v>
      </c>
      <c r="DQ29" s="157">
        <f t="shared" si="10"/>
        <v>6.218431122996823</v>
      </c>
      <c r="DR29" s="157">
        <f t="shared" si="10"/>
        <v>42.66579860465765</v>
      </c>
      <c r="DS29" s="157">
        <f t="shared" si="10"/>
        <v>20.28684360841817</v>
      </c>
      <c r="DT29" s="157">
        <f t="shared" si="10"/>
        <v>9.536703684069552</v>
      </c>
      <c r="DU29" s="157">
        <f t="shared" si="10"/>
        <v>16.801698955743014</v>
      </c>
      <c r="DV29" s="157">
        <f t="shared" si="10"/>
        <v>4.490524024114788</v>
      </c>
    </row>
    <row r="30" spans="2:126" ht="13.5">
      <c r="B30" s="23">
        <v>1968</v>
      </c>
      <c r="C30" s="11">
        <v>43506</v>
      </c>
      <c r="D30" s="11">
        <v>27446</v>
      </c>
      <c r="E30" s="53">
        <v>97473</v>
      </c>
      <c r="F30" s="11">
        <v>31283</v>
      </c>
      <c r="G30" s="11">
        <v>43878</v>
      </c>
      <c r="H30" s="11">
        <v>390</v>
      </c>
      <c r="I30" s="11">
        <v>29405</v>
      </c>
      <c r="J30" s="26">
        <v>273381</v>
      </c>
      <c r="K30" s="93"/>
      <c r="L30" s="12">
        <v>1968</v>
      </c>
      <c r="M30" s="53">
        <v>134519</v>
      </c>
      <c r="N30" s="11">
        <v>102240</v>
      </c>
      <c r="O30" s="11"/>
      <c r="P30" s="11">
        <v>7158</v>
      </c>
      <c r="Q30" s="11"/>
      <c r="R30" s="11">
        <v>2644</v>
      </c>
      <c r="S30" s="11">
        <v>10455</v>
      </c>
      <c r="T30" s="26">
        <v>257016</v>
      </c>
      <c r="U30" s="11"/>
      <c r="V30" s="53"/>
      <c r="W30" s="11">
        <v>3600</v>
      </c>
      <c r="X30" s="11"/>
      <c r="Y30" s="11">
        <v>37902</v>
      </c>
      <c r="Z30" s="26">
        <v>41502</v>
      </c>
      <c r="AA30" s="11"/>
      <c r="AB30" s="26">
        <v>298518</v>
      </c>
      <c r="AC30" s="93"/>
      <c r="AD30" s="23">
        <v>1968</v>
      </c>
      <c r="AE30" s="11">
        <v>194053</v>
      </c>
      <c r="AF30" s="11">
        <v>3198</v>
      </c>
      <c r="AG30" s="53">
        <v>19681</v>
      </c>
      <c r="AH30" s="11">
        <v>99270</v>
      </c>
      <c r="AI30" s="26">
        <v>316202</v>
      </c>
      <c r="AK30" s="11"/>
      <c r="AL30" s="11">
        <v>35318</v>
      </c>
      <c r="AM30" s="11">
        <v>96</v>
      </c>
      <c r="AN30" s="11">
        <v>5989</v>
      </c>
      <c r="AO30" s="11">
        <v>1622</v>
      </c>
      <c r="AP30" s="13">
        <v>173</v>
      </c>
      <c r="AQ30" s="11">
        <v>2315</v>
      </c>
      <c r="AR30" s="11">
        <v>2779</v>
      </c>
      <c r="AS30" s="11">
        <v>48292</v>
      </c>
      <c r="AT30" s="106">
        <v>96584</v>
      </c>
      <c r="AU30" s="93"/>
      <c r="AV30" s="96">
        <v>1968</v>
      </c>
      <c r="AW30" s="31">
        <v>110300</v>
      </c>
      <c r="AX30" s="31">
        <v>50257</v>
      </c>
      <c r="AY30" s="31">
        <v>145910</v>
      </c>
      <c r="AZ30" s="31">
        <v>25021</v>
      </c>
      <c r="BA30" s="148">
        <v>33362</v>
      </c>
      <c r="BB30" s="31">
        <v>19505</v>
      </c>
      <c r="BC30" s="97">
        <v>384355</v>
      </c>
      <c r="BD30" s="46"/>
      <c r="BE30" s="46">
        <f t="shared" si="0"/>
        <v>1369040</v>
      </c>
      <c r="BF30" s="46">
        <f t="shared" si="1"/>
        <v>1084005</v>
      </c>
      <c r="BI30" s="23">
        <v>1968</v>
      </c>
      <c r="BJ30" s="11">
        <v>43506</v>
      </c>
      <c r="BK30" s="11">
        <v>7158</v>
      </c>
      <c r="BL30" s="11">
        <v>10455</v>
      </c>
      <c r="BM30" s="98">
        <f t="shared" si="2"/>
        <v>61119</v>
      </c>
      <c r="BN30" s="105">
        <v>27446</v>
      </c>
      <c r="BO30" s="11"/>
      <c r="BP30" s="11"/>
      <c r="BQ30" s="11"/>
      <c r="BR30" s="11">
        <v>2779</v>
      </c>
      <c r="BS30" s="11">
        <v>102240</v>
      </c>
      <c r="BT30" s="11">
        <v>3600</v>
      </c>
      <c r="BU30" s="11">
        <v>2644</v>
      </c>
      <c r="BV30" s="11">
        <v>194053</v>
      </c>
      <c r="BW30" s="11">
        <v>3198</v>
      </c>
      <c r="BX30" s="11">
        <v>5989</v>
      </c>
      <c r="BY30" s="31">
        <v>110300</v>
      </c>
      <c r="BZ30" s="100">
        <f t="shared" si="3"/>
        <v>452249</v>
      </c>
      <c r="CA30" s="101">
        <v>50257</v>
      </c>
      <c r="CB30" s="31">
        <v>145910</v>
      </c>
      <c r="CC30" s="31">
        <v>25021</v>
      </c>
      <c r="CD30" s="100">
        <f t="shared" si="4"/>
        <v>221188</v>
      </c>
      <c r="CE30" s="105">
        <v>31283</v>
      </c>
      <c r="CF30" s="11">
        <v>43878</v>
      </c>
      <c r="CG30" s="11">
        <v>35318</v>
      </c>
      <c r="CH30" s="11">
        <v>96</v>
      </c>
      <c r="CI30" s="11">
        <v>390</v>
      </c>
      <c r="CJ30" s="11">
        <v>1622</v>
      </c>
      <c r="CK30" s="13">
        <v>173</v>
      </c>
      <c r="CL30" s="11">
        <v>2315</v>
      </c>
      <c r="CM30" s="98">
        <f t="shared" si="5"/>
        <v>115075</v>
      </c>
      <c r="CN30" s="105">
        <v>29405</v>
      </c>
      <c r="CO30" s="11"/>
      <c r="CP30" s="11"/>
      <c r="CQ30" s="11">
        <v>99270</v>
      </c>
      <c r="CR30" s="11">
        <v>48292</v>
      </c>
      <c r="CS30" s="31">
        <v>19505</v>
      </c>
      <c r="CT30" s="100">
        <f t="shared" si="6"/>
        <v>196472</v>
      </c>
      <c r="CU30" s="11">
        <v>37902</v>
      </c>
      <c r="CV30" s="105">
        <f t="shared" si="7"/>
        <v>1084005</v>
      </c>
      <c r="CY30" s="23">
        <v>1968</v>
      </c>
      <c r="CZ30" s="13">
        <v>61119</v>
      </c>
      <c r="DA30" s="102">
        <v>452249</v>
      </c>
      <c r="DB30" s="13">
        <v>221188</v>
      </c>
      <c r="DC30" s="13">
        <v>115075</v>
      </c>
      <c r="DD30" s="13">
        <v>196472</v>
      </c>
      <c r="DE30" s="13">
        <v>37902</v>
      </c>
      <c r="DF30" s="13">
        <f t="shared" si="8"/>
        <v>1084005</v>
      </c>
      <c r="DH30" s="23">
        <v>1968</v>
      </c>
      <c r="DI30" s="157">
        <f t="shared" si="9"/>
        <v>5.638258126115654</v>
      </c>
      <c r="DJ30" s="157">
        <f t="shared" si="9"/>
        <v>41.72019501755066</v>
      </c>
      <c r="DK30" s="157">
        <f t="shared" si="9"/>
        <v>20.404702930337038</v>
      </c>
      <c r="DL30" s="157">
        <f t="shared" si="9"/>
        <v>10.615725942223515</v>
      </c>
      <c r="DM30" s="157">
        <f t="shared" si="9"/>
        <v>18.124639646496096</v>
      </c>
      <c r="DN30" s="157">
        <f t="shared" si="9"/>
        <v>3.4964783372770416</v>
      </c>
      <c r="DP30" s="23">
        <v>1968</v>
      </c>
      <c r="DQ30" s="157">
        <f aca="true" t="shared" si="11" ref="DQ30:DV45">AVERAGE(DI27:DI33)</f>
        <v>6.365366017931919</v>
      </c>
      <c r="DR30" s="157">
        <f t="shared" si="11"/>
        <v>42.45405583793887</v>
      </c>
      <c r="DS30" s="157">
        <f t="shared" si="11"/>
        <v>19.95477155658418</v>
      </c>
      <c r="DT30" s="157">
        <f t="shared" si="11"/>
        <v>9.985780453811069</v>
      </c>
      <c r="DU30" s="157">
        <f t="shared" si="11"/>
        <v>17.04840687557311</v>
      </c>
      <c r="DV30" s="157">
        <f t="shared" si="11"/>
        <v>4.1916192581608565</v>
      </c>
    </row>
    <row r="31" spans="2:126" ht="13.5">
      <c r="B31" s="23">
        <v>1969</v>
      </c>
      <c r="C31" s="11">
        <v>36114</v>
      </c>
      <c r="D31" s="11">
        <v>37779</v>
      </c>
      <c r="E31" s="53">
        <v>98322</v>
      </c>
      <c r="F31" s="11">
        <v>36416</v>
      </c>
      <c r="G31" s="11">
        <v>45064</v>
      </c>
      <c r="H31" s="11">
        <v>2645</v>
      </c>
      <c r="I31" s="11">
        <v>35845</v>
      </c>
      <c r="J31" s="26">
        <v>292185</v>
      </c>
      <c r="K31" s="93"/>
      <c r="L31" s="12">
        <v>1969</v>
      </c>
      <c r="M31" s="53">
        <v>184709</v>
      </c>
      <c r="N31" s="11">
        <v>128436</v>
      </c>
      <c r="O31" s="11"/>
      <c r="P31" s="11">
        <v>12277</v>
      </c>
      <c r="Q31" s="11"/>
      <c r="R31" s="11">
        <v>7790</v>
      </c>
      <c r="S31" s="11">
        <v>21234</v>
      </c>
      <c r="T31" s="26">
        <v>354446</v>
      </c>
      <c r="U31" s="11"/>
      <c r="V31" s="53"/>
      <c r="W31" s="11">
        <v>6151</v>
      </c>
      <c r="X31" s="11"/>
      <c r="Y31" s="11">
        <v>22261</v>
      </c>
      <c r="Z31" s="26">
        <v>28412</v>
      </c>
      <c r="AA31" s="11"/>
      <c r="AB31" s="26">
        <v>382858</v>
      </c>
      <c r="AC31" s="93"/>
      <c r="AD31" s="23">
        <v>1969</v>
      </c>
      <c r="AE31" s="11">
        <v>235066</v>
      </c>
      <c r="AF31" s="11">
        <v>3696</v>
      </c>
      <c r="AG31" s="53">
        <v>24276</v>
      </c>
      <c r="AH31" s="11">
        <v>115648</v>
      </c>
      <c r="AI31" s="26">
        <v>378686</v>
      </c>
      <c r="AK31" s="11"/>
      <c r="AL31" s="11">
        <v>50058</v>
      </c>
      <c r="AM31" s="11">
        <v>752</v>
      </c>
      <c r="AN31" s="11">
        <v>9777</v>
      </c>
      <c r="AO31" s="11">
        <v>1920</v>
      </c>
      <c r="AP31" s="13">
        <v>256</v>
      </c>
      <c r="AQ31" s="11">
        <v>1360</v>
      </c>
      <c r="AR31" s="11">
        <v>2985</v>
      </c>
      <c r="AS31" s="11">
        <v>67108</v>
      </c>
      <c r="AT31" s="106">
        <v>134216</v>
      </c>
      <c r="AU31" s="93"/>
      <c r="AV31" s="96">
        <v>1969</v>
      </c>
      <c r="AW31" s="31">
        <v>128194</v>
      </c>
      <c r="AX31" s="31">
        <v>58134</v>
      </c>
      <c r="AY31" s="31">
        <v>166602</v>
      </c>
      <c r="AZ31" s="31">
        <v>26097</v>
      </c>
      <c r="BA31" s="148">
        <v>43237</v>
      </c>
      <c r="BB31" s="31">
        <v>23740</v>
      </c>
      <c r="BC31" s="97">
        <v>446004</v>
      </c>
      <c r="BD31" s="46"/>
      <c r="BE31" s="46">
        <f t="shared" si="0"/>
        <v>1633949</v>
      </c>
      <c r="BF31" s="46">
        <f t="shared" si="1"/>
        <v>1283405</v>
      </c>
      <c r="BI31" s="23">
        <v>1969</v>
      </c>
      <c r="BJ31" s="11">
        <v>36114</v>
      </c>
      <c r="BK31" s="11">
        <v>12277</v>
      </c>
      <c r="BL31" s="11">
        <v>21234</v>
      </c>
      <c r="BM31" s="98">
        <f t="shared" si="2"/>
        <v>69625</v>
      </c>
      <c r="BN31" s="105">
        <v>37779</v>
      </c>
      <c r="BO31" s="11"/>
      <c r="BP31" s="11"/>
      <c r="BQ31" s="11"/>
      <c r="BR31" s="11">
        <v>2985</v>
      </c>
      <c r="BS31" s="11">
        <v>128436</v>
      </c>
      <c r="BT31" s="11">
        <v>6151</v>
      </c>
      <c r="BU31" s="11">
        <v>7790</v>
      </c>
      <c r="BV31" s="11">
        <v>235066</v>
      </c>
      <c r="BW31" s="11">
        <v>3696</v>
      </c>
      <c r="BX31" s="11">
        <v>9777</v>
      </c>
      <c r="BY31" s="31">
        <v>128194</v>
      </c>
      <c r="BZ31" s="100">
        <f t="shared" si="3"/>
        <v>559874</v>
      </c>
      <c r="CA31" s="101">
        <v>58134</v>
      </c>
      <c r="CB31" s="31">
        <v>166602</v>
      </c>
      <c r="CC31" s="31">
        <v>26097</v>
      </c>
      <c r="CD31" s="100">
        <f t="shared" si="4"/>
        <v>250833</v>
      </c>
      <c r="CE31" s="105">
        <v>36416</v>
      </c>
      <c r="CF31" s="11">
        <v>45064</v>
      </c>
      <c r="CG31" s="11">
        <v>50058</v>
      </c>
      <c r="CH31" s="11">
        <v>752</v>
      </c>
      <c r="CI31" s="11">
        <v>2645</v>
      </c>
      <c r="CJ31" s="11">
        <v>1920</v>
      </c>
      <c r="CK31" s="13">
        <v>256</v>
      </c>
      <c r="CL31" s="11">
        <v>1360</v>
      </c>
      <c r="CM31" s="98">
        <f t="shared" si="5"/>
        <v>138471</v>
      </c>
      <c r="CN31" s="105">
        <v>35845</v>
      </c>
      <c r="CO31" s="11"/>
      <c r="CP31" s="11"/>
      <c r="CQ31" s="11">
        <v>115648</v>
      </c>
      <c r="CR31" s="11">
        <v>67108</v>
      </c>
      <c r="CS31" s="31">
        <v>23740</v>
      </c>
      <c r="CT31" s="100">
        <f t="shared" si="6"/>
        <v>242341</v>
      </c>
      <c r="CU31" s="11">
        <v>22261</v>
      </c>
      <c r="CV31" s="105">
        <f t="shared" si="7"/>
        <v>1283405</v>
      </c>
      <c r="CY31" s="23">
        <v>1969</v>
      </c>
      <c r="CZ31" s="13">
        <v>69625</v>
      </c>
      <c r="DA31" s="102">
        <v>559874</v>
      </c>
      <c r="DB31" s="13">
        <v>250833</v>
      </c>
      <c r="DC31" s="13">
        <v>138471</v>
      </c>
      <c r="DD31" s="13">
        <v>242341</v>
      </c>
      <c r="DE31" s="13">
        <v>22261</v>
      </c>
      <c r="DF31" s="13">
        <f t="shared" si="8"/>
        <v>1283405</v>
      </c>
      <c r="DH31" s="23">
        <v>1969</v>
      </c>
      <c r="DI31" s="157">
        <f t="shared" si="9"/>
        <v>5.42502171956631</v>
      </c>
      <c r="DJ31" s="157">
        <f t="shared" si="9"/>
        <v>43.62410930298697</v>
      </c>
      <c r="DK31" s="157">
        <f t="shared" si="9"/>
        <v>19.544337134419766</v>
      </c>
      <c r="DL31" s="157">
        <f t="shared" si="9"/>
        <v>10.789345530054815</v>
      </c>
      <c r="DM31" s="157">
        <f t="shared" si="9"/>
        <v>18.88265979951769</v>
      </c>
      <c r="DN31" s="157">
        <f t="shared" si="9"/>
        <v>1.7345265134544434</v>
      </c>
      <c r="DP31" s="23">
        <v>1969</v>
      </c>
      <c r="DQ31" s="157">
        <f t="shared" si="11"/>
        <v>7.09577536640886</v>
      </c>
      <c r="DR31" s="157">
        <f t="shared" si="11"/>
        <v>42.04443670008505</v>
      </c>
      <c r="DS31" s="157">
        <f t="shared" si="11"/>
        <v>19.761421646254313</v>
      </c>
      <c r="DT31" s="157">
        <f t="shared" si="11"/>
        <v>10.745715549526876</v>
      </c>
      <c r="DU31" s="157">
        <f t="shared" si="11"/>
        <v>16.790864945344417</v>
      </c>
      <c r="DV31" s="157">
        <f t="shared" si="11"/>
        <v>3.561785792380482</v>
      </c>
    </row>
    <row r="32" spans="2:126" ht="13.5">
      <c r="B32" s="23">
        <v>1970</v>
      </c>
      <c r="C32" s="11">
        <v>29852</v>
      </c>
      <c r="D32" s="11">
        <v>52859</v>
      </c>
      <c r="E32" s="53">
        <v>106891</v>
      </c>
      <c r="F32" s="11">
        <v>50585</v>
      </c>
      <c r="G32" s="11">
        <v>52087</v>
      </c>
      <c r="H32" s="11">
        <v>3075</v>
      </c>
      <c r="I32" s="11">
        <v>46535</v>
      </c>
      <c r="J32" s="26">
        <v>341884</v>
      </c>
      <c r="K32" s="93"/>
      <c r="L32" s="12">
        <v>1970</v>
      </c>
      <c r="M32" s="53">
        <v>223135</v>
      </c>
      <c r="N32" s="11">
        <v>173407</v>
      </c>
      <c r="O32" s="11"/>
      <c r="P32" s="11">
        <v>33271</v>
      </c>
      <c r="Q32" s="11"/>
      <c r="R32" s="11">
        <v>14352</v>
      </c>
      <c r="S32" s="11">
        <v>54124</v>
      </c>
      <c r="T32" s="26">
        <v>498289</v>
      </c>
      <c r="U32" s="11"/>
      <c r="V32" s="53"/>
      <c r="W32" s="11">
        <v>6238</v>
      </c>
      <c r="X32" s="11"/>
      <c r="Y32" s="11">
        <v>31103</v>
      </c>
      <c r="Z32" s="26">
        <v>37341</v>
      </c>
      <c r="AA32" s="11"/>
      <c r="AB32" s="26">
        <v>535630</v>
      </c>
      <c r="AC32" s="93"/>
      <c r="AD32" s="23">
        <v>1970</v>
      </c>
      <c r="AE32" s="11">
        <v>271785</v>
      </c>
      <c r="AF32" s="11">
        <v>3253</v>
      </c>
      <c r="AG32" s="53">
        <v>29991</v>
      </c>
      <c r="AH32" s="11">
        <v>128510</v>
      </c>
      <c r="AI32" s="26">
        <v>433539</v>
      </c>
      <c r="AK32" s="11"/>
      <c r="AL32" s="11">
        <v>54195</v>
      </c>
      <c r="AM32" s="11">
        <v>598</v>
      </c>
      <c r="AN32" s="11">
        <v>8198</v>
      </c>
      <c r="AO32" s="11">
        <v>1896</v>
      </c>
      <c r="AP32" s="13">
        <v>1101</v>
      </c>
      <c r="AQ32" s="11">
        <v>3263</v>
      </c>
      <c r="AR32" s="11">
        <v>2773</v>
      </c>
      <c r="AS32" s="11">
        <v>72024</v>
      </c>
      <c r="AT32" s="106">
        <v>144048</v>
      </c>
      <c r="AU32" s="93"/>
      <c r="AV32" s="96">
        <v>1970</v>
      </c>
      <c r="AW32" s="31">
        <v>155845</v>
      </c>
      <c r="AX32" s="31">
        <v>72402</v>
      </c>
      <c r="AY32" s="31">
        <v>191786</v>
      </c>
      <c r="AZ32" s="31">
        <v>31893</v>
      </c>
      <c r="BA32" s="148">
        <v>57248</v>
      </c>
      <c r="BB32" s="31">
        <v>27788</v>
      </c>
      <c r="BC32" s="97">
        <v>536962</v>
      </c>
      <c r="BD32" s="46"/>
      <c r="BE32" s="46">
        <f t="shared" si="0"/>
        <v>1992063</v>
      </c>
      <c r="BF32" s="46">
        <f t="shared" si="1"/>
        <v>1574798</v>
      </c>
      <c r="BI32" s="23">
        <v>1970</v>
      </c>
      <c r="BJ32" s="11">
        <v>29852</v>
      </c>
      <c r="BK32" s="11">
        <v>33271</v>
      </c>
      <c r="BL32" s="11">
        <v>54124</v>
      </c>
      <c r="BM32" s="98">
        <f t="shared" si="2"/>
        <v>117247</v>
      </c>
      <c r="BN32" s="105">
        <v>52859</v>
      </c>
      <c r="BO32" s="11"/>
      <c r="BP32" s="11"/>
      <c r="BQ32" s="11"/>
      <c r="BR32" s="11">
        <v>2773</v>
      </c>
      <c r="BS32" s="11">
        <v>173407</v>
      </c>
      <c r="BT32" s="11">
        <v>6238</v>
      </c>
      <c r="BU32" s="11">
        <v>14352</v>
      </c>
      <c r="BV32" s="11">
        <v>271785</v>
      </c>
      <c r="BW32" s="11">
        <v>3253</v>
      </c>
      <c r="BX32" s="11">
        <v>8198</v>
      </c>
      <c r="BY32" s="31">
        <v>155845</v>
      </c>
      <c r="BZ32" s="100">
        <f t="shared" si="3"/>
        <v>688710</v>
      </c>
      <c r="CA32" s="101">
        <v>72402</v>
      </c>
      <c r="CB32" s="31">
        <v>191786</v>
      </c>
      <c r="CC32" s="31">
        <v>31893</v>
      </c>
      <c r="CD32" s="100">
        <f t="shared" si="4"/>
        <v>296081</v>
      </c>
      <c r="CE32" s="105">
        <v>50585</v>
      </c>
      <c r="CF32" s="11">
        <v>52087</v>
      </c>
      <c r="CG32" s="11">
        <v>54195</v>
      </c>
      <c r="CH32" s="11">
        <v>598</v>
      </c>
      <c r="CI32" s="11">
        <v>3075</v>
      </c>
      <c r="CJ32" s="11">
        <v>1896</v>
      </c>
      <c r="CK32" s="13">
        <v>1101</v>
      </c>
      <c r="CL32" s="11">
        <v>3263</v>
      </c>
      <c r="CM32" s="98">
        <f t="shared" si="5"/>
        <v>166800</v>
      </c>
      <c r="CN32" s="105">
        <v>46535</v>
      </c>
      <c r="CO32" s="11"/>
      <c r="CP32" s="11"/>
      <c r="CQ32" s="11">
        <v>128510</v>
      </c>
      <c r="CR32" s="11">
        <v>72024</v>
      </c>
      <c r="CS32" s="31">
        <v>27788</v>
      </c>
      <c r="CT32" s="100">
        <f t="shared" si="6"/>
        <v>274857</v>
      </c>
      <c r="CU32" s="11">
        <v>31103</v>
      </c>
      <c r="CV32" s="105">
        <f t="shared" si="7"/>
        <v>1574798</v>
      </c>
      <c r="CY32" s="23">
        <v>1970</v>
      </c>
      <c r="CZ32" s="13">
        <v>117247</v>
      </c>
      <c r="DA32" s="102">
        <v>688710</v>
      </c>
      <c r="DB32" s="13">
        <v>296081</v>
      </c>
      <c r="DC32" s="13">
        <v>166800</v>
      </c>
      <c r="DD32" s="13">
        <v>274857</v>
      </c>
      <c r="DE32" s="13">
        <v>31103</v>
      </c>
      <c r="DF32" s="13">
        <f t="shared" si="8"/>
        <v>1574798</v>
      </c>
      <c r="DH32" s="23">
        <v>1970</v>
      </c>
      <c r="DI32" s="157">
        <f t="shared" si="9"/>
        <v>7.445208845832926</v>
      </c>
      <c r="DJ32" s="157">
        <f t="shared" si="9"/>
        <v>43.73322800765558</v>
      </c>
      <c r="DK32" s="157">
        <f t="shared" si="9"/>
        <v>18.801204979940284</v>
      </c>
      <c r="DL32" s="157">
        <f t="shared" si="9"/>
        <v>10.591834635299257</v>
      </c>
      <c r="DM32" s="157">
        <f t="shared" si="9"/>
        <v>17.453476572868393</v>
      </c>
      <c r="DN32" s="157">
        <f t="shared" si="9"/>
        <v>1.975046958403554</v>
      </c>
      <c r="DP32" s="23">
        <v>1970</v>
      </c>
      <c r="DQ32" s="157">
        <f t="shared" si="11"/>
        <v>7.406363204372518</v>
      </c>
      <c r="DR32" s="157">
        <f t="shared" si="11"/>
        <v>42.23136494933716</v>
      </c>
      <c r="DS32" s="157">
        <f t="shared" si="11"/>
        <v>19.273195906413953</v>
      </c>
      <c r="DT32" s="157">
        <f t="shared" si="11"/>
        <v>11.339495377620647</v>
      </c>
      <c r="DU32" s="157">
        <f t="shared" si="11"/>
        <v>16.809175730846086</v>
      </c>
      <c r="DV32" s="157">
        <f t="shared" si="11"/>
        <v>2.940404831409628</v>
      </c>
    </row>
    <row r="33" spans="2:126" ht="13.5">
      <c r="B33" s="23">
        <v>1971</v>
      </c>
      <c r="C33" s="11">
        <v>38876</v>
      </c>
      <c r="D33" s="11">
        <v>66815</v>
      </c>
      <c r="E33" s="53">
        <v>115273</v>
      </c>
      <c r="F33" s="11">
        <v>67590</v>
      </c>
      <c r="G33" s="11">
        <v>66510</v>
      </c>
      <c r="H33" s="11">
        <v>28270</v>
      </c>
      <c r="I33" s="11">
        <v>41805</v>
      </c>
      <c r="J33" s="26">
        <v>425139</v>
      </c>
      <c r="K33" s="93"/>
      <c r="L33" s="12">
        <v>1971</v>
      </c>
      <c r="M33" s="53">
        <v>204855</v>
      </c>
      <c r="N33" s="11">
        <v>169592</v>
      </c>
      <c r="O33" s="11"/>
      <c r="P33" s="11">
        <v>36069</v>
      </c>
      <c r="Q33" s="11"/>
      <c r="R33" s="11">
        <v>13659</v>
      </c>
      <c r="S33" s="11">
        <v>64032</v>
      </c>
      <c r="T33" s="26">
        <v>488207</v>
      </c>
      <c r="U33" s="11"/>
      <c r="V33" s="53"/>
      <c r="W33" s="11">
        <v>12657</v>
      </c>
      <c r="X33" s="11"/>
      <c r="Y33" s="11">
        <v>54617</v>
      </c>
      <c r="Z33" s="26">
        <v>67274</v>
      </c>
      <c r="AA33" s="11"/>
      <c r="AB33" s="26">
        <v>555481</v>
      </c>
      <c r="AC33" s="93"/>
      <c r="AD33" s="23">
        <v>1971</v>
      </c>
      <c r="AE33" s="11">
        <v>364783</v>
      </c>
      <c r="AF33" s="11">
        <v>3163</v>
      </c>
      <c r="AG33" s="53">
        <v>41900</v>
      </c>
      <c r="AH33" s="11">
        <v>165114</v>
      </c>
      <c r="AI33" s="26">
        <v>574960</v>
      </c>
      <c r="AK33" s="11">
        <v>1040</v>
      </c>
      <c r="AL33" s="11">
        <v>46010</v>
      </c>
      <c r="AM33" s="11">
        <v>256</v>
      </c>
      <c r="AN33" s="11">
        <v>5951</v>
      </c>
      <c r="AO33" s="11">
        <v>1911</v>
      </c>
      <c r="AP33" s="13">
        <v>4459</v>
      </c>
      <c r="AQ33" s="11">
        <v>1320</v>
      </c>
      <c r="AR33" s="11"/>
      <c r="AS33" s="11">
        <v>75375</v>
      </c>
      <c r="AT33" s="106">
        <v>136322</v>
      </c>
      <c r="AU33" s="93"/>
      <c r="AV33" s="96">
        <v>1971</v>
      </c>
      <c r="AW33" s="31">
        <v>217834</v>
      </c>
      <c r="AX33" s="31">
        <v>84246</v>
      </c>
      <c r="AY33" s="31">
        <v>224251</v>
      </c>
      <c r="AZ33" s="31">
        <v>39125</v>
      </c>
      <c r="BA33" s="148">
        <v>75604</v>
      </c>
      <c r="BB33" s="31">
        <v>35846</v>
      </c>
      <c r="BC33" s="97">
        <v>676906</v>
      </c>
      <c r="BD33" s="46"/>
      <c r="BE33" s="46">
        <f t="shared" si="0"/>
        <v>2368808</v>
      </c>
      <c r="BF33" s="46">
        <f t="shared" si="1"/>
        <v>1931176</v>
      </c>
      <c r="BI33" s="23">
        <v>1971</v>
      </c>
      <c r="BJ33" s="11">
        <v>38876</v>
      </c>
      <c r="BK33" s="11">
        <v>36069</v>
      </c>
      <c r="BL33" s="11">
        <v>64032</v>
      </c>
      <c r="BM33" s="98">
        <f t="shared" si="2"/>
        <v>138977</v>
      </c>
      <c r="BN33" s="105">
        <v>66815</v>
      </c>
      <c r="BO33" s="11"/>
      <c r="BP33" s="11"/>
      <c r="BQ33" s="11">
        <v>1040</v>
      </c>
      <c r="BR33" s="11"/>
      <c r="BS33" s="11">
        <v>169592</v>
      </c>
      <c r="BT33" s="11">
        <v>12657</v>
      </c>
      <c r="BU33" s="11">
        <v>13659</v>
      </c>
      <c r="BV33" s="11">
        <v>364783</v>
      </c>
      <c r="BW33" s="11">
        <v>3163</v>
      </c>
      <c r="BX33" s="11">
        <v>5951</v>
      </c>
      <c r="BY33" s="31">
        <v>217834</v>
      </c>
      <c r="BZ33" s="100">
        <f t="shared" si="3"/>
        <v>855494</v>
      </c>
      <c r="CA33" s="101">
        <v>84246</v>
      </c>
      <c r="CB33" s="31">
        <v>224251</v>
      </c>
      <c r="CC33" s="31">
        <v>39125</v>
      </c>
      <c r="CD33" s="100">
        <f t="shared" si="4"/>
        <v>347622</v>
      </c>
      <c r="CE33" s="105">
        <v>67590</v>
      </c>
      <c r="CF33" s="11">
        <v>66510</v>
      </c>
      <c r="CG33" s="11">
        <v>46010</v>
      </c>
      <c r="CH33" s="11">
        <v>256</v>
      </c>
      <c r="CI33" s="11">
        <v>28270</v>
      </c>
      <c r="CJ33" s="11">
        <v>1911</v>
      </c>
      <c r="CK33" s="13">
        <v>4459</v>
      </c>
      <c r="CL33" s="11">
        <v>1320</v>
      </c>
      <c r="CM33" s="98">
        <f t="shared" si="5"/>
        <v>216326</v>
      </c>
      <c r="CN33" s="105">
        <v>41805</v>
      </c>
      <c r="CO33" s="11"/>
      <c r="CP33" s="11"/>
      <c r="CQ33" s="11">
        <v>165114</v>
      </c>
      <c r="CR33" s="11">
        <v>75375</v>
      </c>
      <c r="CS33" s="31">
        <v>35846</v>
      </c>
      <c r="CT33" s="100">
        <f t="shared" si="6"/>
        <v>318140</v>
      </c>
      <c r="CU33" s="11">
        <v>54617</v>
      </c>
      <c r="CV33" s="105">
        <f t="shared" si="7"/>
        <v>1931176</v>
      </c>
      <c r="CY33" s="23">
        <v>1971</v>
      </c>
      <c r="CZ33" s="13">
        <v>138977</v>
      </c>
      <c r="DA33" s="102">
        <v>855494</v>
      </c>
      <c r="DB33" s="13">
        <v>347622</v>
      </c>
      <c r="DC33" s="13">
        <v>216326</v>
      </c>
      <c r="DD33" s="13">
        <v>318140</v>
      </c>
      <c r="DE33" s="13">
        <v>54617</v>
      </c>
      <c r="DF33" s="13">
        <f t="shared" si="8"/>
        <v>1931176</v>
      </c>
      <c r="DH33" s="23">
        <v>1971</v>
      </c>
      <c r="DI33" s="157">
        <f t="shared" si="9"/>
        <v>7.196495813949635</v>
      </c>
      <c r="DJ33" s="157">
        <f t="shared" si="9"/>
        <v>44.29912136439144</v>
      </c>
      <c r="DK33" s="157">
        <f t="shared" si="9"/>
        <v>18.00053438940832</v>
      </c>
      <c r="DL33" s="157">
        <f t="shared" si="9"/>
        <v>11.201775498452756</v>
      </c>
      <c r="DM33" s="157">
        <f t="shared" si="9"/>
        <v>16.4738998413402</v>
      </c>
      <c r="DN33" s="157">
        <f t="shared" si="9"/>
        <v>2.8281730924576527</v>
      </c>
      <c r="DP33" s="23">
        <v>1971</v>
      </c>
      <c r="DQ33" s="157">
        <f t="shared" si="11"/>
        <v>7.825535867231479</v>
      </c>
      <c r="DR33" s="157">
        <f t="shared" si="11"/>
        <v>42.78018196731832</v>
      </c>
      <c r="DS33" s="157">
        <f t="shared" si="11"/>
        <v>18.993362809730314</v>
      </c>
      <c r="DT33" s="157">
        <f t="shared" si="11"/>
        <v>11.88219070209766</v>
      </c>
      <c r="DU33" s="157">
        <f t="shared" si="11"/>
        <v>16.05187678242587</v>
      </c>
      <c r="DV33" s="157">
        <f t="shared" si="11"/>
        <v>2.4668518711963587</v>
      </c>
    </row>
    <row r="34" spans="2:126" ht="13.5">
      <c r="B34" s="23">
        <v>1972</v>
      </c>
      <c r="C34" s="11">
        <v>56836</v>
      </c>
      <c r="D34" s="11">
        <v>46570</v>
      </c>
      <c r="E34" s="53">
        <v>135551</v>
      </c>
      <c r="F34" s="11">
        <v>75240</v>
      </c>
      <c r="G34" s="11">
        <v>74070</v>
      </c>
      <c r="H34" s="11">
        <v>49833</v>
      </c>
      <c r="I34" s="11">
        <v>22440</v>
      </c>
      <c r="J34" s="26">
        <v>460540</v>
      </c>
      <c r="K34" s="93"/>
      <c r="L34" s="12">
        <v>1972</v>
      </c>
      <c r="M34" s="53">
        <v>216620</v>
      </c>
      <c r="N34" s="11">
        <v>149819</v>
      </c>
      <c r="O34" s="11"/>
      <c r="P34" s="11">
        <v>99053</v>
      </c>
      <c r="Q34" s="11"/>
      <c r="R34" s="11">
        <v>16906</v>
      </c>
      <c r="S34" s="11">
        <v>66485</v>
      </c>
      <c r="T34" s="26">
        <v>548883</v>
      </c>
      <c r="U34" s="11"/>
      <c r="V34" s="53"/>
      <c r="W34" s="11">
        <v>46733</v>
      </c>
      <c r="X34" s="11"/>
      <c r="Y34" s="11">
        <v>50372</v>
      </c>
      <c r="Z34" s="26">
        <v>97105</v>
      </c>
      <c r="AA34" s="11"/>
      <c r="AB34" s="26">
        <v>645988</v>
      </c>
      <c r="AC34" s="93"/>
      <c r="AD34" s="23">
        <v>1972</v>
      </c>
      <c r="AE34" s="11">
        <v>352528</v>
      </c>
      <c r="AF34" s="11">
        <v>4749</v>
      </c>
      <c r="AG34" s="53">
        <v>56973</v>
      </c>
      <c r="AH34" s="11">
        <v>193625</v>
      </c>
      <c r="AI34" s="26">
        <v>607875</v>
      </c>
      <c r="AK34" s="11">
        <v>1341</v>
      </c>
      <c r="AL34" s="11">
        <v>50882</v>
      </c>
      <c r="AM34" s="11">
        <v>3</v>
      </c>
      <c r="AN34" s="11">
        <v>9771</v>
      </c>
      <c r="AO34" s="11">
        <v>1853</v>
      </c>
      <c r="AP34" s="13">
        <v>14537</v>
      </c>
      <c r="AQ34" s="11">
        <v>2029</v>
      </c>
      <c r="AR34" s="11"/>
      <c r="AS34" s="11">
        <v>21267</v>
      </c>
      <c r="AT34" s="106">
        <v>101683</v>
      </c>
      <c r="AU34" s="93"/>
      <c r="AV34" s="96">
        <v>1972</v>
      </c>
      <c r="AW34" s="31">
        <v>195238</v>
      </c>
      <c r="AX34" s="31">
        <v>93550</v>
      </c>
      <c r="AY34" s="31">
        <v>264279</v>
      </c>
      <c r="AZ34" s="31">
        <v>46575</v>
      </c>
      <c r="BA34" s="148">
        <v>94740</v>
      </c>
      <c r="BB34" s="31">
        <v>41438</v>
      </c>
      <c r="BC34" s="97">
        <v>735820</v>
      </c>
      <c r="BD34" s="46"/>
      <c r="BE34" s="46">
        <f t="shared" si="0"/>
        <v>2551906</v>
      </c>
      <c r="BF34" s="46">
        <f t="shared" si="1"/>
        <v>2048022</v>
      </c>
      <c r="BI34" s="23">
        <v>1972</v>
      </c>
      <c r="BJ34" s="11">
        <v>56836</v>
      </c>
      <c r="BK34" s="11">
        <v>99053</v>
      </c>
      <c r="BL34" s="11">
        <v>66485</v>
      </c>
      <c r="BM34" s="98">
        <f t="shared" si="2"/>
        <v>222374</v>
      </c>
      <c r="BN34" s="105">
        <v>46570</v>
      </c>
      <c r="BO34" s="11"/>
      <c r="BP34" s="11"/>
      <c r="BQ34" s="11">
        <v>1341</v>
      </c>
      <c r="BR34" s="11"/>
      <c r="BS34" s="11">
        <v>149819</v>
      </c>
      <c r="BT34" s="11">
        <v>46733</v>
      </c>
      <c r="BU34" s="11">
        <v>16906</v>
      </c>
      <c r="BV34" s="11">
        <v>352528</v>
      </c>
      <c r="BW34" s="11">
        <v>4749</v>
      </c>
      <c r="BX34" s="11">
        <v>9771</v>
      </c>
      <c r="BY34" s="31">
        <v>195238</v>
      </c>
      <c r="BZ34" s="100">
        <f t="shared" si="3"/>
        <v>823655</v>
      </c>
      <c r="CA34" s="101">
        <v>93550</v>
      </c>
      <c r="CB34" s="31">
        <v>264279</v>
      </c>
      <c r="CC34" s="31">
        <v>46575</v>
      </c>
      <c r="CD34" s="100">
        <f t="shared" si="4"/>
        <v>404404</v>
      </c>
      <c r="CE34" s="105">
        <v>75240</v>
      </c>
      <c r="CF34" s="11">
        <v>74070</v>
      </c>
      <c r="CG34" s="11">
        <v>50882</v>
      </c>
      <c r="CH34" s="11">
        <v>3</v>
      </c>
      <c r="CI34" s="11">
        <v>49833</v>
      </c>
      <c r="CJ34" s="11">
        <v>1853</v>
      </c>
      <c r="CK34" s="13">
        <v>14537</v>
      </c>
      <c r="CL34" s="11">
        <v>2029</v>
      </c>
      <c r="CM34" s="98">
        <f t="shared" si="5"/>
        <v>268447</v>
      </c>
      <c r="CN34" s="105">
        <v>22440</v>
      </c>
      <c r="CO34" s="11"/>
      <c r="CP34" s="11"/>
      <c r="CQ34" s="11">
        <v>193625</v>
      </c>
      <c r="CR34" s="11">
        <v>21267</v>
      </c>
      <c r="CS34" s="31">
        <v>41438</v>
      </c>
      <c r="CT34" s="100">
        <f t="shared" si="6"/>
        <v>278770</v>
      </c>
      <c r="CU34" s="11">
        <v>50372</v>
      </c>
      <c r="CV34" s="105">
        <f t="shared" si="7"/>
        <v>2048022</v>
      </c>
      <c r="CY34" s="23">
        <v>1972</v>
      </c>
      <c r="CZ34" s="13">
        <v>222374</v>
      </c>
      <c r="DA34" s="102">
        <v>823655</v>
      </c>
      <c r="DB34" s="13">
        <v>404404</v>
      </c>
      <c r="DC34" s="13">
        <v>268447</v>
      </c>
      <c r="DD34" s="13">
        <v>278770</v>
      </c>
      <c r="DE34" s="13">
        <v>50372</v>
      </c>
      <c r="DF34" s="13">
        <f t="shared" si="8"/>
        <v>2048022</v>
      </c>
      <c r="DH34" s="23">
        <v>1972</v>
      </c>
      <c r="DI34" s="157">
        <f t="shared" si="9"/>
        <v>10.857988830198114</v>
      </c>
      <c r="DJ34" s="157">
        <f t="shared" si="9"/>
        <v>40.21709727727534</v>
      </c>
      <c r="DK34" s="157">
        <f t="shared" si="9"/>
        <v>19.74607694643905</v>
      </c>
      <c r="DL34" s="157">
        <f t="shared" si="9"/>
        <v>13.10762286733248</v>
      </c>
      <c r="DM34" s="157">
        <f t="shared" si="9"/>
        <v>13.611670187136662</v>
      </c>
      <c r="DN34" s="157">
        <f t="shared" si="9"/>
        <v>2.459543891618352</v>
      </c>
      <c r="DP34" s="23">
        <v>1972</v>
      </c>
      <c r="DQ34" s="157">
        <f t="shared" si="11"/>
        <v>8.01720609638024</v>
      </c>
      <c r="DR34" s="157">
        <f t="shared" si="11"/>
        <v>42.764382760390525</v>
      </c>
      <c r="DS34" s="157">
        <f t="shared" si="11"/>
        <v>18.98151033086295</v>
      </c>
      <c r="DT34" s="157">
        <f t="shared" si="11"/>
        <v>12.523402367236793</v>
      </c>
      <c r="DU34" s="157">
        <f t="shared" si="11"/>
        <v>15.437782129998578</v>
      </c>
      <c r="DV34" s="157">
        <f t="shared" si="11"/>
        <v>2.2757163151309117</v>
      </c>
    </row>
    <row r="35" spans="2:126" ht="13.5">
      <c r="B35" s="23">
        <v>1973</v>
      </c>
      <c r="C35" s="11">
        <v>63466</v>
      </c>
      <c r="D35" s="11">
        <v>57105</v>
      </c>
      <c r="E35" s="53">
        <v>96697</v>
      </c>
      <c r="F35" s="11">
        <v>102125</v>
      </c>
      <c r="G35" s="11">
        <v>81060</v>
      </c>
      <c r="H35" s="11">
        <v>96638</v>
      </c>
      <c r="I35" s="11">
        <v>46843</v>
      </c>
      <c r="J35" s="26">
        <v>543934</v>
      </c>
      <c r="K35" s="93"/>
      <c r="L35" s="12">
        <v>1973</v>
      </c>
      <c r="M35" s="53">
        <v>137065</v>
      </c>
      <c r="N35" s="11">
        <v>92908</v>
      </c>
      <c r="O35" s="11"/>
      <c r="P35" s="11">
        <v>100618</v>
      </c>
      <c r="Q35" s="11">
        <v>86233</v>
      </c>
      <c r="R35" s="11">
        <v>87130</v>
      </c>
      <c r="S35" s="11">
        <v>114032</v>
      </c>
      <c r="T35" s="26">
        <v>617986</v>
      </c>
      <c r="U35" s="11"/>
      <c r="V35" s="53"/>
      <c r="W35" s="11">
        <v>49497</v>
      </c>
      <c r="X35" s="11">
        <v>10000</v>
      </c>
      <c r="Y35" s="11">
        <v>62536</v>
      </c>
      <c r="Z35" s="26">
        <v>122033</v>
      </c>
      <c r="AA35" s="11"/>
      <c r="AB35" s="26">
        <v>740019</v>
      </c>
      <c r="AC35" s="93"/>
      <c r="AD35" s="23">
        <v>1973</v>
      </c>
      <c r="AE35" s="11">
        <v>495516</v>
      </c>
      <c r="AF35" s="11">
        <v>5461</v>
      </c>
      <c r="AG35" s="53">
        <v>60933</v>
      </c>
      <c r="AH35" s="11">
        <v>256683</v>
      </c>
      <c r="AI35" s="26">
        <v>818593</v>
      </c>
      <c r="AK35" s="11">
        <v>1287</v>
      </c>
      <c r="AL35" s="11">
        <v>64404</v>
      </c>
      <c r="AM35" s="11">
        <v>4141</v>
      </c>
      <c r="AN35" s="11">
        <v>532</v>
      </c>
      <c r="AO35" s="11">
        <v>3806</v>
      </c>
      <c r="AP35" s="13">
        <v>17095</v>
      </c>
      <c r="AQ35" s="11">
        <v>3421</v>
      </c>
      <c r="AR35" s="11"/>
      <c r="AS35" s="11">
        <v>87967</v>
      </c>
      <c r="AT35" s="106">
        <v>182653</v>
      </c>
      <c r="AU35" s="93"/>
      <c r="AV35" s="96">
        <v>1973</v>
      </c>
      <c r="AW35" s="31">
        <v>304530</v>
      </c>
      <c r="AX35" s="31">
        <v>133145</v>
      </c>
      <c r="AY35" s="31">
        <v>323885</v>
      </c>
      <c r="AZ35" s="31">
        <v>59505</v>
      </c>
      <c r="BA35" s="148">
        <v>124781</v>
      </c>
      <c r="BB35" s="31">
        <v>48610</v>
      </c>
      <c r="BC35" s="97">
        <v>994456</v>
      </c>
      <c r="BD35" s="46"/>
      <c r="BE35" s="46">
        <f t="shared" si="0"/>
        <v>3279655</v>
      </c>
      <c r="BF35" s="46">
        <f t="shared" si="1"/>
        <v>2860179</v>
      </c>
      <c r="BI35" s="23">
        <v>1973</v>
      </c>
      <c r="BJ35" s="11">
        <v>63466</v>
      </c>
      <c r="BK35" s="11">
        <v>100618</v>
      </c>
      <c r="BL35" s="11">
        <v>114032</v>
      </c>
      <c r="BM35" s="98">
        <f t="shared" si="2"/>
        <v>278116</v>
      </c>
      <c r="BN35" s="105">
        <v>57105</v>
      </c>
      <c r="BO35" s="11"/>
      <c r="BP35" s="11">
        <v>86233</v>
      </c>
      <c r="BQ35" s="11">
        <v>1287</v>
      </c>
      <c r="BR35" s="11"/>
      <c r="BS35" s="11">
        <v>92908</v>
      </c>
      <c r="BT35" s="11">
        <v>49497</v>
      </c>
      <c r="BU35" s="11">
        <v>87130</v>
      </c>
      <c r="BV35" s="11">
        <v>495516</v>
      </c>
      <c r="BW35" s="11">
        <v>5461</v>
      </c>
      <c r="BX35" s="11">
        <v>532</v>
      </c>
      <c r="BY35" s="31">
        <v>304530</v>
      </c>
      <c r="BZ35" s="100">
        <f t="shared" si="3"/>
        <v>1180199</v>
      </c>
      <c r="CA35" s="101">
        <v>133145</v>
      </c>
      <c r="CB35" s="31">
        <v>323885</v>
      </c>
      <c r="CC35" s="31">
        <v>59505</v>
      </c>
      <c r="CD35" s="100">
        <f t="shared" si="4"/>
        <v>516535</v>
      </c>
      <c r="CE35" s="105">
        <v>102125</v>
      </c>
      <c r="CF35" s="11">
        <v>81060</v>
      </c>
      <c r="CG35" s="11">
        <v>64404</v>
      </c>
      <c r="CH35" s="11">
        <v>4141</v>
      </c>
      <c r="CI35" s="11">
        <v>96638</v>
      </c>
      <c r="CJ35" s="11">
        <v>3806</v>
      </c>
      <c r="CK35" s="13">
        <v>17095</v>
      </c>
      <c r="CL35" s="11">
        <v>3421</v>
      </c>
      <c r="CM35" s="98">
        <f t="shared" si="5"/>
        <v>372690</v>
      </c>
      <c r="CN35" s="105">
        <v>46843</v>
      </c>
      <c r="CO35" s="11">
        <v>10000</v>
      </c>
      <c r="CP35" s="11"/>
      <c r="CQ35" s="11">
        <v>256683</v>
      </c>
      <c r="CR35" s="11">
        <v>87967</v>
      </c>
      <c r="CS35" s="31">
        <v>48610</v>
      </c>
      <c r="CT35" s="100">
        <f t="shared" si="6"/>
        <v>450103</v>
      </c>
      <c r="CU35" s="11">
        <v>62536</v>
      </c>
      <c r="CV35" s="105">
        <f t="shared" si="7"/>
        <v>2860179</v>
      </c>
      <c r="CY35" s="23">
        <v>1973</v>
      </c>
      <c r="CZ35" s="13">
        <v>278116</v>
      </c>
      <c r="DA35" s="102">
        <v>1180199</v>
      </c>
      <c r="DB35" s="13">
        <v>516535</v>
      </c>
      <c r="DC35" s="13">
        <v>372690</v>
      </c>
      <c r="DD35" s="13">
        <v>450103</v>
      </c>
      <c r="DE35" s="13">
        <v>62536</v>
      </c>
      <c r="DF35" s="13">
        <f t="shared" si="8"/>
        <v>2860179</v>
      </c>
      <c r="DH35" s="23">
        <v>1973</v>
      </c>
      <c r="DI35" s="157">
        <f t="shared" si="9"/>
        <v>9.723727081416932</v>
      </c>
      <c r="DJ35" s="157">
        <f t="shared" si="9"/>
        <v>41.26311674898669</v>
      </c>
      <c r="DK35" s="157">
        <f t="shared" si="9"/>
        <v>18.059534036156478</v>
      </c>
      <c r="DL35" s="157">
        <f t="shared" si="9"/>
        <v>13.03030334814709</v>
      </c>
      <c r="DM35" s="157">
        <f t="shared" si="9"/>
        <v>15.736882202127909</v>
      </c>
      <c r="DN35" s="157">
        <f t="shared" si="9"/>
        <v>2.1864365831649</v>
      </c>
      <c r="DP35" s="23">
        <v>1973</v>
      </c>
      <c r="DQ35" s="157">
        <f t="shared" si="11"/>
        <v>8.102759254393073</v>
      </c>
      <c r="DR35" s="157">
        <f t="shared" si="11"/>
        <v>42.653492066234556</v>
      </c>
      <c r="DS35" s="157">
        <f t="shared" si="11"/>
        <v>19.06076116719851</v>
      </c>
      <c r="DT35" s="157">
        <f t="shared" si="11"/>
        <v>13.07707766228405</v>
      </c>
      <c r="DU35" s="157">
        <f t="shared" si="11"/>
        <v>14.883767183445</v>
      </c>
      <c r="DV35" s="157">
        <f t="shared" si="11"/>
        <v>2.2221426664448076</v>
      </c>
    </row>
    <row r="36" spans="2:126" ht="13.5">
      <c r="B36" s="27">
        <v>1974</v>
      </c>
      <c r="C36" s="28">
        <v>64175</v>
      </c>
      <c r="D36" s="28">
        <v>62900</v>
      </c>
      <c r="E36" s="142">
        <v>78616</v>
      </c>
      <c r="F36" s="28">
        <v>109325</v>
      </c>
      <c r="G36" s="28">
        <v>99855</v>
      </c>
      <c r="H36" s="28">
        <v>178089</v>
      </c>
      <c r="I36" s="28">
        <v>38694</v>
      </c>
      <c r="J36" s="108">
        <v>631654</v>
      </c>
      <c r="K36" s="93"/>
      <c r="L36" s="12">
        <v>1974</v>
      </c>
      <c r="M36" s="53">
        <v>94128</v>
      </c>
      <c r="N36" s="11">
        <v>171858</v>
      </c>
      <c r="O36" s="11">
        <v>1453</v>
      </c>
      <c r="P36" s="11">
        <v>164576</v>
      </c>
      <c r="Q36" s="11">
        <v>78518</v>
      </c>
      <c r="R36" s="11">
        <v>81894</v>
      </c>
      <c r="S36" s="11">
        <v>66802</v>
      </c>
      <c r="T36" s="26">
        <v>659229</v>
      </c>
      <c r="U36" s="11"/>
      <c r="V36" s="53"/>
      <c r="W36" s="11">
        <v>243531</v>
      </c>
      <c r="X36" s="11">
        <v>15000</v>
      </c>
      <c r="Y36" s="11">
        <v>90063</v>
      </c>
      <c r="Z36" s="26">
        <v>348594</v>
      </c>
      <c r="AA36" s="11"/>
      <c r="AB36" s="26">
        <v>1007823</v>
      </c>
      <c r="AC36" s="93"/>
      <c r="AD36" s="23">
        <v>1974</v>
      </c>
      <c r="AE36" s="11">
        <v>560747</v>
      </c>
      <c r="AF36" s="11">
        <v>4786</v>
      </c>
      <c r="AG36" s="53">
        <v>100758</v>
      </c>
      <c r="AH36" s="11">
        <v>298080</v>
      </c>
      <c r="AI36" s="26">
        <v>964371</v>
      </c>
      <c r="AK36" s="11">
        <v>1208</v>
      </c>
      <c r="AL36" s="11">
        <v>51446</v>
      </c>
      <c r="AM36" s="11">
        <v>6549</v>
      </c>
      <c r="AN36" s="11">
        <v>1099</v>
      </c>
      <c r="AO36" s="11">
        <v>4548</v>
      </c>
      <c r="AP36" s="13">
        <v>21478</v>
      </c>
      <c r="AQ36" s="11">
        <v>10346</v>
      </c>
      <c r="AR36" s="11"/>
      <c r="AS36" s="11">
        <v>2290</v>
      </c>
      <c r="AT36" s="106">
        <v>98964</v>
      </c>
      <c r="AU36" s="93"/>
      <c r="AV36" s="96">
        <v>1974</v>
      </c>
      <c r="AW36" s="31">
        <v>344395</v>
      </c>
      <c r="AX36" s="31">
        <v>171688</v>
      </c>
      <c r="AY36" s="31">
        <v>384808</v>
      </c>
      <c r="AZ36" s="31">
        <v>83789</v>
      </c>
      <c r="BA36" s="148">
        <v>185849</v>
      </c>
      <c r="BB36" s="31">
        <v>66359</v>
      </c>
      <c r="BC36" s="97">
        <v>1236888</v>
      </c>
      <c r="BD36" s="46"/>
      <c r="BE36" s="46">
        <f t="shared" si="0"/>
        <v>3939700</v>
      </c>
      <c r="BF36" s="46">
        <f t="shared" si="1"/>
        <v>3480349</v>
      </c>
      <c r="BI36" s="27">
        <v>1974</v>
      </c>
      <c r="BJ36" s="28">
        <v>64175</v>
      </c>
      <c r="BK36" s="11">
        <v>164576</v>
      </c>
      <c r="BL36" s="11">
        <v>66802</v>
      </c>
      <c r="BM36" s="98">
        <f t="shared" si="2"/>
        <v>295553</v>
      </c>
      <c r="BN36" s="109">
        <v>62900</v>
      </c>
      <c r="BO36" s="11">
        <v>1453</v>
      </c>
      <c r="BP36" s="11">
        <v>78518</v>
      </c>
      <c r="BQ36" s="11">
        <v>1208</v>
      </c>
      <c r="BR36" s="11"/>
      <c r="BS36" s="11">
        <v>171858</v>
      </c>
      <c r="BT36" s="11">
        <v>243531</v>
      </c>
      <c r="BU36" s="11">
        <v>81894</v>
      </c>
      <c r="BV36" s="11">
        <v>560747</v>
      </c>
      <c r="BW36" s="11">
        <v>4786</v>
      </c>
      <c r="BX36" s="11">
        <v>1099</v>
      </c>
      <c r="BY36" s="31">
        <v>344395</v>
      </c>
      <c r="BZ36" s="100">
        <f t="shared" si="3"/>
        <v>1552389</v>
      </c>
      <c r="CA36" s="101">
        <v>171688</v>
      </c>
      <c r="CB36" s="31">
        <v>384808</v>
      </c>
      <c r="CC36" s="31">
        <v>83789</v>
      </c>
      <c r="CD36" s="100">
        <f t="shared" si="4"/>
        <v>640285</v>
      </c>
      <c r="CE36" s="109">
        <v>109325</v>
      </c>
      <c r="CF36" s="28">
        <v>99855</v>
      </c>
      <c r="CG36" s="11">
        <v>51446</v>
      </c>
      <c r="CH36" s="11">
        <v>6549</v>
      </c>
      <c r="CI36" s="28">
        <v>178089</v>
      </c>
      <c r="CJ36" s="11">
        <v>4548</v>
      </c>
      <c r="CK36" s="13">
        <v>21478</v>
      </c>
      <c r="CL36" s="11">
        <v>10346</v>
      </c>
      <c r="CM36" s="98">
        <f t="shared" si="5"/>
        <v>481636</v>
      </c>
      <c r="CN36" s="109">
        <v>38694</v>
      </c>
      <c r="CO36" s="11">
        <v>15000</v>
      </c>
      <c r="CP36" s="11"/>
      <c r="CQ36" s="11">
        <v>298080</v>
      </c>
      <c r="CR36" s="11">
        <v>2290</v>
      </c>
      <c r="CS36" s="31">
        <v>66359</v>
      </c>
      <c r="CT36" s="100">
        <f t="shared" si="6"/>
        <v>420423</v>
      </c>
      <c r="CU36" s="11">
        <v>90063</v>
      </c>
      <c r="CV36" s="105">
        <f t="shared" si="7"/>
        <v>3480349</v>
      </c>
      <c r="CY36" s="23">
        <v>1974</v>
      </c>
      <c r="CZ36" s="13">
        <v>295553</v>
      </c>
      <c r="DA36" s="102">
        <v>1552389</v>
      </c>
      <c r="DB36" s="13">
        <v>640285</v>
      </c>
      <c r="DC36" s="13">
        <v>481636</v>
      </c>
      <c r="DD36" s="13">
        <v>420423</v>
      </c>
      <c r="DE36" s="13">
        <v>90063</v>
      </c>
      <c r="DF36" s="13">
        <f t="shared" si="8"/>
        <v>3480349</v>
      </c>
      <c r="DH36" s="23">
        <v>1974</v>
      </c>
      <c r="DI36" s="157">
        <f t="shared" si="9"/>
        <v>8.49205065354078</v>
      </c>
      <c r="DJ36" s="157">
        <f t="shared" si="9"/>
        <v>44.60440605238153</v>
      </c>
      <c r="DK36" s="157">
        <f t="shared" si="9"/>
        <v>18.39714925141128</v>
      </c>
      <c r="DL36" s="157">
        <f t="shared" si="9"/>
        <v>13.838727093173702</v>
      </c>
      <c r="DM36" s="157">
        <f t="shared" si="9"/>
        <v>12.079909227494138</v>
      </c>
      <c r="DN36" s="157">
        <f t="shared" si="9"/>
        <v>2.5877577219985697</v>
      </c>
      <c r="DP36" s="23">
        <v>1974</v>
      </c>
      <c r="DQ36" s="157">
        <f t="shared" si="11"/>
        <v>7.777023083235817</v>
      </c>
      <c r="DR36" s="157">
        <f t="shared" si="11"/>
        <v>42.54919329275198</v>
      </c>
      <c r="DS36" s="157">
        <f t="shared" si="11"/>
        <v>19.635616791150934</v>
      </c>
      <c r="DT36" s="157">
        <f t="shared" si="11"/>
        <v>13.256553645015577</v>
      </c>
      <c r="DU36" s="157">
        <f t="shared" si="11"/>
        <v>14.834962066769233</v>
      </c>
      <c r="DV36" s="157">
        <f t="shared" si="11"/>
        <v>1.946651121076459</v>
      </c>
    </row>
    <row r="37" spans="2:126" ht="13.5">
      <c r="B37" s="23">
        <v>1975</v>
      </c>
      <c r="C37" s="11">
        <v>69450</v>
      </c>
      <c r="D37" s="11">
        <v>87545</v>
      </c>
      <c r="E37" s="53">
        <v>75552</v>
      </c>
      <c r="F37" s="11">
        <v>138965</v>
      </c>
      <c r="G37" s="11">
        <v>112085</v>
      </c>
      <c r="H37" s="11">
        <v>225771</v>
      </c>
      <c r="I37" s="11"/>
      <c r="J37" s="26">
        <v>709368</v>
      </c>
      <c r="K37" s="93"/>
      <c r="L37" s="12">
        <v>1975</v>
      </c>
      <c r="M37" s="53">
        <v>74597</v>
      </c>
      <c r="N37" s="11">
        <v>406362</v>
      </c>
      <c r="O37" s="11">
        <v>386</v>
      </c>
      <c r="P37" s="11">
        <v>118384</v>
      </c>
      <c r="Q37" s="11">
        <v>1709</v>
      </c>
      <c r="R37" s="11">
        <v>55833</v>
      </c>
      <c r="S37" s="11">
        <v>72398</v>
      </c>
      <c r="T37" s="26">
        <v>729669</v>
      </c>
      <c r="U37" s="11"/>
      <c r="V37" s="53"/>
      <c r="W37" s="11">
        <v>140091</v>
      </c>
      <c r="X37" s="11">
        <v>9500</v>
      </c>
      <c r="Y37" s="11">
        <v>80476</v>
      </c>
      <c r="Z37" s="26">
        <v>230067</v>
      </c>
      <c r="AA37" s="11"/>
      <c r="AB37" s="26">
        <v>959736</v>
      </c>
      <c r="AC37" s="93"/>
      <c r="AD37" s="23">
        <v>1975</v>
      </c>
      <c r="AE37" s="11">
        <v>517404</v>
      </c>
      <c r="AF37" s="11">
        <v>6790</v>
      </c>
      <c r="AG37" s="53">
        <v>110634</v>
      </c>
      <c r="AH37" s="11">
        <v>431138</v>
      </c>
      <c r="AI37" s="26">
        <v>1065966</v>
      </c>
      <c r="AK37" s="11">
        <v>1520</v>
      </c>
      <c r="AL37" s="11">
        <v>54381</v>
      </c>
      <c r="AM37" s="11">
        <v>6684</v>
      </c>
      <c r="AN37" s="11">
        <v>672</v>
      </c>
      <c r="AO37" s="11">
        <v>5107</v>
      </c>
      <c r="AP37" s="13">
        <v>17986</v>
      </c>
      <c r="AQ37" s="11">
        <v>2148</v>
      </c>
      <c r="AR37" s="11"/>
      <c r="AS37" s="11">
        <v>48</v>
      </c>
      <c r="AT37" s="106">
        <v>88546</v>
      </c>
      <c r="AU37" s="93"/>
      <c r="AV37" s="96">
        <v>1975</v>
      </c>
      <c r="AW37" s="31">
        <v>333010</v>
      </c>
      <c r="AX37" s="31">
        <v>192626</v>
      </c>
      <c r="AY37" s="31">
        <v>465943</v>
      </c>
      <c r="AZ37" s="31">
        <v>99082</v>
      </c>
      <c r="BA37" s="148">
        <v>223202</v>
      </c>
      <c r="BB37" s="31">
        <v>74785</v>
      </c>
      <c r="BC37" s="97">
        <v>1388648</v>
      </c>
      <c r="BD37" s="46"/>
      <c r="BE37" s="46">
        <f t="shared" si="0"/>
        <v>4212264</v>
      </c>
      <c r="BF37" s="46">
        <f t="shared" si="1"/>
        <v>3728279</v>
      </c>
      <c r="BI37" s="23">
        <v>1975</v>
      </c>
      <c r="BJ37" s="11">
        <v>69450</v>
      </c>
      <c r="BK37" s="11">
        <v>118384</v>
      </c>
      <c r="BL37" s="11">
        <v>72398</v>
      </c>
      <c r="BM37" s="98">
        <f t="shared" si="2"/>
        <v>260232</v>
      </c>
      <c r="BN37" s="105">
        <v>87545</v>
      </c>
      <c r="BO37" s="11">
        <v>386</v>
      </c>
      <c r="BP37" s="11">
        <v>1709</v>
      </c>
      <c r="BQ37" s="11">
        <v>1520</v>
      </c>
      <c r="BR37" s="11"/>
      <c r="BS37" s="11">
        <v>406362</v>
      </c>
      <c r="BT37" s="11">
        <v>140091</v>
      </c>
      <c r="BU37" s="11">
        <v>55833</v>
      </c>
      <c r="BV37" s="11">
        <v>517404</v>
      </c>
      <c r="BW37" s="11">
        <v>6790</v>
      </c>
      <c r="BX37" s="11">
        <v>672</v>
      </c>
      <c r="BY37" s="31">
        <v>333010</v>
      </c>
      <c r="BZ37" s="100">
        <f t="shared" si="3"/>
        <v>1551322</v>
      </c>
      <c r="CA37" s="101">
        <v>192626</v>
      </c>
      <c r="CB37" s="31">
        <v>465943</v>
      </c>
      <c r="CC37" s="31">
        <v>99082</v>
      </c>
      <c r="CD37" s="100">
        <f t="shared" si="4"/>
        <v>757651</v>
      </c>
      <c r="CE37" s="105">
        <v>138965</v>
      </c>
      <c r="CF37" s="11">
        <v>112085</v>
      </c>
      <c r="CG37" s="11">
        <v>54381</v>
      </c>
      <c r="CH37" s="11">
        <v>6684</v>
      </c>
      <c r="CI37" s="11">
        <v>225771</v>
      </c>
      <c r="CJ37" s="11">
        <v>5107</v>
      </c>
      <c r="CK37" s="13">
        <v>17986</v>
      </c>
      <c r="CL37" s="11">
        <v>2148</v>
      </c>
      <c r="CM37" s="98">
        <f t="shared" si="5"/>
        <v>563127</v>
      </c>
      <c r="CN37" s="105"/>
      <c r="CO37" s="11">
        <v>9500</v>
      </c>
      <c r="CP37" s="11"/>
      <c r="CQ37" s="11">
        <v>431138</v>
      </c>
      <c r="CR37" s="11">
        <v>48</v>
      </c>
      <c r="CS37" s="31">
        <v>74785</v>
      </c>
      <c r="CT37" s="100">
        <f t="shared" si="6"/>
        <v>515471</v>
      </c>
      <c r="CU37" s="11">
        <v>80476</v>
      </c>
      <c r="CV37" s="105">
        <f t="shared" si="7"/>
        <v>3728279</v>
      </c>
      <c r="CY37" s="23">
        <v>1975</v>
      </c>
      <c r="CZ37" s="13">
        <v>260232</v>
      </c>
      <c r="DA37" s="102">
        <v>1551322</v>
      </c>
      <c r="DB37" s="13">
        <v>757651</v>
      </c>
      <c r="DC37" s="13">
        <v>563127</v>
      </c>
      <c r="DD37" s="13">
        <v>515471</v>
      </c>
      <c r="DE37" s="13">
        <v>80476</v>
      </c>
      <c r="DF37" s="13">
        <f t="shared" si="8"/>
        <v>3728279</v>
      </c>
      <c r="DH37" s="23">
        <v>1975</v>
      </c>
      <c r="DI37" s="157">
        <f t="shared" si="9"/>
        <v>6.9799497301569975</v>
      </c>
      <c r="DJ37" s="157">
        <f t="shared" si="9"/>
        <v>41.60960056905613</v>
      </c>
      <c r="DK37" s="157">
        <f t="shared" si="9"/>
        <v>20.321735578265468</v>
      </c>
      <c r="DL37" s="157">
        <f t="shared" si="9"/>
        <v>15.104207598197453</v>
      </c>
      <c r="DM37" s="157">
        <f t="shared" si="9"/>
        <v>13.825977079505048</v>
      </c>
      <c r="DN37" s="157">
        <f t="shared" si="9"/>
        <v>2.15852944481891</v>
      </c>
      <c r="DP37" s="23">
        <v>1975</v>
      </c>
      <c r="DQ37" s="157">
        <f t="shared" si="11"/>
        <v>8.503941371505672</v>
      </c>
      <c r="DR37" s="157">
        <f t="shared" si="11"/>
        <v>41.920904653189815</v>
      </c>
      <c r="DS37" s="157">
        <f t="shared" si="11"/>
        <v>19.82395306154385</v>
      </c>
      <c r="DT37" s="157">
        <f t="shared" si="11"/>
        <v>13.266617478303363</v>
      </c>
      <c r="DU37" s="157">
        <f t="shared" si="11"/>
        <v>14.919899748446772</v>
      </c>
      <c r="DV37" s="157">
        <f t="shared" si="11"/>
        <v>1.5646836870105267</v>
      </c>
    </row>
    <row r="38" spans="2:126" ht="13.5">
      <c r="B38" s="23">
        <v>1976</v>
      </c>
      <c r="C38" s="11">
        <v>82180</v>
      </c>
      <c r="D38" s="11">
        <v>81485</v>
      </c>
      <c r="E38" s="53">
        <v>50118</v>
      </c>
      <c r="F38" s="11">
        <v>130000</v>
      </c>
      <c r="G38" s="11">
        <v>123950</v>
      </c>
      <c r="H38" s="11">
        <v>255496</v>
      </c>
      <c r="I38" s="11"/>
      <c r="J38" s="26">
        <v>723229</v>
      </c>
      <c r="K38" s="93"/>
      <c r="L38" s="12">
        <v>1976</v>
      </c>
      <c r="M38" s="53">
        <v>269287</v>
      </c>
      <c r="N38" s="11">
        <v>340783</v>
      </c>
      <c r="O38" s="11">
        <v>19095</v>
      </c>
      <c r="P38" s="11">
        <v>102257</v>
      </c>
      <c r="Q38" s="11"/>
      <c r="R38" s="11">
        <v>60585</v>
      </c>
      <c r="S38" s="11">
        <v>67089</v>
      </c>
      <c r="T38" s="26">
        <v>859096</v>
      </c>
      <c r="U38" s="11"/>
      <c r="V38" s="53"/>
      <c r="W38" s="11">
        <v>330932</v>
      </c>
      <c r="X38" s="11">
        <v>10500</v>
      </c>
      <c r="Y38" s="11">
        <v>56766</v>
      </c>
      <c r="Z38" s="26">
        <v>398198</v>
      </c>
      <c r="AA38" s="11"/>
      <c r="AB38" s="26">
        <v>1257294</v>
      </c>
      <c r="AC38" s="93"/>
      <c r="AD38" s="23">
        <v>1976</v>
      </c>
      <c r="AE38" s="11">
        <v>578789</v>
      </c>
      <c r="AF38" s="11">
        <v>5688</v>
      </c>
      <c r="AG38" s="53">
        <v>142186</v>
      </c>
      <c r="AH38" s="11">
        <v>532213</v>
      </c>
      <c r="AI38" s="26">
        <v>1258876</v>
      </c>
      <c r="AK38" s="11">
        <v>1974</v>
      </c>
      <c r="AL38" s="11">
        <v>62381</v>
      </c>
      <c r="AM38" s="11">
        <v>8070</v>
      </c>
      <c r="AN38" s="11">
        <v>573</v>
      </c>
      <c r="AO38" s="11">
        <v>8352</v>
      </c>
      <c r="AP38" s="13">
        <v>16980</v>
      </c>
      <c r="AQ38" s="11">
        <v>7107</v>
      </c>
      <c r="AR38" s="11"/>
      <c r="AS38" s="11">
        <v>1698</v>
      </c>
      <c r="AT38" s="106">
        <v>107135</v>
      </c>
      <c r="AU38" s="93"/>
      <c r="AV38" s="96">
        <v>1976</v>
      </c>
      <c r="AW38" s="31">
        <v>369197</v>
      </c>
      <c r="AX38" s="31">
        <v>208577</v>
      </c>
      <c r="AY38" s="31">
        <v>518325</v>
      </c>
      <c r="AZ38" s="31">
        <v>112330</v>
      </c>
      <c r="BA38" s="148">
        <v>256049</v>
      </c>
      <c r="BB38" s="31">
        <v>82100</v>
      </c>
      <c r="BC38" s="97">
        <v>1546578</v>
      </c>
      <c r="BD38" s="46"/>
      <c r="BE38" s="46">
        <f t="shared" si="0"/>
        <v>4893112</v>
      </c>
      <c r="BF38" s="46">
        <f t="shared" si="1"/>
        <v>4175472</v>
      </c>
      <c r="BI38" s="23">
        <v>1976</v>
      </c>
      <c r="BJ38" s="11">
        <v>82180</v>
      </c>
      <c r="BK38" s="11">
        <v>102257</v>
      </c>
      <c r="BL38" s="11">
        <v>67089</v>
      </c>
      <c r="BM38" s="98">
        <f t="shared" si="2"/>
        <v>251526</v>
      </c>
      <c r="BN38" s="105">
        <v>81485</v>
      </c>
      <c r="BO38" s="11">
        <v>19095</v>
      </c>
      <c r="BP38" s="11"/>
      <c r="BQ38" s="11">
        <v>1974</v>
      </c>
      <c r="BR38" s="11"/>
      <c r="BS38" s="11">
        <v>340783</v>
      </c>
      <c r="BT38" s="11">
        <v>330932</v>
      </c>
      <c r="BU38" s="11">
        <v>60585</v>
      </c>
      <c r="BV38" s="11">
        <v>578789</v>
      </c>
      <c r="BW38" s="11">
        <v>5688</v>
      </c>
      <c r="BX38" s="11">
        <v>573</v>
      </c>
      <c r="BY38" s="31">
        <v>369197</v>
      </c>
      <c r="BZ38" s="100">
        <f t="shared" si="3"/>
        <v>1789101</v>
      </c>
      <c r="CA38" s="101">
        <v>208577</v>
      </c>
      <c r="CB38" s="31">
        <v>518325</v>
      </c>
      <c r="CC38" s="31">
        <v>112330</v>
      </c>
      <c r="CD38" s="100">
        <f t="shared" si="4"/>
        <v>839232</v>
      </c>
      <c r="CE38" s="105">
        <v>130000</v>
      </c>
      <c r="CF38" s="11">
        <v>123950</v>
      </c>
      <c r="CG38" s="11">
        <v>62381</v>
      </c>
      <c r="CH38" s="11">
        <v>8070</v>
      </c>
      <c r="CI38" s="11">
        <v>255496</v>
      </c>
      <c r="CJ38" s="11">
        <v>8352</v>
      </c>
      <c r="CK38" s="13">
        <v>16980</v>
      </c>
      <c r="CL38" s="11">
        <v>7107</v>
      </c>
      <c r="CM38" s="98">
        <f t="shared" si="5"/>
        <v>612336</v>
      </c>
      <c r="CN38" s="105"/>
      <c r="CO38" s="11">
        <v>10500</v>
      </c>
      <c r="CP38" s="11"/>
      <c r="CQ38" s="11">
        <v>532213</v>
      </c>
      <c r="CR38" s="11">
        <v>1698</v>
      </c>
      <c r="CS38" s="31">
        <v>82100</v>
      </c>
      <c r="CT38" s="100">
        <f t="shared" si="6"/>
        <v>626511</v>
      </c>
      <c r="CU38" s="11">
        <v>56766</v>
      </c>
      <c r="CV38" s="105">
        <f t="shared" si="7"/>
        <v>4175472</v>
      </c>
      <c r="CY38" s="23">
        <v>1976</v>
      </c>
      <c r="CZ38" s="13">
        <v>251526</v>
      </c>
      <c r="DA38" s="102">
        <v>1789101</v>
      </c>
      <c r="DB38" s="13">
        <v>839232</v>
      </c>
      <c r="DC38" s="13">
        <v>612336</v>
      </c>
      <c r="DD38" s="13">
        <v>626511</v>
      </c>
      <c r="DE38" s="13">
        <v>56766</v>
      </c>
      <c r="DF38" s="13">
        <f t="shared" si="8"/>
        <v>4175472</v>
      </c>
      <c r="DH38" s="23">
        <v>1976</v>
      </c>
      <c r="DI38" s="157">
        <f t="shared" si="9"/>
        <v>6.023893825656117</v>
      </c>
      <c r="DJ38" s="157">
        <f t="shared" si="9"/>
        <v>42.84787444389521</v>
      </c>
      <c r="DK38" s="157">
        <f t="shared" si="9"/>
        <v>20.099092988768692</v>
      </c>
      <c r="DL38" s="157">
        <f t="shared" si="9"/>
        <v>14.665072595385622</v>
      </c>
      <c r="DM38" s="157">
        <f t="shared" si="9"/>
        <v>15.004555173642645</v>
      </c>
      <c r="DN38" s="157">
        <f t="shared" si="9"/>
        <v>1.3595109726517145</v>
      </c>
      <c r="DP38" s="23">
        <v>1976</v>
      </c>
      <c r="DQ38" s="157">
        <f t="shared" si="11"/>
        <v>8.642018744983691</v>
      </c>
      <c r="DR38" s="157">
        <f t="shared" si="11"/>
        <v>41.747396256454046</v>
      </c>
      <c r="DS38" s="157">
        <f t="shared" si="11"/>
        <v>20.166320462758772</v>
      </c>
      <c r="DT38" s="157">
        <f t="shared" si="11"/>
        <v>12.870365556928613</v>
      </c>
      <c r="DU38" s="157">
        <f t="shared" si="11"/>
        <v>15.360578704952685</v>
      </c>
      <c r="DV38" s="157">
        <f t="shared" si="11"/>
        <v>1.2133202739221907</v>
      </c>
    </row>
    <row r="39" spans="2:139" ht="13.5">
      <c r="B39" s="23">
        <v>1977</v>
      </c>
      <c r="C39" s="11">
        <v>112465</v>
      </c>
      <c r="D39" s="11">
        <v>69440</v>
      </c>
      <c r="E39" s="53">
        <v>20049</v>
      </c>
      <c r="F39" s="11">
        <v>135922</v>
      </c>
      <c r="G39" s="11">
        <v>136010</v>
      </c>
      <c r="H39" s="11">
        <v>153295</v>
      </c>
      <c r="I39" s="11"/>
      <c r="J39" s="26">
        <v>627181</v>
      </c>
      <c r="K39" s="93"/>
      <c r="L39" s="12">
        <v>1977</v>
      </c>
      <c r="M39" s="53">
        <v>136767</v>
      </c>
      <c r="N39" s="11">
        <v>401693</v>
      </c>
      <c r="O39" s="11">
        <v>1793</v>
      </c>
      <c r="P39" s="11">
        <v>90720</v>
      </c>
      <c r="Q39" s="11"/>
      <c r="R39" s="11">
        <v>43937</v>
      </c>
      <c r="S39" s="11">
        <v>18462</v>
      </c>
      <c r="T39" s="26">
        <v>693372</v>
      </c>
      <c r="U39" s="11"/>
      <c r="V39" s="53"/>
      <c r="W39" s="11">
        <v>206971</v>
      </c>
      <c r="X39" s="11"/>
      <c r="Y39" s="11">
        <v>2000</v>
      </c>
      <c r="Z39" s="26">
        <v>208971</v>
      </c>
      <c r="AA39" s="11"/>
      <c r="AB39" s="26">
        <v>902343</v>
      </c>
      <c r="AC39" s="93"/>
      <c r="AD39" s="23">
        <v>1977</v>
      </c>
      <c r="AE39" s="11">
        <v>665844</v>
      </c>
      <c r="AF39" s="11">
        <v>6743</v>
      </c>
      <c r="AG39" s="53">
        <v>157179</v>
      </c>
      <c r="AH39" s="11">
        <v>582451</v>
      </c>
      <c r="AI39" s="26">
        <v>1412217</v>
      </c>
      <c r="AK39" s="11">
        <v>1332</v>
      </c>
      <c r="AL39" s="11">
        <v>50399</v>
      </c>
      <c r="AM39" s="11">
        <v>5007</v>
      </c>
      <c r="AN39" s="11">
        <v>1437</v>
      </c>
      <c r="AO39" s="11">
        <v>10101</v>
      </c>
      <c r="AP39" s="13">
        <v>13773</v>
      </c>
      <c r="AQ39" s="11">
        <v>3931</v>
      </c>
      <c r="AR39" s="11"/>
      <c r="AS39" s="11">
        <v>51198</v>
      </c>
      <c r="AT39" s="106">
        <v>137178</v>
      </c>
      <c r="AU39" s="93"/>
      <c r="AV39" s="96">
        <v>1977</v>
      </c>
      <c r="AW39" s="31">
        <v>446195</v>
      </c>
      <c r="AX39" s="31">
        <v>249673</v>
      </c>
      <c r="AY39" s="31">
        <v>590716</v>
      </c>
      <c r="AZ39" s="31">
        <v>139104</v>
      </c>
      <c r="BA39" s="148">
        <v>308780</v>
      </c>
      <c r="BB39" s="31">
        <v>100668</v>
      </c>
      <c r="BC39" s="97">
        <v>1835136</v>
      </c>
      <c r="BD39" s="46"/>
      <c r="BE39" s="46">
        <f t="shared" si="0"/>
        <v>4914055</v>
      </c>
      <c r="BF39" s="46">
        <f t="shared" si="1"/>
        <v>4291280</v>
      </c>
      <c r="BI39" s="23">
        <v>1977</v>
      </c>
      <c r="BJ39" s="11">
        <v>112465</v>
      </c>
      <c r="BK39" s="11">
        <v>90720</v>
      </c>
      <c r="BL39" s="11">
        <v>18462</v>
      </c>
      <c r="BM39" s="98">
        <f t="shared" si="2"/>
        <v>221647</v>
      </c>
      <c r="BN39" s="105">
        <v>69440</v>
      </c>
      <c r="BO39" s="11">
        <v>1793</v>
      </c>
      <c r="BP39" s="11"/>
      <c r="BQ39" s="11">
        <v>1332</v>
      </c>
      <c r="BR39" s="11"/>
      <c r="BS39" s="11">
        <v>401693</v>
      </c>
      <c r="BT39" s="11">
        <v>206971</v>
      </c>
      <c r="BU39" s="11">
        <v>43937</v>
      </c>
      <c r="BV39" s="11">
        <v>665844</v>
      </c>
      <c r="BW39" s="11">
        <v>6743</v>
      </c>
      <c r="BX39" s="11">
        <v>1437</v>
      </c>
      <c r="BY39" s="31">
        <v>446195</v>
      </c>
      <c r="BZ39" s="100">
        <f t="shared" si="3"/>
        <v>1845385</v>
      </c>
      <c r="CA39" s="101">
        <v>249673</v>
      </c>
      <c r="CB39" s="31">
        <v>590716</v>
      </c>
      <c r="CC39" s="31">
        <v>139104</v>
      </c>
      <c r="CD39" s="100">
        <f t="shared" si="4"/>
        <v>979493</v>
      </c>
      <c r="CE39" s="105">
        <v>135922</v>
      </c>
      <c r="CF39" s="11">
        <v>136010</v>
      </c>
      <c r="CG39" s="11">
        <v>50399</v>
      </c>
      <c r="CH39" s="11">
        <v>5007</v>
      </c>
      <c r="CI39" s="11">
        <v>153295</v>
      </c>
      <c r="CJ39" s="11">
        <v>10101</v>
      </c>
      <c r="CK39" s="13">
        <v>13773</v>
      </c>
      <c r="CL39" s="11">
        <v>3931</v>
      </c>
      <c r="CM39" s="98">
        <f t="shared" si="5"/>
        <v>508438</v>
      </c>
      <c r="CN39" s="105"/>
      <c r="CO39" s="11"/>
      <c r="CP39" s="11"/>
      <c r="CQ39" s="11">
        <v>582451</v>
      </c>
      <c r="CR39" s="11">
        <v>51198</v>
      </c>
      <c r="CS39" s="31">
        <v>100668</v>
      </c>
      <c r="CT39" s="100">
        <f t="shared" si="6"/>
        <v>734317</v>
      </c>
      <c r="CU39" s="11">
        <v>2000</v>
      </c>
      <c r="CV39" s="105">
        <f t="shared" si="7"/>
        <v>4291280</v>
      </c>
      <c r="CY39" s="23">
        <v>1977</v>
      </c>
      <c r="CZ39" s="13">
        <v>221647</v>
      </c>
      <c r="DA39" s="102">
        <v>1845385</v>
      </c>
      <c r="DB39" s="13">
        <v>979493</v>
      </c>
      <c r="DC39" s="13">
        <v>508438</v>
      </c>
      <c r="DD39" s="13">
        <v>734317</v>
      </c>
      <c r="DE39" s="13">
        <v>2000</v>
      </c>
      <c r="DF39" s="13">
        <f t="shared" si="8"/>
        <v>4291280</v>
      </c>
      <c r="DH39" s="23">
        <v>1977</v>
      </c>
      <c r="DI39" s="157">
        <f t="shared" si="9"/>
        <v>5.165055647732145</v>
      </c>
      <c r="DJ39" s="157">
        <f t="shared" si="9"/>
        <v>43.00313659327753</v>
      </c>
      <c r="DK39" s="157">
        <f t="shared" si="9"/>
        <v>22.82519434760724</v>
      </c>
      <c r="DL39" s="157">
        <f t="shared" si="9"/>
        <v>11.84816651441994</v>
      </c>
      <c r="DM39" s="157">
        <f t="shared" si="9"/>
        <v>17.111840756138026</v>
      </c>
      <c r="DN39" s="157">
        <f t="shared" si="9"/>
        <v>0.04660614082511512</v>
      </c>
      <c r="DP39" s="23">
        <v>1977</v>
      </c>
      <c r="DQ39" s="157">
        <f t="shared" si="11"/>
        <v>8.681175278353493</v>
      </c>
      <c r="DR39" s="157">
        <f t="shared" si="11"/>
        <v>41.152625940708525</v>
      </c>
      <c r="DS39" s="157">
        <f t="shared" si="11"/>
        <v>20.915805936994822</v>
      </c>
      <c r="DT39" s="157">
        <f t="shared" si="11"/>
        <v>12.350347928489429</v>
      </c>
      <c r="DU39" s="157">
        <f t="shared" si="11"/>
        <v>15.999072724840804</v>
      </c>
      <c r="DV39" s="157">
        <f t="shared" si="11"/>
        <v>0.900972190612919</v>
      </c>
      <c r="EG39" s="92" t="s">
        <v>79</v>
      </c>
      <c r="EH39" s="110" t="s">
        <v>10</v>
      </c>
      <c r="EI39" s="44"/>
    </row>
    <row r="40" spans="2:139" ht="13.5">
      <c r="B40" s="23">
        <v>1978</v>
      </c>
      <c r="C40" s="11">
        <v>273456</v>
      </c>
      <c r="D40" s="11">
        <v>129045</v>
      </c>
      <c r="E40" s="53">
        <v>33138</v>
      </c>
      <c r="F40" s="11">
        <v>175745</v>
      </c>
      <c r="G40" s="11">
        <v>150000</v>
      </c>
      <c r="H40" s="11">
        <v>178214</v>
      </c>
      <c r="I40" s="11"/>
      <c r="J40" s="26">
        <v>939598</v>
      </c>
      <c r="K40" s="93"/>
      <c r="L40" s="12">
        <v>1978</v>
      </c>
      <c r="M40" s="53">
        <v>32214</v>
      </c>
      <c r="N40" s="11">
        <v>280097</v>
      </c>
      <c r="O40" s="11">
        <v>11711</v>
      </c>
      <c r="P40" s="11">
        <v>322170</v>
      </c>
      <c r="Q40" s="11">
        <v>261354</v>
      </c>
      <c r="R40" s="11">
        <v>71127</v>
      </c>
      <c r="S40" s="11">
        <v>54102</v>
      </c>
      <c r="T40" s="26">
        <v>1032775</v>
      </c>
      <c r="U40" s="11"/>
      <c r="V40" s="53"/>
      <c r="W40" s="11">
        <v>122063</v>
      </c>
      <c r="X40" s="11">
        <v>10600</v>
      </c>
      <c r="Y40" s="11">
        <v>8166</v>
      </c>
      <c r="Z40" s="26">
        <v>140829</v>
      </c>
      <c r="AA40" s="11"/>
      <c r="AB40" s="26">
        <v>1173604</v>
      </c>
      <c r="AC40" s="93"/>
      <c r="AD40" s="23">
        <v>1978</v>
      </c>
      <c r="AE40" s="11">
        <v>770960</v>
      </c>
      <c r="AF40" s="11">
        <v>7526</v>
      </c>
      <c r="AG40" s="53">
        <v>162885</v>
      </c>
      <c r="AH40" s="11">
        <v>595801</v>
      </c>
      <c r="AI40" s="26">
        <v>1537172</v>
      </c>
      <c r="AK40" s="11">
        <v>966</v>
      </c>
      <c r="AL40" s="11">
        <v>52446</v>
      </c>
      <c r="AM40" s="11">
        <v>7959</v>
      </c>
      <c r="AN40" s="11">
        <v>3837</v>
      </c>
      <c r="AO40" s="11">
        <v>16906</v>
      </c>
      <c r="AP40" s="13">
        <v>11743</v>
      </c>
      <c r="AQ40" s="11">
        <v>3155</v>
      </c>
      <c r="AR40" s="11">
        <v>11857</v>
      </c>
      <c r="AS40" s="11">
        <v>186895</v>
      </c>
      <c r="AT40" s="106">
        <v>295764</v>
      </c>
      <c r="AU40" s="93"/>
      <c r="AV40" s="96">
        <v>1978</v>
      </c>
      <c r="AW40" s="31">
        <v>439756</v>
      </c>
      <c r="AX40" s="31">
        <v>249954</v>
      </c>
      <c r="AY40" s="31">
        <v>622846</v>
      </c>
      <c r="AZ40" s="31">
        <v>148942</v>
      </c>
      <c r="BA40" s="148">
        <v>320685</v>
      </c>
      <c r="BB40" s="31">
        <v>109425</v>
      </c>
      <c r="BC40" s="97">
        <v>1891608</v>
      </c>
      <c r="BD40" s="46"/>
      <c r="BE40" s="46">
        <f t="shared" si="0"/>
        <v>5837746</v>
      </c>
      <c r="BF40" s="46">
        <f t="shared" si="1"/>
        <v>5288824</v>
      </c>
      <c r="BI40" s="23">
        <v>1978</v>
      </c>
      <c r="BJ40" s="11">
        <v>273456</v>
      </c>
      <c r="BK40" s="11">
        <v>322170</v>
      </c>
      <c r="BL40" s="11">
        <v>54102</v>
      </c>
      <c r="BM40" s="98">
        <f t="shared" si="2"/>
        <v>649728</v>
      </c>
      <c r="BN40" s="105">
        <v>129045</v>
      </c>
      <c r="BO40" s="11">
        <v>11711</v>
      </c>
      <c r="BP40" s="11">
        <v>261354</v>
      </c>
      <c r="BQ40" s="11">
        <v>966</v>
      </c>
      <c r="BR40" s="11">
        <v>11857</v>
      </c>
      <c r="BS40" s="11">
        <v>280097</v>
      </c>
      <c r="BT40" s="11">
        <v>122063</v>
      </c>
      <c r="BU40" s="11">
        <v>71127</v>
      </c>
      <c r="BV40" s="11">
        <v>770960</v>
      </c>
      <c r="BW40" s="11">
        <v>7526</v>
      </c>
      <c r="BX40" s="11">
        <v>3837</v>
      </c>
      <c r="BY40" s="31">
        <v>439756</v>
      </c>
      <c r="BZ40" s="100">
        <f t="shared" si="3"/>
        <v>2110299</v>
      </c>
      <c r="CA40" s="101">
        <v>249954</v>
      </c>
      <c r="CB40" s="31">
        <v>622846</v>
      </c>
      <c r="CC40" s="31">
        <v>148942</v>
      </c>
      <c r="CD40" s="100">
        <f t="shared" si="4"/>
        <v>1021742</v>
      </c>
      <c r="CE40" s="105">
        <v>175745</v>
      </c>
      <c r="CF40" s="11">
        <v>150000</v>
      </c>
      <c r="CG40" s="11">
        <v>52446</v>
      </c>
      <c r="CH40" s="11">
        <v>7959</v>
      </c>
      <c r="CI40" s="11">
        <v>178214</v>
      </c>
      <c r="CJ40" s="11">
        <v>16906</v>
      </c>
      <c r="CK40" s="13">
        <v>11743</v>
      </c>
      <c r="CL40" s="11">
        <v>3155</v>
      </c>
      <c r="CM40" s="98">
        <f t="shared" si="5"/>
        <v>596168</v>
      </c>
      <c r="CN40" s="105"/>
      <c r="CO40" s="11">
        <v>10600</v>
      </c>
      <c r="CP40" s="11"/>
      <c r="CQ40" s="11">
        <v>595801</v>
      </c>
      <c r="CR40" s="11">
        <v>186895</v>
      </c>
      <c r="CS40" s="31">
        <v>109425</v>
      </c>
      <c r="CT40" s="100">
        <f t="shared" si="6"/>
        <v>902721</v>
      </c>
      <c r="CU40" s="11">
        <v>8166</v>
      </c>
      <c r="CV40" s="105">
        <f t="shared" si="7"/>
        <v>5288824</v>
      </c>
      <c r="CY40" s="23">
        <v>1978</v>
      </c>
      <c r="CZ40" s="13">
        <v>649728</v>
      </c>
      <c r="DA40" s="102">
        <v>2110299</v>
      </c>
      <c r="DB40" s="13">
        <v>1021742</v>
      </c>
      <c r="DC40" s="13">
        <v>596168</v>
      </c>
      <c r="DD40" s="13">
        <v>902721</v>
      </c>
      <c r="DE40" s="13">
        <v>8166</v>
      </c>
      <c r="DF40" s="13">
        <f t="shared" si="8"/>
        <v>5288824</v>
      </c>
      <c r="DH40" s="23">
        <v>1978</v>
      </c>
      <c r="DI40" s="157">
        <f t="shared" si="9"/>
        <v>12.28492383183861</v>
      </c>
      <c r="DJ40" s="157">
        <f t="shared" si="9"/>
        <v>39.901100887456266</v>
      </c>
      <c r="DK40" s="157">
        <f t="shared" si="9"/>
        <v>19.318888282158756</v>
      </c>
      <c r="DL40" s="157">
        <f t="shared" si="9"/>
        <v>11.27222233146726</v>
      </c>
      <c r="DM40" s="157">
        <f t="shared" si="9"/>
        <v>17.068463613082983</v>
      </c>
      <c r="DN40" s="157">
        <f t="shared" si="9"/>
        <v>0.15440105399612467</v>
      </c>
      <c r="DP40" s="23">
        <v>1978</v>
      </c>
      <c r="DQ40" s="157">
        <f t="shared" si="11"/>
        <v>9.378662528365565</v>
      </c>
      <c r="DR40" s="157">
        <f t="shared" si="11"/>
        <v>40.44411653320515</v>
      </c>
      <c r="DS40" s="157">
        <f t="shared" si="11"/>
        <v>21.149887698691987</v>
      </c>
      <c r="DT40" s="157">
        <f t="shared" si="11"/>
        <v>11.751210334150302</v>
      </c>
      <c r="DU40" s="157">
        <f t="shared" si="11"/>
        <v>16.744830389545307</v>
      </c>
      <c r="DV40" s="157">
        <f t="shared" si="11"/>
        <v>0.5312925160416949</v>
      </c>
      <c r="EH40" s="110" t="s">
        <v>11</v>
      </c>
      <c r="EI40" s="44"/>
    </row>
    <row r="41" spans="2:139" ht="13.5">
      <c r="B41" s="23">
        <v>1979</v>
      </c>
      <c r="C41" s="11">
        <v>283315</v>
      </c>
      <c r="D41" s="11">
        <v>185500</v>
      </c>
      <c r="E41" s="53">
        <v>81998</v>
      </c>
      <c r="F41" s="11">
        <v>177811</v>
      </c>
      <c r="G41" s="11">
        <v>125365</v>
      </c>
      <c r="H41" s="11">
        <v>119531</v>
      </c>
      <c r="I41" s="11"/>
      <c r="J41" s="26">
        <v>973520</v>
      </c>
      <c r="K41" s="93"/>
      <c r="L41" s="12">
        <v>1979</v>
      </c>
      <c r="M41" s="53">
        <v>17684</v>
      </c>
      <c r="N41" s="11">
        <v>322830</v>
      </c>
      <c r="O41" s="11">
        <v>1614</v>
      </c>
      <c r="P41" s="11">
        <v>233405</v>
      </c>
      <c r="Q41" s="11">
        <v>85998</v>
      </c>
      <c r="R41" s="11">
        <v>36263</v>
      </c>
      <c r="S41" s="11">
        <v>82728</v>
      </c>
      <c r="T41" s="26">
        <v>780522</v>
      </c>
      <c r="U41" s="11"/>
      <c r="V41" s="53"/>
      <c r="W41" s="11">
        <v>58835</v>
      </c>
      <c r="X41" s="11"/>
      <c r="Y41" s="11"/>
      <c r="Z41" s="26">
        <v>58835</v>
      </c>
      <c r="AA41" s="11"/>
      <c r="AB41" s="26">
        <v>839357</v>
      </c>
      <c r="AC41" s="93"/>
      <c r="AD41" s="23">
        <v>1979</v>
      </c>
      <c r="AE41" s="11">
        <v>780077</v>
      </c>
      <c r="AF41" s="11">
        <v>8625</v>
      </c>
      <c r="AG41" s="53">
        <v>193861</v>
      </c>
      <c r="AH41" s="11">
        <v>695282</v>
      </c>
      <c r="AI41" s="26">
        <v>1677845</v>
      </c>
      <c r="AK41" s="111">
        <v>1061</v>
      </c>
      <c r="AL41" s="112">
        <v>57377</v>
      </c>
      <c r="AM41" s="112">
        <v>9726</v>
      </c>
      <c r="AN41" s="112">
        <v>3926</v>
      </c>
      <c r="AO41" s="112">
        <v>15408</v>
      </c>
      <c r="AP41" s="112">
        <v>18401</v>
      </c>
      <c r="AQ41" s="112">
        <v>259</v>
      </c>
      <c r="AR41" s="112">
        <v>13219</v>
      </c>
      <c r="AS41" s="112">
        <v>25603</v>
      </c>
      <c r="AT41" s="106">
        <v>144980</v>
      </c>
      <c r="AU41" s="93"/>
      <c r="AV41" s="96">
        <v>1979</v>
      </c>
      <c r="AW41" s="31">
        <v>479297</v>
      </c>
      <c r="AX41" s="31">
        <v>290226</v>
      </c>
      <c r="AY41" s="31">
        <v>664254</v>
      </c>
      <c r="AZ41" s="31">
        <v>168048</v>
      </c>
      <c r="BA41" s="148">
        <v>372303</v>
      </c>
      <c r="BB41" s="31">
        <v>125545</v>
      </c>
      <c r="BC41" s="97">
        <v>2099673</v>
      </c>
      <c r="BD41" s="46"/>
      <c r="BE41" s="46">
        <f t="shared" si="0"/>
        <v>5735375</v>
      </c>
      <c r="BF41" s="46">
        <f t="shared" si="1"/>
        <v>5069529</v>
      </c>
      <c r="BI41" s="23">
        <v>1979</v>
      </c>
      <c r="BJ41" s="11">
        <v>283315</v>
      </c>
      <c r="BK41" s="11">
        <v>233405</v>
      </c>
      <c r="BL41" s="11">
        <v>82728</v>
      </c>
      <c r="BM41" s="98">
        <f t="shared" si="2"/>
        <v>599448</v>
      </c>
      <c r="BN41" s="105">
        <v>185500</v>
      </c>
      <c r="BO41" s="11">
        <v>1614</v>
      </c>
      <c r="BP41" s="11">
        <v>85998</v>
      </c>
      <c r="BQ41" s="111">
        <v>1061</v>
      </c>
      <c r="BR41" s="112">
        <v>13219</v>
      </c>
      <c r="BS41" s="11">
        <v>322830</v>
      </c>
      <c r="BT41" s="11">
        <v>58835</v>
      </c>
      <c r="BU41" s="11">
        <v>36263</v>
      </c>
      <c r="BV41" s="11">
        <v>780077</v>
      </c>
      <c r="BW41" s="11">
        <v>8625</v>
      </c>
      <c r="BX41" s="112">
        <v>3926</v>
      </c>
      <c r="BY41" s="31">
        <v>479297</v>
      </c>
      <c r="BZ41" s="100">
        <f t="shared" si="3"/>
        <v>1977245</v>
      </c>
      <c r="CA41" s="101">
        <v>290226</v>
      </c>
      <c r="CB41" s="31">
        <v>664254</v>
      </c>
      <c r="CC41" s="31">
        <v>168048</v>
      </c>
      <c r="CD41" s="100">
        <f t="shared" si="4"/>
        <v>1122528</v>
      </c>
      <c r="CE41" s="105">
        <v>177811</v>
      </c>
      <c r="CF41" s="11">
        <v>125365</v>
      </c>
      <c r="CG41" s="112">
        <v>57377</v>
      </c>
      <c r="CH41" s="112">
        <v>9726</v>
      </c>
      <c r="CI41" s="11">
        <v>119531</v>
      </c>
      <c r="CJ41" s="112">
        <v>15408</v>
      </c>
      <c r="CK41" s="112">
        <v>18401</v>
      </c>
      <c r="CL41" s="112">
        <v>259</v>
      </c>
      <c r="CM41" s="98">
        <f t="shared" si="5"/>
        <v>523878</v>
      </c>
      <c r="CN41" s="105"/>
      <c r="CO41" s="11"/>
      <c r="CP41" s="11"/>
      <c r="CQ41" s="11">
        <v>695282</v>
      </c>
      <c r="CR41" s="112">
        <v>25603</v>
      </c>
      <c r="CS41" s="31">
        <v>125545</v>
      </c>
      <c r="CT41" s="100">
        <f t="shared" si="6"/>
        <v>846430</v>
      </c>
      <c r="CU41" s="11"/>
      <c r="CV41" s="105">
        <f t="shared" si="7"/>
        <v>5069529</v>
      </c>
      <c r="CY41" s="23">
        <v>1979</v>
      </c>
      <c r="CZ41" s="13">
        <v>599448</v>
      </c>
      <c r="DA41" s="102">
        <v>1977245</v>
      </c>
      <c r="DB41" s="13">
        <v>1122528</v>
      </c>
      <c r="DC41" s="13">
        <v>523878</v>
      </c>
      <c r="DD41" s="13">
        <v>846430</v>
      </c>
      <c r="DF41" s="13">
        <f t="shared" si="8"/>
        <v>5069529</v>
      </c>
      <c r="DH41" s="23">
        <v>1979</v>
      </c>
      <c r="DI41" s="157">
        <f t="shared" si="9"/>
        <v>11.824530444544257</v>
      </c>
      <c r="DJ41" s="157">
        <f t="shared" si="9"/>
        <v>39.00253850012496</v>
      </c>
      <c r="DK41" s="157">
        <f t="shared" si="9"/>
        <v>22.142648754943504</v>
      </c>
      <c r="DL41" s="157">
        <f t="shared" si="9"/>
        <v>10.333859417709219</v>
      </c>
      <c r="DM41" s="157">
        <f t="shared" si="9"/>
        <v>16.696422882678057</v>
      </c>
      <c r="DN41" s="157">
        <f t="shared" si="9"/>
        <v>0</v>
      </c>
      <c r="DP41" s="23">
        <v>1979</v>
      </c>
      <c r="DQ41" s="157">
        <f t="shared" si="11"/>
        <v>10.595000967742617</v>
      </c>
      <c r="DR41" s="157">
        <f t="shared" si="11"/>
        <v>39.80353012627173</v>
      </c>
      <c r="DS41" s="157">
        <f t="shared" si="11"/>
        <v>21.261155955711295</v>
      </c>
      <c r="DT41" s="157">
        <f t="shared" si="11"/>
        <v>10.944098144187837</v>
      </c>
      <c r="DU41" s="157">
        <f t="shared" si="11"/>
        <v>17.166033783853035</v>
      </c>
      <c r="DV41" s="157">
        <f t="shared" si="11"/>
        <v>0.23018102223348663</v>
      </c>
      <c r="EH41" s="110" t="s">
        <v>91</v>
      </c>
      <c r="EI41" s="44"/>
    </row>
    <row r="42" spans="2:139" ht="16.5">
      <c r="B42" s="23">
        <v>1980</v>
      </c>
      <c r="C42" s="11">
        <v>353574</v>
      </c>
      <c r="D42" s="11">
        <v>96445</v>
      </c>
      <c r="E42" s="53">
        <v>12995</v>
      </c>
      <c r="F42" s="11">
        <v>105740</v>
      </c>
      <c r="G42" s="11">
        <v>107600</v>
      </c>
      <c r="H42" s="11">
        <v>148355</v>
      </c>
      <c r="I42" s="11"/>
      <c r="J42" s="26">
        <v>824709</v>
      </c>
      <c r="K42" s="93"/>
      <c r="L42" s="12">
        <v>1980</v>
      </c>
      <c r="M42" s="53">
        <v>79562</v>
      </c>
      <c r="N42" s="11">
        <v>332985</v>
      </c>
      <c r="O42" s="11">
        <v>3334</v>
      </c>
      <c r="P42" s="11">
        <v>8608</v>
      </c>
      <c r="Q42" s="11"/>
      <c r="R42" s="11">
        <v>49990</v>
      </c>
      <c r="S42" s="11">
        <v>165908</v>
      </c>
      <c r="T42" s="26">
        <v>640387</v>
      </c>
      <c r="U42" s="11"/>
      <c r="V42" s="53"/>
      <c r="W42" s="11">
        <v>121826</v>
      </c>
      <c r="X42" s="11">
        <v>163850</v>
      </c>
      <c r="Y42" s="11"/>
      <c r="Z42" s="26">
        <v>285676</v>
      </c>
      <c r="AA42" s="11"/>
      <c r="AB42" s="26">
        <v>926063</v>
      </c>
      <c r="AC42" s="93"/>
      <c r="AD42" s="23">
        <v>1980</v>
      </c>
      <c r="AE42" s="11">
        <v>788191</v>
      </c>
      <c r="AF42" s="11">
        <v>9603</v>
      </c>
      <c r="AG42" s="53">
        <v>237042</v>
      </c>
      <c r="AH42" s="11">
        <v>753895</v>
      </c>
      <c r="AI42" s="26">
        <v>1788731</v>
      </c>
      <c r="AK42" s="111">
        <v>1023</v>
      </c>
      <c r="AL42" s="112">
        <v>63004</v>
      </c>
      <c r="AM42" s="112">
        <v>14848</v>
      </c>
      <c r="AN42" s="112">
        <v>2077</v>
      </c>
      <c r="AO42" s="112">
        <v>11886</v>
      </c>
      <c r="AP42" s="112">
        <v>18751</v>
      </c>
      <c r="AQ42" s="112">
        <v>25810</v>
      </c>
      <c r="AR42" s="112">
        <v>14923</v>
      </c>
      <c r="AS42" s="112">
        <v>4816</v>
      </c>
      <c r="AT42" s="106">
        <v>157138</v>
      </c>
      <c r="AU42" s="93"/>
      <c r="AV42" s="96">
        <v>1980</v>
      </c>
      <c r="AW42" s="31">
        <v>539229</v>
      </c>
      <c r="AX42" s="31">
        <v>325191</v>
      </c>
      <c r="AY42" s="31">
        <v>712568</v>
      </c>
      <c r="AZ42" s="31">
        <v>193272</v>
      </c>
      <c r="BA42" s="148">
        <v>434231</v>
      </c>
      <c r="BB42" s="31">
        <v>144748</v>
      </c>
      <c r="BC42" s="97">
        <v>2349239</v>
      </c>
      <c r="BD42" s="46"/>
      <c r="BE42" s="46">
        <f t="shared" si="0"/>
        <v>6045880</v>
      </c>
      <c r="BF42" s="46">
        <f t="shared" si="1"/>
        <v>5282050</v>
      </c>
      <c r="BI42" s="23">
        <v>1980</v>
      </c>
      <c r="BJ42" s="11">
        <v>353574</v>
      </c>
      <c r="BK42" s="11">
        <v>8608</v>
      </c>
      <c r="BL42" s="11">
        <v>165908</v>
      </c>
      <c r="BM42" s="98">
        <f t="shared" si="2"/>
        <v>528090</v>
      </c>
      <c r="BN42" s="105">
        <v>96445</v>
      </c>
      <c r="BO42" s="11">
        <v>3334</v>
      </c>
      <c r="BP42" s="11"/>
      <c r="BQ42" s="111">
        <v>1023</v>
      </c>
      <c r="BR42" s="112">
        <v>14923</v>
      </c>
      <c r="BS42" s="11">
        <v>332985</v>
      </c>
      <c r="BT42" s="11">
        <v>121826</v>
      </c>
      <c r="BU42" s="11">
        <v>49990</v>
      </c>
      <c r="BV42" s="11">
        <v>788191</v>
      </c>
      <c r="BW42" s="11">
        <v>9603</v>
      </c>
      <c r="BX42" s="112">
        <v>2077</v>
      </c>
      <c r="BY42" s="31">
        <v>539229</v>
      </c>
      <c r="BZ42" s="100">
        <f t="shared" si="3"/>
        <v>1959626</v>
      </c>
      <c r="CA42" s="101">
        <v>325191</v>
      </c>
      <c r="CB42" s="31">
        <v>712568</v>
      </c>
      <c r="CC42" s="31">
        <v>193272</v>
      </c>
      <c r="CD42" s="100">
        <f t="shared" si="4"/>
        <v>1231031</v>
      </c>
      <c r="CE42" s="105">
        <v>105740</v>
      </c>
      <c r="CF42" s="11">
        <v>107600</v>
      </c>
      <c r="CG42" s="112">
        <v>63004</v>
      </c>
      <c r="CH42" s="112">
        <v>14848</v>
      </c>
      <c r="CI42" s="11">
        <v>148355</v>
      </c>
      <c r="CJ42" s="112">
        <v>11886</v>
      </c>
      <c r="CK42" s="112">
        <v>18751</v>
      </c>
      <c r="CL42" s="112">
        <v>25810</v>
      </c>
      <c r="CM42" s="98">
        <f t="shared" si="5"/>
        <v>495994</v>
      </c>
      <c r="CN42" s="105"/>
      <c r="CO42" s="11">
        <v>163850</v>
      </c>
      <c r="CP42" s="11"/>
      <c r="CQ42" s="11">
        <v>753895</v>
      </c>
      <c r="CR42" s="112">
        <v>4816</v>
      </c>
      <c r="CS42" s="31">
        <v>144748</v>
      </c>
      <c r="CT42" s="100">
        <f t="shared" si="6"/>
        <v>1067309</v>
      </c>
      <c r="CU42" s="11"/>
      <c r="CV42" s="105">
        <f t="shared" si="7"/>
        <v>5282050</v>
      </c>
      <c r="CY42" s="23">
        <v>1980</v>
      </c>
      <c r="CZ42" s="13">
        <v>528090</v>
      </c>
      <c r="DA42" s="102">
        <v>1959626</v>
      </c>
      <c r="DB42" s="13">
        <v>1231031</v>
      </c>
      <c r="DC42" s="13">
        <v>495994</v>
      </c>
      <c r="DD42" s="13">
        <v>1067309</v>
      </c>
      <c r="DF42" s="13">
        <f t="shared" si="8"/>
        <v>5282050</v>
      </c>
      <c r="DH42" s="23">
        <v>1980</v>
      </c>
      <c r="DI42" s="157">
        <f t="shared" si="9"/>
        <v>9.997822815005538</v>
      </c>
      <c r="DJ42" s="157">
        <f t="shared" si="9"/>
        <v>37.09972453876809</v>
      </c>
      <c r="DK42" s="157">
        <f t="shared" si="9"/>
        <v>23.305932355808824</v>
      </c>
      <c r="DL42" s="157">
        <f t="shared" si="9"/>
        <v>9.390179949072804</v>
      </c>
      <c r="DM42" s="157">
        <f t="shared" si="9"/>
        <v>20.20634034134474</v>
      </c>
      <c r="DN42" s="157">
        <f t="shared" si="9"/>
        <v>0</v>
      </c>
      <c r="DP42" s="23">
        <v>1980</v>
      </c>
      <c r="DQ42" s="157">
        <f t="shared" si="11"/>
        <v>11.722893473321804</v>
      </c>
      <c r="DR42" s="157">
        <f t="shared" si="11"/>
        <v>39.00577444486115</v>
      </c>
      <c r="DS42" s="157">
        <f t="shared" si="11"/>
        <v>21.559721737320462</v>
      </c>
      <c r="DT42" s="157">
        <f t="shared" si="11"/>
        <v>10.337084531330452</v>
      </c>
      <c r="DU42" s="157">
        <f t="shared" si="11"/>
        <v>17.33462558774213</v>
      </c>
      <c r="DV42" s="157">
        <f t="shared" si="11"/>
        <v>0.039900225423995114</v>
      </c>
      <c r="EH42" s="44" t="s">
        <v>12</v>
      </c>
      <c r="EI42" s="44"/>
    </row>
    <row r="43" spans="2:139" ht="16.5">
      <c r="B43" s="23">
        <v>1981</v>
      </c>
      <c r="C43" s="11">
        <v>400935</v>
      </c>
      <c r="D43" s="11">
        <v>96120</v>
      </c>
      <c r="E43" s="53">
        <v>128281</v>
      </c>
      <c r="F43" s="11">
        <v>144060</v>
      </c>
      <c r="G43" s="11">
        <v>156005</v>
      </c>
      <c r="H43" s="11">
        <v>117695</v>
      </c>
      <c r="I43" s="11"/>
      <c r="J43" s="26">
        <v>1043096</v>
      </c>
      <c r="K43" s="93"/>
      <c r="L43" s="12">
        <v>1981</v>
      </c>
      <c r="M43" s="53">
        <v>147538</v>
      </c>
      <c r="N43" s="11">
        <v>529493</v>
      </c>
      <c r="O43" s="11"/>
      <c r="P43" s="11">
        <v>147404</v>
      </c>
      <c r="Q43" s="11">
        <v>445</v>
      </c>
      <c r="R43" s="11">
        <v>40132</v>
      </c>
      <c r="S43" s="11">
        <v>293406</v>
      </c>
      <c r="T43" s="26">
        <v>1158418</v>
      </c>
      <c r="U43" s="11"/>
      <c r="V43" s="53"/>
      <c r="W43" s="11">
        <v>351963</v>
      </c>
      <c r="X43" s="11">
        <v>109750</v>
      </c>
      <c r="Y43" s="11"/>
      <c r="Z43" s="26">
        <v>461713</v>
      </c>
      <c r="AA43" s="11"/>
      <c r="AB43" s="26">
        <v>1620131</v>
      </c>
      <c r="AC43" s="93"/>
      <c r="AD43" s="23">
        <v>1981</v>
      </c>
      <c r="AE43" s="11">
        <v>901400</v>
      </c>
      <c r="AF43" s="11">
        <v>8674</v>
      </c>
      <c r="AG43" s="53">
        <v>239916</v>
      </c>
      <c r="AH43" s="11">
        <v>830795</v>
      </c>
      <c r="AI43" s="26">
        <v>1980785</v>
      </c>
      <c r="AK43" s="111">
        <v>1615</v>
      </c>
      <c r="AL43" s="112">
        <v>92684</v>
      </c>
      <c r="AM43" s="112">
        <v>38286</v>
      </c>
      <c r="AN43" s="112">
        <v>1505</v>
      </c>
      <c r="AO43" s="112">
        <v>12318</v>
      </c>
      <c r="AP43" s="112">
        <v>23040</v>
      </c>
      <c r="AQ43" s="112">
        <v>22922</v>
      </c>
      <c r="AR43" s="112">
        <v>16945</v>
      </c>
      <c r="AS43" s="112">
        <v>0</v>
      </c>
      <c r="AT43" s="106">
        <v>209315</v>
      </c>
      <c r="AU43" s="93"/>
      <c r="AV43" s="96">
        <v>1981</v>
      </c>
      <c r="AW43" s="31">
        <v>546825</v>
      </c>
      <c r="AX43" s="31">
        <v>333482</v>
      </c>
      <c r="AY43" s="31">
        <v>722868</v>
      </c>
      <c r="AZ43" s="31">
        <v>204633</v>
      </c>
      <c r="BA43" s="148">
        <v>427377</v>
      </c>
      <c r="BB43" s="31">
        <v>148274</v>
      </c>
      <c r="BC43" s="97">
        <v>2383459</v>
      </c>
      <c r="BD43" s="46"/>
      <c r="BE43" s="46">
        <f t="shared" si="0"/>
        <v>7236786</v>
      </c>
      <c r="BF43" s="46">
        <f t="shared" si="1"/>
        <v>6293674</v>
      </c>
      <c r="BI43" s="23">
        <v>1981</v>
      </c>
      <c r="BJ43" s="11">
        <v>400935</v>
      </c>
      <c r="BK43" s="11">
        <v>147404</v>
      </c>
      <c r="BL43" s="11">
        <v>293406</v>
      </c>
      <c r="BM43" s="98">
        <f t="shared" si="2"/>
        <v>841745</v>
      </c>
      <c r="BN43" s="105">
        <v>96120</v>
      </c>
      <c r="BO43" s="11"/>
      <c r="BP43" s="11">
        <v>445</v>
      </c>
      <c r="BQ43" s="111">
        <v>1615</v>
      </c>
      <c r="BR43" s="112">
        <v>16945</v>
      </c>
      <c r="BS43" s="11">
        <v>529493</v>
      </c>
      <c r="BT43" s="11">
        <v>351963</v>
      </c>
      <c r="BU43" s="11">
        <v>40132</v>
      </c>
      <c r="BV43" s="11">
        <v>901400</v>
      </c>
      <c r="BW43" s="11">
        <v>8674</v>
      </c>
      <c r="BX43" s="112">
        <v>1505</v>
      </c>
      <c r="BY43" s="31">
        <v>546825</v>
      </c>
      <c r="BZ43" s="100">
        <f t="shared" si="3"/>
        <v>2495117</v>
      </c>
      <c r="CA43" s="101">
        <v>333482</v>
      </c>
      <c r="CB43" s="31">
        <v>722868</v>
      </c>
      <c r="CC43" s="31">
        <v>204633</v>
      </c>
      <c r="CD43" s="100">
        <f t="shared" si="4"/>
        <v>1260983</v>
      </c>
      <c r="CE43" s="105">
        <v>144060</v>
      </c>
      <c r="CF43" s="11">
        <v>156005</v>
      </c>
      <c r="CG43" s="112">
        <v>92684</v>
      </c>
      <c r="CH43" s="112">
        <v>38286</v>
      </c>
      <c r="CI43" s="11">
        <v>117695</v>
      </c>
      <c r="CJ43" s="112">
        <v>12318</v>
      </c>
      <c r="CK43" s="112">
        <v>23040</v>
      </c>
      <c r="CL43" s="112">
        <v>22922</v>
      </c>
      <c r="CM43" s="98">
        <f t="shared" si="5"/>
        <v>607010</v>
      </c>
      <c r="CN43" s="105"/>
      <c r="CO43" s="11">
        <v>109750</v>
      </c>
      <c r="CP43" s="11"/>
      <c r="CQ43" s="11">
        <v>830795</v>
      </c>
      <c r="CR43" s="112">
        <v>0</v>
      </c>
      <c r="CS43" s="31">
        <v>148274</v>
      </c>
      <c r="CT43" s="100">
        <f t="shared" si="6"/>
        <v>1088819</v>
      </c>
      <c r="CU43" s="11"/>
      <c r="CV43" s="105">
        <f t="shared" si="7"/>
        <v>6293674</v>
      </c>
      <c r="CY43" s="23">
        <v>1981</v>
      </c>
      <c r="CZ43" s="13">
        <v>841745</v>
      </c>
      <c r="DA43" s="102">
        <v>2495117</v>
      </c>
      <c r="DB43" s="13">
        <v>1260983</v>
      </c>
      <c r="DC43" s="13">
        <v>607010</v>
      </c>
      <c r="DD43" s="13">
        <v>1088819</v>
      </c>
      <c r="DF43" s="13">
        <f t="shared" si="8"/>
        <v>6293674</v>
      </c>
      <c r="DH43" s="23">
        <v>1981</v>
      </c>
      <c r="DI43" s="157">
        <f aca="true" t="shared" si="12" ref="DI43:DN60">CZ43/$DF43*100</f>
        <v>13.37446140362529</v>
      </c>
      <c r="DJ43" s="157">
        <f t="shared" si="12"/>
        <v>39.644840199857825</v>
      </c>
      <c r="DK43" s="157">
        <f t="shared" si="12"/>
        <v>20.035721583291412</v>
      </c>
      <c r="DL43" s="157">
        <f t="shared" si="12"/>
        <v>9.644763932799824</v>
      </c>
      <c r="DM43" s="157">
        <f t="shared" si="12"/>
        <v>17.300212880425647</v>
      </c>
      <c r="DN43" s="157">
        <f t="shared" si="12"/>
        <v>0</v>
      </c>
      <c r="DP43" s="23">
        <v>1981</v>
      </c>
      <c r="DQ43" s="157">
        <f t="shared" si="11"/>
        <v>12.67560275313794</v>
      </c>
      <c r="DR43" s="157">
        <f t="shared" si="11"/>
        <v>38.33646194213503</v>
      </c>
      <c r="DS43" s="157">
        <f t="shared" si="11"/>
        <v>21.59971002312711</v>
      </c>
      <c r="DT43" s="157">
        <f t="shared" si="11"/>
        <v>10.11848953151269</v>
      </c>
      <c r="DU43" s="157">
        <f t="shared" si="11"/>
        <v>17.223799101680534</v>
      </c>
      <c r="DV43" s="157">
        <f t="shared" si="11"/>
        <v>0.04593664840669169</v>
      </c>
      <c r="EG43" s="38" t="s">
        <v>13</v>
      </c>
      <c r="EH43" s="113" t="s">
        <v>92</v>
      </c>
      <c r="EI43" s="44"/>
    </row>
    <row r="44" spans="2:139" ht="16.5">
      <c r="B44" s="23">
        <v>1982</v>
      </c>
      <c r="C44" s="11">
        <v>520956</v>
      </c>
      <c r="D44" s="11">
        <v>110390</v>
      </c>
      <c r="E44" s="53">
        <v>134373</v>
      </c>
      <c r="F44" s="11">
        <v>139865</v>
      </c>
      <c r="G44" s="11">
        <v>140583</v>
      </c>
      <c r="H44" s="11">
        <v>89470</v>
      </c>
      <c r="I44" s="11"/>
      <c r="J44" s="26">
        <v>1135637</v>
      </c>
      <c r="K44" s="93"/>
      <c r="L44" s="12">
        <v>1982</v>
      </c>
      <c r="M44" s="53">
        <v>96000</v>
      </c>
      <c r="N44" s="11">
        <v>388805</v>
      </c>
      <c r="O44" s="11">
        <v>4495</v>
      </c>
      <c r="P44" s="11">
        <v>250093</v>
      </c>
      <c r="Q44" s="11">
        <v>33506</v>
      </c>
      <c r="R44" s="11">
        <v>73400</v>
      </c>
      <c r="S44" s="11">
        <v>178474</v>
      </c>
      <c r="T44" s="107">
        <v>1024773</v>
      </c>
      <c r="U44" s="11"/>
      <c r="V44" s="53">
        <v>1944</v>
      </c>
      <c r="W44" s="11">
        <v>193724</v>
      </c>
      <c r="X44" s="11">
        <v>71090</v>
      </c>
      <c r="Y44" s="11">
        <v>3110</v>
      </c>
      <c r="Z44" s="26">
        <v>269868</v>
      </c>
      <c r="AA44" s="11"/>
      <c r="AB44" s="107">
        <v>1294641</v>
      </c>
      <c r="AC44" s="93"/>
      <c r="AD44" s="23">
        <v>1982</v>
      </c>
      <c r="AE44" s="11">
        <v>878819</v>
      </c>
      <c r="AF44" s="11">
        <v>7934</v>
      </c>
      <c r="AG44" s="53">
        <v>250701</v>
      </c>
      <c r="AH44" s="11">
        <v>797519</v>
      </c>
      <c r="AI44" s="26">
        <v>1934973</v>
      </c>
      <c r="AK44" s="111">
        <v>1880</v>
      </c>
      <c r="AL44" s="112">
        <v>80596</v>
      </c>
      <c r="AM44" s="112">
        <v>45331</v>
      </c>
      <c r="AN44" s="112">
        <v>1685</v>
      </c>
      <c r="AO44" s="112">
        <v>11509</v>
      </c>
      <c r="AP44" s="112">
        <v>55000</v>
      </c>
      <c r="AQ44" s="112">
        <v>17032</v>
      </c>
      <c r="AR44" s="112">
        <v>17764</v>
      </c>
      <c r="AS44" s="112">
        <v>184</v>
      </c>
      <c r="AT44" s="106">
        <v>230981</v>
      </c>
      <c r="AU44" s="93"/>
      <c r="AV44" s="96">
        <v>1982</v>
      </c>
      <c r="AW44" s="31">
        <v>562723</v>
      </c>
      <c r="AX44" s="31">
        <v>346765</v>
      </c>
      <c r="AY44" s="31">
        <v>728703</v>
      </c>
      <c r="AZ44" s="31">
        <v>217620</v>
      </c>
      <c r="BA44" s="148">
        <v>448426</v>
      </c>
      <c r="BB44" s="31">
        <v>159176</v>
      </c>
      <c r="BC44" s="97">
        <v>2463413</v>
      </c>
      <c r="BD44" s="46"/>
      <c r="BE44" s="46">
        <f t="shared" si="0"/>
        <v>7059645</v>
      </c>
      <c r="BF44" s="46">
        <f t="shared" si="1"/>
        <v>6128201</v>
      </c>
      <c r="BI44" s="23">
        <v>1982</v>
      </c>
      <c r="BJ44" s="11">
        <v>520956</v>
      </c>
      <c r="BK44" s="11">
        <v>250093</v>
      </c>
      <c r="BL44" s="11">
        <v>178474</v>
      </c>
      <c r="BM44" s="98">
        <f t="shared" si="2"/>
        <v>949523</v>
      </c>
      <c r="BN44" s="105">
        <v>110390</v>
      </c>
      <c r="BO44" s="11">
        <v>4495</v>
      </c>
      <c r="BP44" s="11">
        <v>33506</v>
      </c>
      <c r="BQ44" s="111">
        <v>1880</v>
      </c>
      <c r="BR44" s="112">
        <v>17764</v>
      </c>
      <c r="BS44" s="11">
        <v>388805</v>
      </c>
      <c r="BT44" s="11">
        <v>193724</v>
      </c>
      <c r="BU44" s="11">
        <v>73400</v>
      </c>
      <c r="BV44" s="11">
        <v>878819</v>
      </c>
      <c r="BW44" s="11">
        <v>7934</v>
      </c>
      <c r="BX44" s="112">
        <v>1685</v>
      </c>
      <c r="BY44" s="31">
        <v>562723</v>
      </c>
      <c r="BZ44" s="100">
        <f t="shared" si="3"/>
        <v>2275125</v>
      </c>
      <c r="CA44" s="101">
        <v>346765</v>
      </c>
      <c r="CB44" s="31">
        <v>728703</v>
      </c>
      <c r="CC44" s="31">
        <v>217620</v>
      </c>
      <c r="CD44" s="100">
        <f t="shared" si="4"/>
        <v>1293088</v>
      </c>
      <c r="CE44" s="105">
        <v>139865</v>
      </c>
      <c r="CF44" s="11">
        <v>140583</v>
      </c>
      <c r="CG44" s="112">
        <v>80596</v>
      </c>
      <c r="CH44" s="112">
        <v>45331</v>
      </c>
      <c r="CI44" s="11">
        <v>89470</v>
      </c>
      <c r="CJ44" s="112">
        <v>11509</v>
      </c>
      <c r="CK44" s="112">
        <v>55000</v>
      </c>
      <c r="CL44" s="112">
        <v>17032</v>
      </c>
      <c r="CM44" s="98">
        <f t="shared" si="5"/>
        <v>579386</v>
      </c>
      <c r="CN44" s="105"/>
      <c r="CO44" s="11">
        <v>71090</v>
      </c>
      <c r="CP44" s="11"/>
      <c r="CQ44" s="11">
        <v>797519</v>
      </c>
      <c r="CR44" s="112">
        <v>184</v>
      </c>
      <c r="CS44" s="31">
        <v>159176</v>
      </c>
      <c r="CT44" s="100">
        <f t="shared" si="6"/>
        <v>1027969</v>
      </c>
      <c r="CU44" s="11">
        <v>3110</v>
      </c>
      <c r="CV44" s="105">
        <f t="shared" si="7"/>
        <v>6128201</v>
      </c>
      <c r="CY44" s="23">
        <v>1982</v>
      </c>
      <c r="CZ44" s="13">
        <v>949523</v>
      </c>
      <c r="DA44" s="102">
        <v>2275125</v>
      </c>
      <c r="DB44" s="13">
        <v>1293088</v>
      </c>
      <c r="DC44" s="13">
        <v>579386</v>
      </c>
      <c r="DD44" s="13">
        <v>1027969</v>
      </c>
      <c r="DE44" s="13">
        <v>3110</v>
      </c>
      <c r="DF44" s="13">
        <f t="shared" si="8"/>
        <v>6128201</v>
      </c>
      <c r="DH44" s="23">
        <v>1982</v>
      </c>
      <c r="DI44" s="157">
        <f t="shared" si="12"/>
        <v>15.49431880579635</v>
      </c>
      <c r="DJ44" s="157">
        <f t="shared" si="12"/>
        <v>37.125495720522224</v>
      </c>
      <c r="DK44" s="157">
        <f t="shared" si="12"/>
        <v>21.10061337740064</v>
      </c>
      <c r="DL44" s="157">
        <f t="shared" si="12"/>
        <v>9.454422268460188</v>
      </c>
      <c r="DM44" s="157">
        <f t="shared" si="12"/>
        <v>16.774400839659144</v>
      </c>
      <c r="DN44" s="157">
        <f t="shared" si="12"/>
        <v>0.05074898816145228</v>
      </c>
      <c r="DP44" s="23">
        <v>1982</v>
      </c>
      <c r="DQ44" s="157">
        <f t="shared" si="11"/>
        <v>12.426713456937197</v>
      </c>
      <c r="DR44" s="157">
        <f t="shared" si="11"/>
        <v>38.253054813486294</v>
      </c>
      <c r="DS44" s="157">
        <f t="shared" si="11"/>
        <v>22.028097650759292</v>
      </c>
      <c r="DT44" s="157">
        <f t="shared" si="11"/>
        <v>9.815574344211544</v>
      </c>
      <c r="DU44" s="157">
        <f t="shared" si="11"/>
        <v>17.42016239361869</v>
      </c>
      <c r="DV44" s="157">
        <f t="shared" si="11"/>
        <v>0.05639734098697735</v>
      </c>
      <c r="EH44" s="114" t="s">
        <v>93</v>
      </c>
      <c r="EI44" s="44"/>
    </row>
    <row r="45" spans="2:126" ht="13.5">
      <c r="B45" s="23">
        <v>1983</v>
      </c>
      <c r="C45" s="11">
        <v>527590</v>
      </c>
      <c r="D45" s="11">
        <v>128160</v>
      </c>
      <c r="E45" s="53">
        <v>100210</v>
      </c>
      <c r="F45" s="11">
        <v>131146</v>
      </c>
      <c r="G45" s="11">
        <v>120160</v>
      </c>
      <c r="H45" s="11">
        <v>103450</v>
      </c>
      <c r="I45" s="11"/>
      <c r="J45" s="26">
        <v>1110716</v>
      </c>
      <c r="K45" s="93"/>
      <c r="L45" s="12">
        <v>1983</v>
      </c>
      <c r="M45" s="53">
        <v>67347</v>
      </c>
      <c r="N45" s="11">
        <v>439321</v>
      </c>
      <c r="O45" s="11">
        <v>10967</v>
      </c>
      <c r="P45" s="11">
        <v>40028</v>
      </c>
      <c r="Q45" s="11">
        <v>23</v>
      </c>
      <c r="R45" s="11">
        <v>55732</v>
      </c>
      <c r="S45" s="11">
        <v>230782</v>
      </c>
      <c r="T45" s="26">
        <v>844200</v>
      </c>
      <c r="U45" s="11"/>
      <c r="V45" s="53"/>
      <c r="W45" s="11">
        <v>89031</v>
      </c>
      <c r="X45" s="11">
        <v>29400</v>
      </c>
      <c r="Y45" s="11">
        <v>1580</v>
      </c>
      <c r="Z45" s="26">
        <v>120011</v>
      </c>
      <c r="AA45" s="11"/>
      <c r="AB45" s="26">
        <v>964211</v>
      </c>
      <c r="AC45" s="93"/>
      <c r="AD45" s="23">
        <v>1983</v>
      </c>
      <c r="AE45" s="11">
        <v>837345</v>
      </c>
      <c r="AF45" s="11">
        <v>8190</v>
      </c>
      <c r="AG45" s="53">
        <v>238329</v>
      </c>
      <c r="AH45" s="11">
        <v>738784</v>
      </c>
      <c r="AI45" s="26">
        <v>1822648</v>
      </c>
      <c r="AK45" s="111">
        <v>3097</v>
      </c>
      <c r="AL45" s="112">
        <v>83774</v>
      </c>
      <c r="AM45" s="112">
        <v>50865</v>
      </c>
      <c r="AN45" s="112">
        <v>2158</v>
      </c>
      <c r="AO45" s="112">
        <v>11652</v>
      </c>
      <c r="AP45" s="112">
        <v>79236</v>
      </c>
      <c r="AQ45" s="112">
        <v>17176</v>
      </c>
      <c r="AR45" s="112">
        <v>18433</v>
      </c>
      <c r="AS45" s="112">
        <v>728</v>
      </c>
      <c r="AT45" s="106">
        <v>267119</v>
      </c>
      <c r="AU45" s="93"/>
      <c r="AV45" s="96">
        <v>1983</v>
      </c>
      <c r="AW45" s="31">
        <v>544977</v>
      </c>
      <c r="AX45" s="31">
        <v>336447</v>
      </c>
      <c r="AY45" s="31">
        <v>714157</v>
      </c>
      <c r="AZ45" s="31">
        <v>222157</v>
      </c>
      <c r="BA45" s="148">
        <v>450304</v>
      </c>
      <c r="BB45" s="31">
        <v>159440</v>
      </c>
      <c r="BC45" s="97">
        <v>2427482</v>
      </c>
      <c r="BD45" s="46"/>
      <c r="BE45" s="46">
        <f t="shared" si="0"/>
        <v>6592176</v>
      </c>
      <c r="BF45" s="46">
        <f t="shared" si="1"/>
        <v>5735986</v>
      </c>
      <c r="BI45" s="23">
        <v>1983</v>
      </c>
      <c r="BJ45" s="11">
        <v>527590</v>
      </c>
      <c r="BK45" s="11">
        <v>40028</v>
      </c>
      <c r="BL45" s="11">
        <v>230782</v>
      </c>
      <c r="BM45" s="98">
        <f t="shared" si="2"/>
        <v>798400</v>
      </c>
      <c r="BN45" s="105">
        <v>128160</v>
      </c>
      <c r="BO45" s="11">
        <v>10967</v>
      </c>
      <c r="BP45" s="11">
        <v>23</v>
      </c>
      <c r="BQ45" s="111">
        <v>3097</v>
      </c>
      <c r="BR45" s="112">
        <v>18433</v>
      </c>
      <c r="BS45" s="11">
        <v>439321</v>
      </c>
      <c r="BT45" s="11">
        <v>89031</v>
      </c>
      <c r="BU45" s="11">
        <v>55732</v>
      </c>
      <c r="BV45" s="11">
        <v>837345</v>
      </c>
      <c r="BW45" s="11">
        <v>8190</v>
      </c>
      <c r="BX45" s="112">
        <v>2158</v>
      </c>
      <c r="BY45" s="31">
        <v>544977</v>
      </c>
      <c r="BZ45" s="100">
        <f t="shared" si="3"/>
        <v>2137434</v>
      </c>
      <c r="CA45" s="101">
        <v>336447</v>
      </c>
      <c r="CB45" s="31">
        <v>714157</v>
      </c>
      <c r="CC45" s="31">
        <v>222157</v>
      </c>
      <c r="CD45" s="100">
        <f t="shared" si="4"/>
        <v>1272761</v>
      </c>
      <c r="CE45" s="105">
        <v>131146</v>
      </c>
      <c r="CF45" s="11">
        <v>120160</v>
      </c>
      <c r="CG45" s="112">
        <v>83774</v>
      </c>
      <c r="CH45" s="112">
        <v>50865</v>
      </c>
      <c r="CI45" s="11">
        <v>103450</v>
      </c>
      <c r="CJ45" s="112">
        <v>11652</v>
      </c>
      <c r="CK45" s="112">
        <v>79236</v>
      </c>
      <c r="CL45" s="112">
        <v>17176</v>
      </c>
      <c r="CM45" s="98">
        <f t="shared" si="5"/>
        <v>597459</v>
      </c>
      <c r="CN45" s="105"/>
      <c r="CO45" s="11">
        <v>29400</v>
      </c>
      <c r="CP45" s="11"/>
      <c r="CQ45" s="11">
        <v>738784</v>
      </c>
      <c r="CR45" s="112">
        <v>728</v>
      </c>
      <c r="CS45" s="31">
        <v>159440</v>
      </c>
      <c r="CT45" s="100">
        <f t="shared" si="6"/>
        <v>928352</v>
      </c>
      <c r="CU45" s="11">
        <v>1580</v>
      </c>
      <c r="CV45" s="105">
        <f t="shared" si="7"/>
        <v>5735986</v>
      </c>
      <c r="CY45" s="23">
        <v>1983</v>
      </c>
      <c r="CZ45" s="13">
        <v>798400</v>
      </c>
      <c r="DA45" s="102">
        <v>2137434</v>
      </c>
      <c r="DB45" s="13">
        <v>1272761</v>
      </c>
      <c r="DC45" s="13">
        <v>597459</v>
      </c>
      <c r="DD45" s="13">
        <v>928352</v>
      </c>
      <c r="DE45" s="13">
        <v>1580</v>
      </c>
      <c r="DF45" s="13">
        <f t="shared" si="8"/>
        <v>5735986</v>
      </c>
      <c r="DH45" s="23">
        <v>1983</v>
      </c>
      <c r="DI45" s="157">
        <f t="shared" si="12"/>
        <v>13.919141364710445</v>
      </c>
      <c r="DJ45" s="157">
        <f t="shared" si="12"/>
        <v>37.263584674021175</v>
      </c>
      <c r="DK45" s="157">
        <f t="shared" si="12"/>
        <v>22.189053460032852</v>
      </c>
      <c r="DL45" s="157">
        <f t="shared" si="12"/>
        <v>10.415977305383938</v>
      </c>
      <c r="DM45" s="157">
        <f t="shared" si="12"/>
        <v>16.18469780086632</v>
      </c>
      <c r="DN45" s="157">
        <f t="shared" si="12"/>
        <v>0.027545394985273673</v>
      </c>
      <c r="DP45" s="23">
        <v>1983</v>
      </c>
      <c r="DQ45" s="157">
        <f t="shared" si="11"/>
        <v>12.303507476023896</v>
      </c>
      <c r="DR45" s="157">
        <f t="shared" si="11"/>
        <v>37.56524656782309</v>
      </c>
      <c r="DS45" s="157">
        <f t="shared" si="11"/>
        <v>21.87722753515754</v>
      </c>
      <c r="DT45" s="157">
        <f t="shared" si="11"/>
        <v>10.271244461456105</v>
      </c>
      <c r="DU45" s="157">
        <f t="shared" si="11"/>
        <v>17.91943518286219</v>
      </c>
      <c r="DV45" s="157">
        <f t="shared" si="11"/>
        <v>0.06333877667717173</v>
      </c>
    </row>
    <row r="46" spans="2:126" ht="13.5">
      <c r="B46" s="23">
        <v>1984</v>
      </c>
      <c r="C46" s="11">
        <v>528925</v>
      </c>
      <c r="D46" s="11">
        <v>156040</v>
      </c>
      <c r="E46" s="53">
        <v>75923</v>
      </c>
      <c r="F46" s="11">
        <v>137427</v>
      </c>
      <c r="G46" s="11">
        <v>101075</v>
      </c>
      <c r="H46" s="11">
        <v>119935</v>
      </c>
      <c r="I46" s="11"/>
      <c r="J46" s="26">
        <v>1119325</v>
      </c>
      <c r="K46" s="93"/>
      <c r="L46" s="12">
        <v>1984</v>
      </c>
      <c r="M46" s="53">
        <v>72173</v>
      </c>
      <c r="N46" s="11">
        <v>346406</v>
      </c>
      <c r="O46" s="11">
        <v>11569</v>
      </c>
      <c r="P46" s="11">
        <v>44620</v>
      </c>
      <c r="Q46" s="11">
        <v>48</v>
      </c>
      <c r="R46" s="11">
        <v>75043</v>
      </c>
      <c r="S46" s="11">
        <v>121492</v>
      </c>
      <c r="T46" s="26">
        <v>671351</v>
      </c>
      <c r="U46" s="11"/>
      <c r="V46" s="53"/>
      <c r="W46" s="11">
        <v>103773</v>
      </c>
      <c r="X46" s="11"/>
      <c r="Y46" s="11">
        <v>5219</v>
      </c>
      <c r="Z46" s="26">
        <v>108992</v>
      </c>
      <c r="AA46" s="11"/>
      <c r="AB46" s="26">
        <v>780343</v>
      </c>
      <c r="AC46" s="93"/>
      <c r="AD46" s="23">
        <v>1984</v>
      </c>
      <c r="AE46" s="11">
        <v>923954</v>
      </c>
      <c r="AF46" s="11">
        <v>8152</v>
      </c>
      <c r="AG46" s="53">
        <v>225591</v>
      </c>
      <c r="AH46" s="11">
        <v>790931</v>
      </c>
      <c r="AI46" s="26">
        <v>1948628</v>
      </c>
      <c r="AK46" s="111">
        <v>19605</v>
      </c>
      <c r="AL46" s="112">
        <v>78500</v>
      </c>
      <c r="AM46" s="112">
        <v>51534</v>
      </c>
      <c r="AN46" s="112">
        <v>1553</v>
      </c>
      <c r="AO46" s="112">
        <v>12586</v>
      </c>
      <c r="AP46" s="112">
        <v>86826</v>
      </c>
      <c r="AQ46" s="112">
        <v>18115</v>
      </c>
      <c r="AR46" s="112">
        <v>19349</v>
      </c>
      <c r="AS46" s="112">
        <v>0</v>
      </c>
      <c r="AT46" s="106">
        <v>288068</v>
      </c>
      <c r="AU46" s="93"/>
      <c r="AV46" s="96">
        <v>1984</v>
      </c>
      <c r="AW46" s="31">
        <v>585002</v>
      </c>
      <c r="AX46" s="31">
        <v>366423</v>
      </c>
      <c r="AY46" s="31">
        <v>745646</v>
      </c>
      <c r="AZ46" s="31">
        <v>244943</v>
      </c>
      <c r="BA46" s="148">
        <v>441573</v>
      </c>
      <c r="BB46" s="31">
        <v>168520</v>
      </c>
      <c r="BC46" s="97">
        <v>2552107</v>
      </c>
      <c r="BD46" s="46"/>
      <c r="BE46" s="46">
        <f t="shared" si="0"/>
        <v>6688471</v>
      </c>
      <c r="BF46" s="46">
        <f t="shared" si="1"/>
        <v>5873211</v>
      </c>
      <c r="BI46" s="23">
        <v>1984</v>
      </c>
      <c r="BJ46" s="11">
        <v>528925</v>
      </c>
      <c r="BK46" s="11">
        <v>44620</v>
      </c>
      <c r="BL46" s="11">
        <v>121492</v>
      </c>
      <c r="BM46" s="98">
        <f t="shared" si="2"/>
        <v>695037</v>
      </c>
      <c r="BN46" s="105">
        <v>156040</v>
      </c>
      <c r="BO46" s="11">
        <v>11569</v>
      </c>
      <c r="BP46" s="11">
        <v>48</v>
      </c>
      <c r="BQ46" s="111">
        <v>19605</v>
      </c>
      <c r="BR46" s="112">
        <v>19349</v>
      </c>
      <c r="BS46" s="11">
        <v>346406</v>
      </c>
      <c r="BT46" s="11">
        <v>103773</v>
      </c>
      <c r="BU46" s="11">
        <v>75043</v>
      </c>
      <c r="BV46" s="11">
        <v>923954</v>
      </c>
      <c r="BW46" s="11">
        <v>8152</v>
      </c>
      <c r="BX46" s="112">
        <v>1553</v>
      </c>
      <c r="BY46" s="31">
        <v>585002</v>
      </c>
      <c r="BZ46" s="100">
        <f t="shared" si="3"/>
        <v>2250494</v>
      </c>
      <c r="CA46" s="101">
        <v>366423</v>
      </c>
      <c r="CB46" s="31">
        <v>745646</v>
      </c>
      <c r="CC46" s="31">
        <v>244943</v>
      </c>
      <c r="CD46" s="100">
        <f t="shared" si="4"/>
        <v>1357012</v>
      </c>
      <c r="CE46" s="105">
        <v>137427</v>
      </c>
      <c r="CF46" s="11">
        <v>101075</v>
      </c>
      <c r="CG46" s="112">
        <v>78500</v>
      </c>
      <c r="CH46" s="112">
        <v>51534</v>
      </c>
      <c r="CI46" s="11">
        <v>119935</v>
      </c>
      <c r="CJ46" s="112">
        <v>12586</v>
      </c>
      <c r="CK46" s="112">
        <v>86826</v>
      </c>
      <c r="CL46" s="112">
        <v>18115</v>
      </c>
      <c r="CM46" s="98">
        <f t="shared" si="5"/>
        <v>605998</v>
      </c>
      <c r="CN46" s="105"/>
      <c r="CO46" s="11"/>
      <c r="CP46" s="11"/>
      <c r="CQ46" s="11">
        <v>790931</v>
      </c>
      <c r="CR46" s="112">
        <v>0</v>
      </c>
      <c r="CS46" s="31">
        <v>168520</v>
      </c>
      <c r="CT46" s="100">
        <f t="shared" si="6"/>
        <v>959451</v>
      </c>
      <c r="CU46" s="11">
        <v>5219</v>
      </c>
      <c r="CV46" s="105">
        <f t="shared" si="7"/>
        <v>5873211</v>
      </c>
      <c r="CY46" s="23">
        <v>1984</v>
      </c>
      <c r="CZ46" s="13">
        <v>695037</v>
      </c>
      <c r="DA46" s="102">
        <v>2250494</v>
      </c>
      <c r="DB46" s="13">
        <v>1357012</v>
      </c>
      <c r="DC46" s="13">
        <v>605998</v>
      </c>
      <c r="DD46" s="13">
        <v>959451</v>
      </c>
      <c r="DE46" s="13">
        <v>5219</v>
      </c>
      <c r="DF46" s="13">
        <f t="shared" si="8"/>
        <v>5873211</v>
      </c>
      <c r="DH46" s="23">
        <v>1984</v>
      </c>
      <c r="DI46" s="157">
        <f t="shared" si="12"/>
        <v>11.834020606445094</v>
      </c>
      <c r="DJ46" s="157">
        <f t="shared" si="12"/>
        <v>38.31794907419468</v>
      </c>
      <c r="DK46" s="157">
        <f t="shared" si="12"/>
        <v>23.105112348253794</v>
      </c>
      <c r="DL46" s="157">
        <f t="shared" si="12"/>
        <v>10.318001515695588</v>
      </c>
      <c r="DM46" s="157">
        <f t="shared" si="12"/>
        <v>16.336055353706858</v>
      </c>
      <c r="DN46" s="157">
        <f t="shared" si="12"/>
        <v>0.08886110170399122</v>
      </c>
      <c r="DP46" s="23">
        <v>1984</v>
      </c>
      <c r="DQ46" s="157">
        <f aca="true" t="shared" si="13" ref="DQ46:DV61">AVERAGE(DI43:DI49)</f>
        <v>12.06291100000829</v>
      </c>
      <c r="DR46" s="157">
        <f t="shared" si="13"/>
        <v>37.043148561712606</v>
      </c>
      <c r="DS46" s="157">
        <f t="shared" si="13"/>
        <v>21.368081983470784</v>
      </c>
      <c r="DT46" s="157">
        <f t="shared" si="13"/>
        <v>11.340169974192133</v>
      </c>
      <c r="DU46" s="157">
        <f t="shared" si="13"/>
        <v>18.12234970393902</v>
      </c>
      <c r="DV46" s="157">
        <f t="shared" si="13"/>
        <v>0.06333877667717173</v>
      </c>
    </row>
    <row r="47" spans="2:126" ht="13.5">
      <c r="B47" s="23">
        <v>1985</v>
      </c>
      <c r="C47" s="11">
        <v>470030</v>
      </c>
      <c r="D47" s="11">
        <v>163415</v>
      </c>
      <c r="E47" s="53">
        <v>80447</v>
      </c>
      <c r="F47" s="11">
        <v>151927</v>
      </c>
      <c r="G47" s="11">
        <v>108753</v>
      </c>
      <c r="H47" s="11">
        <v>87632</v>
      </c>
      <c r="I47" s="11"/>
      <c r="J47" s="26">
        <v>1062204</v>
      </c>
      <c r="K47" s="93"/>
      <c r="L47" s="12">
        <v>1985</v>
      </c>
      <c r="M47" s="53">
        <v>14763</v>
      </c>
      <c r="N47" s="11">
        <v>206215</v>
      </c>
      <c r="O47" s="11">
        <v>7754</v>
      </c>
      <c r="P47" s="11">
        <v>24657</v>
      </c>
      <c r="Q47" s="11">
        <v>208860</v>
      </c>
      <c r="R47" s="11">
        <v>21714</v>
      </c>
      <c r="S47" s="11">
        <v>160683</v>
      </c>
      <c r="T47" s="26">
        <v>644646</v>
      </c>
      <c r="U47" s="11"/>
      <c r="V47" s="53"/>
      <c r="W47" s="11">
        <v>127697</v>
      </c>
      <c r="X47" s="11">
        <v>101376</v>
      </c>
      <c r="Y47" s="11">
        <v>14150</v>
      </c>
      <c r="Z47" s="26">
        <v>243223</v>
      </c>
      <c r="AA47" s="11"/>
      <c r="AB47" s="26">
        <v>887869</v>
      </c>
      <c r="AC47" s="93"/>
      <c r="AD47" s="23">
        <v>1985</v>
      </c>
      <c r="AE47" s="11">
        <v>1025416</v>
      </c>
      <c r="AF47" s="11">
        <v>8002</v>
      </c>
      <c r="AG47" s="53">
        <v>214908</v>
      </c>
      <c r="AH47" s="11">
        <v>859336</v>
      </c>
      <c r="AI47" s="26">
        <v>2107662</v>
      </c>
      <c r="AK47" s="111">
        <v>23753</v>
      </c>
      <c r="AL47" s="112">
        <v>70574</v>
      </c>
      <c r="AM47" s="112">
        <v>40096</v>
      </c>
      <c r="AN47" s="112">
        <v>15974</v>
      </c>
      <c r="AO47" s="112">
        <v>10763</v>
      </c>
      <c r="AP47" s="112">
        <v>88945</v>
      </c>
      <c r="AQ47" s="112">
        <v>10218</v>
      </c>
      <c r="AR47" s="112">
        <v>21283</v>
      </c>
      <c r="AS47" s="112">
        <v>0</v>
      </c>
      <c r="AT47" s="106">
        <v>281606</v>
      </c>
      <c r="AU47" s="93"/>
      <c r="AV47" s="96">
        <v>1985</v>
      </c>
      <c r="AW47" s="31">
        <v>614011</v>
      </c>
      <c r="AX47" s="31">
        <v>369351</v>
      </c>
      <c r="AY47" s="31">
        <v>753256</v>
      </c>
      <c r="AZ47" s="31">
        <v>264731</v>
      </c>
      <c r="BA47" s="148">
        <v>437721</v>
      </c>
      <c r="BB47" s="31">
        <v>185768</v>
      </c>
      <c r="BC47" s="97">
        <v>2624838</v>
      </c>
      <c r="BD47" s="46"/>
      <c r="BE47" s="46">
        <f t="shared" si="0"/>
        <v>6964179</v>
      </c>
      <c r="BF47" s="46">
        <f t="shared" si="1"/>
        <v>6216340</v>
      </c>
      <c r="BI47" s="23">
        <v>1985</v>
      </c>
      <c r="BJ47" s="11">
        <v>470030</v>
      </c>
      <c r="BK47" s="11">
        <v>24657</v>
      </c>
      <c r="BL47" s="11">
        <v>160683</v>
      </c>
      <c r="BM47" s="98">
        <f t="shared" si="2"/>
        <v>655370</v>
      </c>
      <c r="BN47" s="105">
        <v>163415</v>
      </c>
      <c r="BO47" s="11">
        <v>7754</v>
      </c>
      <c r="BP47" s="11">
        <v>208860</v>
      </c>
      <c r="BQ47" s="111">
        <v>23753</v>
      </c>
      <c r="BR47" s="112">
        <v>21283</v>
      </c>
      <c r="BS47" s="11">
        <v>206215</v>
      </c>
      <c r="BT47" s="11">
        <v>127697</v>
      </c>
      <c r="BU47" s="11">
        <v>21714</v>
      </c>
      <c r="BV47" s="11">
        <v>1025416</v>
      </c>
      <c r="BW47" s="11">
        <v>8002</v>
      </c>
      <c r="BX47" s="112">
        <v>15974</v>
      </c>
      <c r="BY47" s="31">
        <v>614011</v>
      </c>
      <c r="BZ47" s="100">
        <f t="shared" si="3"/>
        <v>2444094</v>
      </c>
      <c r="CA47" s="101">
        <v>369351</v>
      </c>
      <c r="CB47" s="31">
        <v>753256</v>
      </c>
      <c r="CC47" s="31">
        <v>264731</v>
      </c>
      <c r="CD47" s="100">
        <f t="shared" si="4"/>
        <v>1387338</v>
      </c>
      <c r="CE47" s="105">
        <v>151927</v>
      </c>
      <c r="CF47" s="11">
        <v>108753</v>
      </c>
      <c r="CG47" s="112">
        <v>70574</v>
      </c>
      <c r="CH47" s="112">
        <v>40096</v>
      </c>
      <c r="CI47" s="11">
        <v>87632</v>
      </c>
      <c r="CJ47" s="112">
        <v>10763</v>
      </c>
      <c r="CK47" s="112">
        <v>88945</v>
      </c>
      <c r="CL47" s="112">
        <v>10218</v>
      </c>
      <c r="CM47" s="98">
        <f t="shared" si="5"/>
        <v>568908</v>
      </c>
      <c r="CN47" s="105"/>
      <c r="CO47" s="11">
        <v>101376</v>
      </c>
      <c r="CP47" s="11"/>
      <c r="CQ47" s="11">
        <v>859336</v>
      </c>
      <c r="CR47" s="112">
        <v>0</v>
      </c>
      <c r="CS47" s="31">
        <v>185768</v>
      </c>
      <c r="CT47" s="100">
        <f t="shared" si="6"/>
        <v>1146480</v>
      </c>
      <c r="CU47" s="11">
        <v>14150</v>
      </c>
      <c r="CV47" s="105">
        <f t="shared" si="7"/>
        <v>6216340</v>
      </c>
      <c r="CY47" s="23">
        <v>1985</v>
      </c>
      <c r="CZ47" s="13">
        <v>655370</v>
      </c>
      <c r="DA47" s="102">
        <v>2444094</v>
      </c>
      <c r="DB47" s="13">
        <v>1387338</v>
      </c>
      <c r="DC47" s="13">
        <v>568908</v>
      </c>
      <c r="DD47" s="13">
        <v>1146480</v>
      </c>
      <c r="DE47" s="13">
        <v>14150</v>
      </c>
      <c r="DF47" s="13">
        <f t="shared" si="8"/>
        <v>6216340</v>
      </c>
      <c r="DH47" s="23">
        <v>1985</v>
      </c>
      <c r="DI47" s="157">
        <f t="shared" si="12"/>
        <v>10.542698758433419</v>
      </c>
      <c r="DJ47" s="157">
        <f t="shared" si="12"/>
        <v>39.317250986915134</v>
      </c>
      <c r="DK47" s="157">
        <f t="shared" si="12"/>
        <v>22.317601675584026</v>
      </c>
      <c r="DL47" s="157">
        <f t="shared" si="12"/>
        <v>9.151816020359247</v>
      </c>
      <c r="DM47" s="157">
        <f t="shared" si="12"/>
        <v>18.443006656650056</v>
      </c>
      <c r="DN47" s="157">
        <f t="shared" si="12"/>
        <v>0.22762590205812425</v>
      </c>
      <c r="DP47" s="23">
        <v>1985</v>
      </c>
      <c r="DQ47" s="157">
        <f t="shared" si="13"/>
        <v>11.164656139019929</v>
      </c>
      <c r="DR47" s="157">
        <f t="shared" si="13"/>
        <v>35.583828530864494</v>
      </c>
      <c r="DS47" s="157">
        <f t="shared" si="13"/>
        <v>21.29303540278907</v>
      </c>
      <c r="DT47" s="157">
        <f t="shared" si="13"/>
        <v>12.579951118468529</v>
      </c>
      <c r="DU47" s="157">
        <f t="shared" si="13"/>
        <v>19.3151900321808</v>
      </c>
      <c r="DV47" s="157">
        <f t="shared" si="13"/>
        <v>0.06333877667717173</v>
      </c>
    </row>
    <row r="48" spans="2:126" ht="13.5">
      <c r="B48" s="23">
        <v>1986</v>
      </c>
      <c r="C48" s="11">
        <v>430850</v>
      </c>
      <c r="D48" s="11">
        <v>146930</v>
      </c>
      <c r="E48" s="53">
        <v>55483</v>
      </c>
      <c r="F48" s="11">
        <v>199829</v>
      </c>
      <c r="G48" s="11">
        <v>143874</v>
      </c>
      <c r="H48" s="11">
        <v>74579</v>
      </c>
      <c r="I48" s="11"/>
      <c r="J48" s="26">
        <v>1051545</v>
      </c>
      <c r="K48" s="93"/>
      <c r="L48" s="12">
        <v>1986</v>
      </c>
      <c r="M48" s="53">
        <v>718</v>
      </c>
      <c r="N48" s="11">
        <v>137677</v>
      </c>
      <c r="O48" s="11"/>
      <c r="P48" s="11">
        <v>144412</v>
      </c>
      <c r="Q48" s="11">
        <v>85599</v>
      </c>
      <c r="R48" s="11">
        <v>22698</v>
      </c>
      <c r="S48" s="11">
        <v>208936</v>
      </c>
      <c r="T48" s="26">
        <v>600040</v>
      </c>
      <c r="U48" s="11"/>
      <c r="V48" s="53"/>
      <c r="W48" s="11">
        <v>68263</v>
      </c>
      <c r="X48" s="11">
        <v>365262</v>
      </c>
      <c r="Y48" s="11">
        <v>3476</v>
      </c>
      <c r="Z48" s="26">
        <v>437001</v>
      </c>
      <c r="AA48" s="11"/>
      <c r="AB48" s="26">
        <v>1037041</v>
      </c>
      <c r="AC48" s="93"/>
      <c r="AD48" s="23">
        <v>1986</v>
      </c>
      <c r="AE48" s="11">
        <v>1105592</v>
      </c>
      <c r="AF48" s="11">
        <v>7702</v>
      </c>
      <c r="AG48" s="53">
        <v>213199</v>
      </c>
      <c r="AH48" s="11">
        <v>869979</v>
      </c>
      <c r="AI48" s="26">
        <v>2196472</v>
      </c>
      <c r="AK48" s="115">
        <v>9167</v>
      </c>
      <c r="AL48" s="116">
        <v>45425</v>
      </c>
      <c r="AM48" s="116">
        <v>48087</v>
      </c>
      <c r="AN48" s="116">
        <v>186167</v>
      </c>
      <c r="AO48" s="116">
        <v>6241</v>
      </c>
      <c r="AP48" s="116">
        <v>54888</v>
      </c>
      <c r="AQ48" s="116">
        <v>394515</v>
      </c>
      <c r="AR48" s="116">
        <v>20710</v>
      </c>
      <c r="AS48" s="116">
        <v>-2</v>
      </c>
      <c r="AT48" s="117">
        <v>765198</v>
      </c>
      <c r="AU48" s="93"/>
      <c r="AV48" s="96">
        <v>1986</v>
      </c>
      <c r="AW48" s="31">
        <v>655203</v>
      </c>
      <c r="AX48" s="31">
        <v>383333</v>
      </c>
      <c r="AY48" s="31">
        <v>821943</v>
      </c>
      <c r="AZ48" s="31">
        <v>303199</v>
      </c>
      <c r="BA48" s="148">
        <v>452255</v>
      </c>
      <c r="BB48" s="31">
        <v>209194</v>
      </c>
      <c r="BC48" s="97">
        <v>2825127</v>
      </c>
      <c r="BD48" s="46"/>
      <c r="BE48" s="46">
        <f t="shared" si="0"/>
        <v>7875383</v>
      </c>
      <c r="BF48" s="46">
        <f t="shared" si="1"/>
        <v>7153728</v>
      </c>
      <c r="BI48" s="23">
        <v>1986</v>
      </c>
      <c r="BJ48" s="11">
        <v>430850</v>
      </c>
      <c r="BK48" s="11">
        <v>144412</v>
      </c>
      <c r="BL48" s="11">
        <v>208936</v>
      </c>
      <c r="BM48" s="98">
        <f t="shared" si="2"/>
        <v>784198</v>
      </c>
      <c r="BN48" s="105">
        <v>146930</v>
      </c>
      <c r="BO48" s="11"/>
      <c r="BP48" s="11">
        <v>85599</v>
      </c>
      <c r="BQ48" s="115">
        <v>9167</v>
      </c>
      <c r="BR48" s="116">
        <v>20710</v>
      </c>
      <c r="BS48" s="11">
        <v>137677</v>
      </c>
      <c r="BT48" s="11">
        <v>68263</v>
      </c>
      <c r="BU48" s="11">
        <v>22698</v>
      </c>
      <c r="BV48" s="11">
        <v>1105592</v>
      </c>
      <c r="BW48" s="11">
        <v>7702</v>
      </c>
      <c r="BX48" s="116">
        <v>186167</v>
      </c>
      <c r="BY48" s="31">
        <v>655203</v>
      </c>
      <c r="BZ48" s="100">
        <f t="shared" si="3"/>
        <v>2445708</v>
      </c>
      <c r="CA48" s="101">
        <v>383333</v>
      </c>
      <c r="CB48" s="31">
        <v>821943</v>
      </c>
      <c r="CC48" s="31">
        <v>303199</v>
      </c>
      <c r="CD48" s="100">
        <f t="shared" si="4"/>
        <v>1508475</v>
      </c>
      <c r="CE48" s="105">
        <v>199829</v>
      </c>
      <c r="CF48" s="11">
        <v>143874</v>
      </c>
      <c r="CG48" s="116">
        <v>45425</v>
      </c>
      <c r="CH48" s="116">
        <v>48087</v>
      </c>
      <c r="CI48" s="11">
        <v>74579</v>
      </c>
      <c r="CJ48" s="116">
        <v>6241</v>
      </c>
      <c r="CK48" s="116">
        <v>54888</v>
      </c>
      <c r="CL48" s="116">
        <v>394515</v>
      </c>
      <c r="CM48" s="98">
        <f t="shared" si="5"/>
        <v>967438</v>
      </c>
      <c r="CN48" s="105"/>
      <c r="CO48" s="11">
        <v>365262</v>
      </c>
      <c r="CP48" s="11"/>
      <c r="CQ48" s="11">
        <v>869979</v>
      </c>
      <c r="CR48" s="116">
        <v>-2</v>
      </c>
      <c r="CS48" s="31">
        <v>209194</v>
      </c>
      <c r="CT48" s="100">
        <f t="shared" si="6"/>
        <v>1444433</v>
      </c>
      <c r="CU48" s="11">
        <v>3476</v>
      </c>
      <c r="CV48" s="105">
        <f t="shared" si="7"/>
        <v>7153728</v>
      </c>
      <c r="CY48" s="23">
        <v>1986</v>
      </c>
      <c r="CZ48" s="13">
        <v>784198</v>
      </c>
      <c r="DA48" s="102">
        <v>2445708</v>
      </c>
      <c r="DB48" s="13">
        <v>1508475</v>
      </c>
      <c r="DC48" s="13">
        <v>967438</v>
      </c>
      <c r="DD48" s="13">
        <v>1444433</v>
      </c>
      <c r="DE48" s="13">
        <v>3476</v>
      </c>
      <c r="DF48" s="13">
        <f t="shared" si="8"/>
        <v>7153728</v>
      </c>
      <c r="DH48" s="23">
        <v>1986</v>
      </c>
      <c r="DI48" s="157">
        <f t="shared" si="12"/>
        <v>10.962088578151139</v>
      </c>
      <c r="DJ48" s="157">
        <f t="shared" si="12"/>
        <v>34.187880780482566</v>
      </c>
      <c r="DK48" s="157">
        <f t="shared" si="12"/>
        <v>21.086557945731233</v>
      </c>
      <c r="DL48" s="157">
        <f t="shared" si="12"/>
        <v>13.523550238421143</v>
      </c>
      <c r="DM48" s="157">
        <f t="shared" si="12"/>
        <v>20.191332407382557</v>
      </c>
      <c r="DN48" s="157">
        <f t="shared" si="12"/>
        <v>0.04859004983136066</v>
      </c>
      <c r="DP48" s="23">
        <v>1986</v>
      </c>
      <c r="DQ48" s="157">
        <f t="shared" si="13"/>
        <v>9.84338970404855</v>
      </c>
      <c r="DR48" s="157">
        <f t="shared" si="13"/>
        <v>34.572931134061925</v>
      </c>
      <c r="DS48" s="157">
        <f t="shared" si="13"/>
        <v>20.79181306306387</v>
      </c>
      <c r="DT48" s="157">
        <f t="shared" si="13"/>
        <v>14.151308267637503</v>
      </c>
      <c r="DU48" s="157">
        <f t="shared" si="13"/>
        <v>20.584468909962624</v>
      </c>
      <c r="DV48" s="157">
        <f t="shared" si="13"/>
        <v>0.05608892122553568</v>
      </c>
    </row>
    <row r="49" spans="2:126" ht="13.5">
      <c r="B49" s="23">
        <v>1987</v>
      </c>
      <c r="C49" s="11">
        <v>388882</v>
      </c>
      <c r="D49" s="11">
        <v>192030</v>
      </c>
      <c r="E49" s="53">
        <v>91877</v>
      </c>
      <c r="F49" s="11">
        <v>236401</v>
      </c>
      <c r="G49" s="11">
        <v>149818</v>
      </c>
      <c r="H49" s="11">
        <v>61320</v>
      </c>
      <c r="I49" s="11"/>
      <c r="J49" s="26">
        <v>1120328</v>
      </c>
      <c r="K49" s="93"/>
      <c r="L49" s="12">
        <v>1987</v>
      </c>
      <c r="M49" s="53">
        <v>171</v>
      </c>
      <c r="N49" s="11">
        <v>156793</v>
      </c>
      <c r="O49" s="11">
        <v>6041</v>
      </c>
      <c r="P49" s="11">
        <v>54276</v>
      </c>
      <c r="Q49" s="11">
        <v>119124</v>
      </c>
      <c r="R49" s="11">
        <v>161991</v>
      </c>
      <c r="S49" s="11">
        <v>208581</v>
      </c>
      <c r="T49" s="26">
        <v>706977</v>
      </c>
      <c r="U49" s="11"/>
      <c r="V49" s="53"/>
      <c r="W49" s="11">
        <v>149129</v>
      </c>
      <c r="X49" s="11">
        <v>549517</v>
      </c>
      <c r="Y49" s="11"/>
      <c r="Z49" s="26">
        <v>698646</v>
      </c>
      <c r="AA49" s="11"/>
      <c r="AB49" s="26">
        <v>1405623</v>
      </c>
      <c r="AC49" s="93"/>
      <c r="AD49" s="23">
        <v>1987</v>
      </c>
      <c r="AE49" s="11">
        <v>1097917</v>
      </c>
      <c r="AF49" s="11">
        <v>6564</v>
      </c>
      <c r="AG49" s="53">
        <v>223005</v>
      </c>
      <c r="AH49" s="11">
        <v>912201</v>
      </c>
      <c r="AI49" s="26">
        <v>2239687</v>
      </c>
      <c r="AK49" s="11">
        <v>5871</v>
      </c>
      <c r="AL49" s="53">
        <v>57679</v>
      </c>
      <c r="AM49" s="53">
        <v>75918</v>
      </c>
      <c r="AN49" s="53">
        <v>59844</v>
      </c>
      <c r="AO49" s="53">
        <v>6166</v>
      </c>
      <c r="AP49" s="112">
        <v>60770</v>
      </c>
      <c r="AQ49" s="53">
        <v>674641</v>
      </c>
      <c r="AR49" s="53">
        <v>23244</v>
      </c>
      <c r="AS49" s="118"/>
      <c r="AT49" s="106">
        <v>964133</v>
      </c>
      <c r="AU49" s="93"/>
      <c r="AV49" s="96">
        <v>1987</v>
      </c>
      <c r="AW49" s="31">
        <v>643338</v>
      </c>
      <c r="AX49" s="31">
        <v>386577</v>
      </c>
      <c r="AY49" s="31">
        <v>835917</v>
      </c>
      <c r="AZ49" s="31">
        <v>325151</v>
      </c>
      <c r="BA49" s="148">
        <v>460842</v>
      </c>
      <c r="BB49" s="31">
        <v>233686</v>
      </c>
      <c r="BC49" s="97">
        <v>2885511</v>
      </c>
      <c r="BD49" s="46"/>
      <c r="BE49" s="46">
        <f t="shared" si="0"/>
        <v>8615282</v>
      </c>
      <c r="BF49" s="46">
        <f t="shared" si="1"/>
        <v>7839387</v>
      </c>
      <c r="BI49" s="23">
        <v>1987</v>
      </c>
      <c r="BJ49" s="11">
        <v>388882</v>
      </c>
      <c r="BK49" s="11">
        <v>54276</v>
      </c>
      <c r="BL49" s="11">
        <v>208581</v>
      </c>
      <c r="BM49" s="98">
        <f t="shared" si="2"/>
        <v>651739</v>
      </c>
      <c r="BN49" s="105">
        <v>192030</v>
      </c>
      <c r="BO49" s="11">
        <v>6041</v>
      </c>
      <c r="BP49" s="11">
        <v>119124</v>
      </c>
      <c r="BQ49" s="11">
        <v>5871</v>
      </c>
      <c r="BR49" s="53">
        <v>23244</v>
      </c>
      <c r="BS49" s="11">
        <v>156793</v>
      </c>
      <c r="BT49" s="11">
        <v>149129</v>
      </c>
      <c r="BU49" s="11">
        <v>161991</v>
      </c>
      <c r="BV49" s="11">
        <v>1097917</v>
      </c>
      <c r="BW49" s="11">
        <v>6564</v>
      </c>
      <c r="BX49" s="53">
        <v>59844</v>
      </c>
      <c r="BY49" s="31">
        <v>643338</v>
      </c>
      <c r="BZ49" s="100">
        <f t="shared" si="3"/>
        <v>2621886</v>
      </c>
      <c r="CA49" s="101">
        <v>386577</v>
      </c>
      <c r="CB49" s="31">
        <v>835917</v>
      </c>
      <c r="CC49" s="31">
        <v>325151</v>
      </c>
      <c r="CD49" s="100">
        <f t="shared" si="4"/>
        <v>1547645</v>
      </c>
      <c r="CE49" s="105">
        <v>236401</v>
      </c>
      <c r="CF49" s="11">
        <v>149818</v>
      </c>
      <c r="CG49" s="53">
        <v>57679</v>
      </c>
      <c r="CH49" s="53">
        <v>75918</v>
      </c>
      <c r="CI49" s="11">
        <v>61320</v>
      </c>
      <c r="CJ49" s="53">
        <v>6166</v>
      </c>
      <c r="CK49" s="112">
        <v>60770</v>
      </c>
      <c r="CL49" s="53">
        <v>674641</v>
      </c>
      <c r="CM49" s="98">
        <f t="shared" si="5"/>
        <v>1322713</v>
      </c>
      <c r="CN49" s="105"/>
      <c r="CO49" s="11">
        <v>549517</v>
      </c>
      <c r="CP49" s="11"/>
      <c r="CQ49" s="11">
        <v>912201</v>
      </c>
      <c r="CR49" s="118"/>
      <c r="CS49" s="31">
        <v>233686</v>
      </c>
      <c r="CT49" s="100">
        <f t="shared" si="6"/>
        <v>1695404</v>
      </c>
      <c r="CU49" s="11"/>
      <c r="CV49" s="105">
        <f t="shared" si="7"/>
        <v>7839387</v>
      </c>
      <c r="CY49" s="23">
        <v>1987</v>
      </c>
      <c r="CZ49" s="13">
        <v>651739</v>
      </c>
      <c r="DA49" s="102">
        <v>2621886</v>
      </c>
      <c r="DB49" s="13">
        <v>1547645</v>
      </c>
      <c r="DC49" s="13">
        <v>1322713</v>
      </c>
      <c r="DD49" s="13">
        <v>1695404</v>
      </c>
      <c r="DF49" s="13">
        <f t="shared" si="8"/>
        <v>7839387</v>
      </c>
      <c r="DH49" s="23">
        <v>1987</v>
      </c>
      <c r="DI49" s="157">
        <f t="shared" si="12"/>
        <v>8.313647482896302</v>
      </c>
      <c r="DJ49" s="157">
        <f t="shared" si="12"/>
        <v>33.44503849599465</v>
      </c>
      <c r="DK49" s="157">
        <f t="shared" si="12"/>
        <v>19.74191349400151</v>
      </c>
      <c r="DL49" s="157">
        <f t="shared" si="12"/>
        <v>16.87265853822499</v>
      </c>
      <c r="DM49" s="157">
        <f t="shared" si="12"/>
        <v>21.62674198888255</v>
      </c>
      <c r="DN49" s="157">
        <f t="shared" si="12"/>
        <v>0</v>
      </c>
      <c r="DP49" s="23">
        <v>1987</v>
      </c>
      <c r="DQ49" s="157">
        <f t="shared" si="13"/>
        <v>8.924636458725363</v>
      </c>
      <c r="DR49" s="157">
        <f t="shared" si="13"/>
        <v>34.028098453257066</v>
      </c>
      <c r="DS49" s="157">
        <f t="shared" si="13"/>
        <v>20.372080608031638</v>
      </c>
      <c r="DT49" s="157">
        <f t="shared" si="13"/>
        <v>15.129213373123603</v>
      </c>
      <c r="DU49" s="157">
        <f t="shared" si="13"/>
        <v>21.493817242063262</v>
      </c>
      <c r="DV49" s="157">
        <f t="shared" si="13"/>
        <v>0.05215386479906802</v>
      </c>
    </row>
    <row r="50" spans="2:126" ht="13.5">
      <c r="B50" s="23">
        <v>1988</v>
      </c>
      <c r="C50" s="11">
        <v>385138</v>
      </c>
      <c r="D50" s="11">
        <v>194660</v>
      </c>
      <c r="E50" s="53">
        <v>55888</v>
      </c>
      <c r="F50" s="11">
        <v>258997</v>
      </c>
      <c r="G50" s="11">
        <v>147484</v>
      </c>
      <c r="H50" s="11">
        <v>65610</v>
      </c>
      <c r="I50" s="11"/>
      <c r="J50" s="26">
        <v>1107777</v>
      </c>
      <c r="K50" s="93"/>
      <c r="L50" s="12">
        <v>1988</v>
      </c>
      <c r="M50" s="53">
        <v>4189</v>
      </c>
      <c r="N50" s="11">
        <v>83526</v>
      </c>
      <c r="O50" s="11">
        <v>4272</v>
      </c>
      <c r="P50" s="11">
        <v>57065</v>
      </c>
      <c r="Q50" s="11">
        <v>37685</v>
      </c>
      <c r="R50" s="11">
        <v>127300</v>
      </c>
      <c r="S50" s="11">
        <v>118421</v>
      </c>
      <c r="T50" s="26">
        <v>432458</v>
      </c>
      <c r="U50" s="11"/>
      <c r="V50" s="53"/>
      <c r="W50" s="11">
        <v>74827</v>
      </c>
      <c r="X50" s="11">
        <v>949972</v>
      </c>
      <c r="Y50" s="11"/>
      <c r="Z50" s="26">
        <v>1024799</v>
      </c>
      <c r="AA50" s="11"/>
      <c r="AB50" s="26">
        <v>1457257</v>
      </c>
      <c r="AC50" s="93"/>
      <c r="AD50" s="23">
        <v>1988</v>
      </c>
      <c r="AE50" s="11">
        <v>1082393</v>
      </c>
      <c r="AF50" s="11">
        <v>7302</v>
      </c>
      <c r="AG50" s="53">
        <v>193002</v>
      </c>
      <c r="AH50" s="11">
        <v>826500</v>
      </c>
      <c r="AI50" s="26">
        <v>2109197</v>
      </c>
      <c r="AK50" s="11">
        <v>11635</v>
      </c>
      <c r="AL50" s="53">
        <v>118564</v>
      </c>
      <c r="AM50" s="53">
        <v>147426</v>
      </c>
      <c r="AN50" s="53">
        <v>30736</v>
      </c>
      <c r="AO50" s="53">
        <v>11261</v>
      </c>
      <c r="AP50" s="112">
        <v>85179</v>
      </c>
      <c r="AQ50" s="53">
        <v>615022</v>
      </c>
      <c r="AR50" s="53">
        <v>24850</v>
      </c>
      <c r="AS50" s="118"/>
      <c r="AT50" s="106">
        <v>1044673</v>
      </c>
      <c r="AU50" s="93"/>
      <c r="AV50" s="96">
        <v>1988</v>
      </c>
      <c r="AW50" s="31">
        <v>648977</v>
      </c>
      <c r="AX50" s="31">
        <v>385019</v>
      </c>
      <c r="AY50" s="31">
        <v>808987</v>
      </c>
      <c r="AZ50" s="31">
        <v>349453</v>
      </c>
      <c r="BA50" s="148">
        <v>473606</v>
      </c>
      <c r="BB50" s="31">
        <v>252696</v>
      </c>
      <c r="BC50" s="97">
        <v>2918738</v>
      </c>
      <c r="BD50" s="46"/>
      <c r="BE50" s="46">
        <f t="shared" si="0"/>
        <v>8637642</v>
      </c>
      <c r="BF50" s="46">
        <f t="shared" si="1"/>
        <v>7910957</v>
      </c>
      <c r="BI50" s="23">
        <v>1988</v>
      </c>
      <c r="BJ50" s="11">
        <v>385138</v>
      </c>
      <c r="BK50" s="11">
        <v>57065</v>
      </c>
      <c r="BL50" s="11">
        <v>118421</v>
      </c>
      <c r="BM50" s="98">
        <f t="shared" si="2"/>
        <v>560624</v>
      </c>
      <c r="BN50" s="105">
        <v>194660</v>
      </c>
      <c r="BO50" s="11">
        <v>4272</v>
      </c>
      <c r="BP50" s="11">
        <v>37685</v>
      </c>
      <c r="BQ50" s="11">
        <v>11635</v>
      </c>
      <c r="BR50" s="53">
        <v>24850</v>
      </c>
      <c r="BS50" s="11">
        <v>83526</v>
      </c>
      <c r="BT50" s="11">
        <v>74827</v>
      </c>
      <c r="BU50" s="11">
        <v>127300</v>
      </c>
      <c r="BV50" s="11">
        <v>1082393</v>
      </c>
      <c r="BW50" s="11">
        <v>7302</v>
      </c>
      <c r="BX50" s="53">
        <v>30736</v>
      </c>
      <c r="BY50" s="31">
        <v>648977</v>
      </c>
      <c r="BZ50" s="100">
        <f t="shared" si="3"/>
        <v>2328163</v>
      </c>
      <c r="CA50" s="101">
        <v>385019</v>
      </c>
      <c r="CB50" s="31">
        <v>808987</v>
      </c>
      <c r="CC50" s="31">
        <v>349453</v>
      </c>
      <c r="CD50" s="100">
        <f t="shared" si="4"/>
        <v>1543459</v>
      </c>
      <c r="CE50" s="105">
        <v>258997</v>
      </c>
      <c r="CF50" s="11">
        <v>147484</v>
      </c>
      <c r="CG50" s="53">
        <v>118564</v>
      </c>
      <c r="CH50" s="53">
        <v>147426</v>
      </c>
      <c r="CI50" s="11">
        <v>65610</v>
      </c>
      <c r="CJ50" s="53">
        <v>11261</v>
      </c>
      <c r="CK50" s="112">
        <v>85179</v>
      </c>
      <c r="CL50" s="53">
        <v>615022</v>
      </c>
      <c r="CM50" s="98">
        <f t="shared" si="5"/>
        <v>1449543</v>
      </c>
      <c r="CN50" s="105"/>
      <c r="CO50" s="11">
        <v>949972</v>
      </c>
      <c r="CP50" s="11"/>
      <c r="CQ50" s="11">
        <v>826500</v>
      </c>
      <c r="CR50" s="118"/>
      <c r="CS50" s="31">
        <v>252696</v>
      </c>
      <c r="CT50" s="100">
        <f t="shared" si="6"/>
        <v>2029168</v>
      </c>
      <c r="CU50" s="11"/>
      <c r="CV50" s="105">
        <f t="shared" si="7"/>
        <v>7910957</v>
      </c>
      <c r="CY50" s="23">
        <v>1988</v>
      </c>
      <c r="CZ50" s="13">
        <v>560624</v>
      </c>
      <c r="DA50" s="102">
        <v>2328163</v>
      </c>
      <c r="DB50" s="13">
        <v>1543459</v>
      </c>
      <c r="DC50" s="13">
        <v>1449543</v>
      </c>
      <c r="DD50" s="13">
        <v>2029168</v>
      </c>
      <c r="DF50" s="13">
        <f t="shared" si="8"/>
        <v>7910957</v>
      </c>
      <c r="DH50" s="23">
        <v>1988</v>
      </c>
      <c r="DI50" s="157">
        <f t="shared" si="12"/>
        <v>7.086677376706763</v>
      </c>
      <c r="DJ50" s="157">
        <f t="shared" si="12"/>
        <v>29.429599983921033</v>
      </c>
      <c r="DK50" s="157">
        <f t="shared" si="12"/>
        <v>19.51039551851944</v>
      </c>
      <c r="DL50" s="157">
        <f t="shared" si="12"/>
        <v>18.323231942734612</v>
      </c>
      <c r="DM50" s="157">
        <f t="shared" si="12"/>
        <v>25.65009517811815</v>
      </c>
      <c r="DN50" s="157">
        <f t="shared" si="12"/>
        <v>0</v>
      </c>
      <c r="DP50" s="23">
        <v>1988</v>
      </c>
      <c r="DQ50" s="157">
        <f t="shared" si="13"/>
        <v>8.664532633811502</v>
      </c>
      <c r="DR50" s="157">
        <f t="shared" si="13"/>
        <v>33.499354273058415</v>
      </c>
      <c r="DS50" s="157">
        <f t="shared" si="13"/>
        <v>20.208498300480844</v>
      </c>
      <c r="DT50" s="157">
        <f t="shared" si="13"/>
        <v>15.330582212767338</v>
      </c>
      <c r="DU50" s="157">
        <f t="shared" si="13"/>
        <v>22.257573158183398</v>
      </c>
      <c r="DV50" s="157">
        <f t="shared" si="13"/>
        <v>0.039459421698497844</v>
      </c>
    </row>
    <row r="51" spans="2:126" ht="13.5">
      <c r="B51" s="23">
        <v>1989</v>
      </c>
      <c r="C51" s="11">
        <v>386625</v>
      </c>
      <c r="D51" s="11">
        <v>202512</v>
      </c>
      <c r="E51" s="53">
        <v>99124</v>
      </c>
      <c r="F51" s="11">
        <v>258666</v>
      </c>
      <c r="G51" s="11">
        <v>145680</v>
      </c>
      <c r="H51" s="11">
        <v>64550</v>
      </c>
      <c r="I51" s="11"/>
      <c r="J51" s="26">
        <v>1157157</v>
      </c>
      <c r="K51" s="93"/>
      <c r="L51" s="12">
        <v>1989</v>
      </c>
      <c r="M51" s="53">
        <v>4280</v>
      </c>
      <c r="N51" s="11">
        <v>50443</v>
      </c>
      <c r="O51" s="11">
        <v>640</v>
      </c>
      <c r="P51" s="11">
        <v>60420</v>
      </c>
      <c r="Q51" s="11">
        <v>98543</v>
      </c>
      <c r="R51" s="11">
        <v>247500</v>
      </c>
      <c r="S51" s="11">
        <v>124011</v>
      </c>
      <c r="T51" s="26">
        <v>585837</v>
      </c>
      <c r="U51" s="11"/>
      <c r="V51" s="53"/>
      <c r="W51" s="11">
        <v>76018</v>
      </c>
      <c r="X51" s="11">
        <v>1031651</v>
      </c>
      <c r="Y51" s="11"/>
      <c r="Z51" s="107">
        <v>1107669</v>
      </c>
      <c r="AA51" s="11"/>
      <c r="AB51" s="107">
        <v>1693506</v>
      </c>
      <c r="AC51" s="93"/>
      <c r="AD51" s="23">
        <v>1989</v>
      </c>
      <c r="AE51" s="11">
        <v>1282177</v>
      </c>
      <c r="AF51" s="11">
        <v>6024</v>
      </c>
      <c r="AG51" s="53">
        <v>206256</v>
      </c>
      <c r="AH51" s="11">
        <v>1018474</v>
      </c>
      <c r="AI51" s="26">
        <v>2512931</v>
      </c>
      <c r="AK51" s="11">
        <v>43286</v>
      </c>
      <c r="AL51" s="53">
        <v>173463</v>
      </c>
      <c r="AM51" s="53">
        <v>223054</v>
      </c>
      <c r="AN51" s="53">
        <v>45934</v>
      </c>
      <c r="AO51" s="53">
        <v>20717</v>
      </c>
      <c r="AP51" s="112">
        <v>144856</v>
      </c>
      <c r="AQ51" s="53">
        <v>839228</v>
      </c>
      <c r="AR51" s="53">
        <v>25960</v>
      </c>
      <c r="AS51" s="118"/>
      <c r="AT51" s="106">
        <v>1516498</v>
      </c>
      <c r="AU51" s="93"/>
      <c r="AV51" s="96">
        <v>1989</v>
      </c>
      <c r="AW51" s="31">
        <v>668527</v>
      </c>
      <c r="AX51" s="31">
        <v>405638</v>
      </c>
      <c r="AY51" s="31">
        <v>819720</v>
      </c>
      <c r="AZ51" s="31">
        <v>383180</v>
      </c>
      <c r="BA51" s="148">
        <v>480320</v>
      </c>
      <c r="BB51" s="31">
        <v>296050</v>
      </c>
      <c r="BC51" s="97">
        <v>3053435</v>
      </c>
      <c r="BD51" s="46"/>
      <c r="BE51" s="46">
        <f t="shared" si="0"/>
        <v>9933527</v>
      </c>
      <c r="BF51" s="46">
        <f t="shared" si="1"/>
        <v>9143547</v>
      </c>
      <c r="BI51" s="23">
        <v>1989</v>
      </c>
      <c r="BJ51" s="11">
        <v>386625</v>
      </c>
      <c r="BK51" s="11">
        <v>60420</v>
      </c>
      <c r="BL51" s="11">
        <v>124011</v>
      </c>
      <c r="BM51" s="98">
        <f t="shared" si="2"/>
        <v>571056</v>
      </c>
      <c r="BN51" s="105">
        <v>202512</v>
      </c>
      <c r="BO51" s="11">
        <v>640</v>
      </c>
      <c r="BP51" s="11">
        <v>98543</v>
      </c>
      <c r="BQ51" s="11">
        <v>43286</v>
      </c>
      <c r="BR51" s="53">
        <v>25960</v>
      </c>
      <c r="BS51" s="11">
        <v>50443</v>
      </c>
      <c r="BT51" s="11">
        <v>76018</v>
      </c>
      <c r="BU51" s="11">
        <v>247500</v>
      </c>
      <c r="BV51" s="11">
        <v>1282177</v>
      </c>
      <c r="BW51" s="11">
        <v>6024</v>
      </c>
      <c r="BX51" s="53">
        <v>45934</v>
      </c>
      <c r="BY51" s="31">
        <v>668527</v>
      </c>
      <c r="BZ51" s="100">
        <f t="shared" si="3"/>
        <v>2747564</v>
      </c>
      <c r="CA51" s="101">
        <v>405638</v>
      </c>
      <c r="CB51" s="31">
        <v>819720</v>
      </c>
      <c r="CC51" s="31">
        <v>383180</v>
      </c>
      <c r="CD51" s="100">
        <f t="shared" si="4"/>
        <v>1608538</v>
      </c>
      <c r="CE51" s="105">
        <v>258666</v>
      </c>
      <c r="CF51" s="11">
        <v>145680</v>
      </c>
      <c r="CG51" s="53">
        <v>173463</v>
      </c>
      <c r="CH51" s="53">
        <v>223054</v>
      </c>
      <c r="CI51" s="11">
        <v>64550</v>
      </c>
      <c r="CJ51" s="53">
        <v>20717</v>
      </c>
      <c r="CK51" s="112">
        <v>144856</v>
      </c>
      <c r="CL51" s="53">
        <v>839228</v>
      </c>
      <c r="CM51" s="98">
        <f t="shared" si="5"/>
        <v>1870214</v>
      </c>
      <c r="CN51" s="105"/>
      <c r="CO51" s="11">
        <v>1031651</v>
      </c>
      <c r="CP51" s="11"/>
      <c r="CQ51" s="11">
        <v>1018474</v>
      </c>
      <c r="CR51" s="118"/>
      <c r="CS51" s="31">
        <v>296050</v>
      </c>
      <c r="CT51" s="100">
        <f t="shared" si="6"/>
        <v>2346175</v>
      </c>
      <c r="CU51" s="11"/>
      <c r="CV51" s="105">
        <f t="shared" si="7"/>
        <v>9143547</v>
      </c>
      <c r="CY51" s="23">
        <v>1989</v>
      </c>
      <c r="CZ51" s="13">
        <v>571056</v>
      </c>
      <c r="DA51" s="102">
        <v>2747564</v>
      </c>
      <c r="DB51" s="13">
        <v>1608538</v>
      </c>
      <c r="DC51" s="13">
        <v>1870214</v>
      </c>
      <c r="DD51" s="13">
        <v>2346175</v>
      </c>
      <c r="DF51" s="13">
        <f t="shared" si="8"/>
        <v>9143547</v>
      </c>
      <c r="DH51" s="23">
        <v>1989</v>
      </c>
      <c r="DI51" s="157">
        <f t="shared" si="12"/>
        <v>6.24545376099669</v>
      </c>
      <c r="DJ51" s="157">
        <f t="shared" si="12"/>
        <v>30.049213942904213</v>
      </c>
      <c r="DK51" s="157">
        <f t="shared" si="12"/>
        <v>17.592056999324225</v>
      </c>
      <c r="DL51" s="157">
        <f t="shared" si="12"/>
        <v>20.453922312643</v>
      </c>
      <c r="DM51" s="157">
        <f t="shared" si="12"/>
        <v>25.659352984131868</v>
      </c>
      <c r="DN51" s="157">
        <f t="shared" si="12"/>
        <v>0</v>
      </c>
      <c r="DP51" s="23">
        <v>1989</v>
      </c>
      <c r="DQ51" s="157">
        <f t="shared" si="13"/>
        <v>8.733505041246861</v>
      </c>
      <c r="DR51" s="157">
        <f t="shared" si="13"/>
        <v>32.52877853220401</v>
      </c>
      <c r="DS51" s="157">
        <f t="shared" si="13"/>
        <v>19.97464913958002</v>
      </c>
      <c r="DT51" s="157">
        <f t="shared" si="13"/>
        <v>15.53861775931253</v>
      </c>
      <c r="DU51" s="157">
        <f t="shared" si="13"/>
        <v>23.217508091966398</v>
      </c>
      <c r="DV51" s="157">
        <f t="shared" si="13"/>
        <v>0.006941435690194379</v>
      </c>
    </row>
    <row r="52" spans="2:126" ht="13.5">
      <c r="B52" s="27">
        <v>1990</v>
      </c>
      <c r="C52" s="28">
        <v>417642</v>
      </c>
      <c r="D52" s="28">
        <v>227497</v>
      </c>
      <c r="E52" s="142">
        <v>96993</v>
      </c>
      <c r="F52" s="28">
        <v>265975</v>
      </c>
      <c r="G52" s="28">
        <v>153932</v>
      </c>
      <c r="H52" s="28">
        <v>61480</v>
      </c>
      <c r="I52" s="28"/>
      <c r="J52" s="108">
        <v>1223519</v>
      </c>
      <c r="K52" s="93"/>
      <c r="L52" s="12">
        <v>1990</v>
      </c>
      <c r="M52" s="53"/>
      <c r="N52" s="11">
        <v>37241</v>
      </c>
      <c r="O52" s="11">
        <v>2472</v>
      </c>
      <c r="P52" s="11">
        <v>63676</v>
      </c>
      <c r="Q52" s="11">
        <v>130430</v>
      </c>
      <c r="R52" s="11">
        <v>358536</v>
      </c>
      <c r="S52" s="11">
        <v>137319</v>
      </c>
      <c r="T52" s="26">
        <v>729674</v>
      </c>
      <c r="U52" s="11"/>
      <c r="V52" s="53"/>
      <c r="W52" s="11">
        <v>142265</v>
      </c>
      <c r="X52" s="11">
        <v>715062</v>
      </c>
      <c r="Y52" s="11"/>
      <c r="Z52" s="26">
        <v>857327</v>
      </c>
      <c r="AA52" s="11"/>
      <c r="AB52" s="26">
        <v>1587001</v>
      </c>
      <c r="AC52" s="93"/>
      <c r="AD52" s="23">
        <v>1990</v>
      </c>
      <c r="AE52" s="11">
        <v>1019479</v>
      </c>
      <c r="AF52" s="11">
        <v>5688</v>
      </c>
      <c r="AG52" s="53">
        <v>198438</v>
      </c>
      <c r="AH52" s="11">
        <v>857816</v>
      </c>
      <c r="AI52" s="26">
        <v>2081421</v>
      </c>
      <c r="AK52" s="11">
        <v>48697</v>
      </c>
      <c r="AL52" s="53">
        <v>135070</v>
      </c>
      <c r="AM52" s="53">
        <v>175666</v>
      </c>
      <c r="AN52" s="53">
        <v>107696</v>
      </c>
      <c r="AO52" s="53">
        <v>111433</v>
      </c>
      <c r="AP52" s="112">
        <v>131618</v>
      </c>
      <c r="AQ52" s="53">
        <v>390931</v>
      </c>
      <c r="AR52" s="53">
        <v>28095</v>
      </c>
      <c r="AS52" s="118"/>
      <c r="AT52" s="106">
        <v>1129206</v>
      </c>
      <c r="AU52" s="93"/>
      <c r="AV52" s="96">
        <v>1990</v>
      </c>
      <c r="AW52" s="31">
        <v>655475</v>
      </c>
      <c r="AX52" s="31">
        <v>399924</v>
      </c>
      <c r="AY52" s="31">
        <v>793838</v>
      </c>
      <c r="AZ52" s="31">
        <v>396722</v>
      </c>
      <c r="BA52" s="148">
        <v>477793</v>
      </c>
      <c r="BB52" s="31">
        <v>290182</v>
      </c>
      <c r="BC52" s="97">
        <v>3013934</v>
      </c>
      <c r="BD52" s="46"/>
      <c r="BE52" s="46">
        <f t="shared" si="0"/>
        <v>9035081</v>
      </c>
      <c r="BF52" s="46">
        <f t="shared" si="1"/>
        <v>8261857</v>
      </c>
      <c r="BI52" s="27">
        <v>1990</v>
      </c>
      <c r="BJ52" s="28">
        <v>417642</v>
      </c>
      <c r="BK52" s="11">
        <v>63676</v>
      </c>
      <c r="BL52" s="11">
        <v>137319</v>
      </c>
      <c r="BM52" s="98">
        <f t="shared" si="2"/>
        <v>618637</v>
      </c>
      <c r="BN52" s="109">
        <v>227497</v>
      </c>
      <c r="BO52" s="11">
        <v>2472</v>
      </c>
      <c r="BP52" s="11">
        <v>130430</v>
      </c>
      <c r="BQ52" s="11">
        <v>48697</v>
      </c>
      <c r="BR52" s="53">
        <v>28095</v>
      </c>
      <c r="BS52" s="11">
        <v>37241</v>
      </c>
      <c r="BT52" s="11">
        <v>142265</v>
      </c>
      <c r="BU52" s="11">
        <v>358536</v>
      </c>
      <c r="BV52" s="11">
        <v>1019479</v>
      </c>
      <c r="BW52" s="11">
        <v>5688</v>
      </c>
      <c r="BX52" s="53">
        <v>107696</v>
      </c>
      <c r="BY52" s="31">
        <v>655475</v>
      </c>
      <c r="BZ52" s="100">
        <f t="shared" si="3"/>
        <v>2763571</v>
      </c>
      <c r="CA52" s="101">
        <v>399924</v>
      </c>
      <c r="CB52" s="31">
        <v>793838</v>
      </c>
      <c r="CC52" s="31">
        <v>396722</v>
      </c>
      <c r="CD52" s="100">
        <f t="shared" si="4"/>
        <v>1590484</v>
      </c>
      <c r="CE52" s="109">
        <v>265975</v>
      </c>
      <c r="CF52" s="28">
        <v>153932</v>
      </c>
      <c r="CG52" s="53">
        <v>135070</v>
      </c>
      <c r="CH52" s="53">
        <v>175666</v>
      </c>
      <c r="CI52" s="28">
        <v>61480</v>
      </c>
      <c r="CJ52" s="53">
        <v>111433</v>
      </c>
      <c r="CK52" s="112">
        <v>131618</v>
      </c>
      <c r="CL52" s="53">
        <v>390931</v>
      </c>
      <c r="CM52" s="98">
        <f t="shared" si="5"/>
        <v>1426105</v>
      </c>
      <c r="CN52" s="109"/>
      <c r="CO52" s="11">
        <v>715062</v>
      </c>
      <c r="CP52" s="11"/>
      <c r="CQ52" s="11">
        <v>857816</v>
      </c>
      <c r="CR52" s="118"/>
      <c r="CS52" s="31">
        <v>290182</v>
      </c>
      <c r="CT52" s="100">
        <f t="shared" si="6"/>
        <v>1863060</v>
      </c>
      <c r="CU52" s="11"/>
      <c r="CV52" s="105">
        <f t="shared" si="7"/>
        <v>8261857</v>
      </c>
      <c r="CY52" s="23">
        <v>1990</v>
      </c>
      <c r="CZ52" s="13">
        <v>618637</v>
      </c>
      <c r="DA52" s="102">
        <v>2763571</v>
      </c>
      <c r="DB52" s="13">
        <v>1590484</v>
      </c>
      <c r="DC52" s="13">
        <v>1426105</v>
      </c>
      <c r="DD52" s="13">
        <v>1863060</v>
      </c>
      <c r="DF52" s="13">
        <f t="shared" si="8"/>
        <v>8261857</v>
      </c>
      <c r="DH52" s="23">
        <v>1990</v>
      </c>
      <c r="DI52" s="157">
        <f t="shared" si="12"/>
        <v>7.487868647448146</v>
      </c>
      <c r="DJ52" s="157">
        <f t="shared" si="12"/>
        <v>33.44975590838718</v>
      </c>
      <c r="DK52" s="157">
        <f t="shared" si="12"/>
        <v>19.250926274807227</v>
      </c>
      <c r="DL52" s="157">
        <f t="shared" si="12"/>
        <v>17.261313043786643</v>
      </c>
      <c r="DM52" s="157">
        <f t="shared" si="12"/>
        <v>22.550136125570802</v>
      </c>
      <c r="DN52" s="157">
        <f t="shared" si="12"/>
        <v>0</v>
      </c>
      <c r="DP52" s="23">
        <v>1990</v>
      </c>
      <c r="DQ52" s="157">
        <f t="shared" si="13"/>
        <v>8.868980317723523</v>
      </c>
      <c r="DR52" s="157">
        <f t="shared" si="13"/>
        <v>32.11115165692432</v>
      </c>
      <c r="DS52" s="157">
        <f t="shared" si="13"/>
        <v>20.288004946987478</v>
      </c>
      <c r="DT52" s="157">
        <f t="shared" si="13"/>
        <v>14.579792740677789</v>
      </c>
      <c r="DU52" s="157">
        <f t="shared" si="13"/>
        <v>24.152070337686894</v>
      </c>
      <c r="DV52" s="157">
        <f t="shared" si="13"/>
        <v>0</v>
      </c>
    </row>
    <row r="53" spans="2:126" ht="13.5">
      <c r="B53" s="23">
        <v>1991</v>
      </c>
      <c r="C53" s="11">
        <v>530620</v>
      </c>
      <c r="D53" s="11">
        <v>103927</v>
      </c>
      <c r="E53" s="53">
        <v>143743</v>
      </c>
      <c r="F53" s="11"/>
      <c r="G53" s="11">
        <v>183040</v>
      </c>
      <c r="H53" s="11"/>
      <c r="I53" s="11"/>
      <c r="J53" s="26">
        <v>961330</v>
      </c>
      <c r="K53" s="93"/>
      <c r="L53" s="12">
        <v>1991</v>
      </c>
      <c r="M53" s="53"/>
      <c r="N53" s="11">
        <v>88994</v>
      </c>
      <c r="O53" s="11">
        <v>49890</v>
      </c>
      <c r="P53" s="11">
        <v>66417</v>
      </c>
      <c r="Q53" s="11">
        <v>193104</v>
      </c>
      <c r="R53" s="11">
        <v>322804</v>
      </c>
      <c r="S53" s="11">
        <v>191292</v>
      </c>
      <c r="T53" s="26">
        <v>912501</v>
      </c>
      <c r="U53" s="11"/>
      <c r="V53" s="53"/>
      <c r="W53" s="11">
        <v>134377</v>
      </c>
      <c r="X53" s="11">
        <v>438193</v>
      </c>
      <c r="Y53" s="11"/>
      <c r="Z53" s="26">
        <v>572570</v>
      </c>
      <c r="AA53" s="11"/>
      <c r="AB53" s="26">
        <v>1485071</v>
      </c>
      <c r="AC53" s="93"/>
      <c r="AD53" s="23">
        <v>1991</v>
      </c>
      <c r="AE53" s="11">
        <v>1029389</v>
      </c>
      <c r="AF53" s="11">
        <v>4336</v>
      </c>
      <c r="AG53" s="53">
        <v>253720</v>
      </c>
      <c r="AH53" s="11">
        <v>947175</v>
      </c>
      <c r="AI53" s="26">
        <v>2234620</v>
      </c>
      <c r="AK53" s="11">
        <v>25666</v>
      </c>
      <c r="AL53" s="11">
        <v>126067</v>
      </c>
      <c r="AM53" s="11">
        <v>138376</v>
      </c>
      <c r="AN53" s="11">
        <v>26036</v>
      </c>
      <c r="AO53" s="11">
        <v>78552</v>
      </c>
      <c r="AP53" s="13">
        <v>93082</v>
      </c>
      <c r="AQ53" s="11">
        <v>304175</v>
      </c>
      <c r="AR53" s="11">
        <v>29363</v>
      </c>
      <c r="AS53" s="23"/>
      <c r="AT53" s="106">
        <v>821317</v>
      </c>
      <c r="AU53" s="93"/>
      <c r="AV53" s="96">
        <v>1991</v>
      </c>
      <c r="AW53" s="31">
        <v>717429</v>
      </c>
      <c r="AX53" s="31">
        <v>442813</v>
      </c>
      <c r="AY53" s="31">
        <v>836110</v>
      </c>
      <c r="AZ53" s="31">
        <v>449952</v>
      </c>
      <c r="BA53" s="148">
        <v>529115</v>
      </c>
      <c r="BB53" s="31">
        <v>321645</v>
      </c>
      <c r="BC53" s="97">
        <v>3297064</v>
      </c>
      <c r="BD53" s="46"/>
      <c r="BE53" s="46">
        <f t="shared" si="0"/>
        <v>8799402</v>
      </c>
      <c r="BF53" s="46">
        <f t="shared" si="1"/>
        <v>7872824</v>
      </c>
      <c r="BI53" s="23">
        <v>1991</v>
      </c>
      <c r="BJ53" s="11">
        <v>530620</v>
      </c>
      <c r="BK53" s="11">
        <v>66417</v>
      </c>
      <c r="BL53" s="11">
        <v>191292</v>
      </c>
      <c r="BM53" s="98">
        <f t="shared" si="2"/>
        <v>788329</v>
      </c>
      <c r="BN53" s="105">
        <v>103927</v>
      </c>
      <c r="BO53" s="11">
        <v>49890</v>
      </c>
      <c r="BP53" s="11">
        <v>193104</v>
      </c>
      <c r="BQ53" s="11">
        <v>25666</v>
      </c>
      <c r="BR53" s="11">
        <v>29363</v>
      </c>
      <c r="BS53" s="11">
        <v>88994</v>
      </c>
      <c r="BT53" s="11">
        <v>134377</v>
      </c>
      <c r="BU53" s="11">
        <v>322804</v>
      </c>
      <c r="BV53" s="11">
        <v>1029389</v>
      </c>
      <c r="BW53" s="11">
        <v>4336</v>
      </c>
      <c r="BX53" s="11">
        <v>26036</v>
      </c>
      <c r="BY53" s="31">
        <v>717429</v>
      </c>
      <c r="BZ53" s="100">
        <f t="shared" si="3"/>
        <v>2725315</v>
      </c>
      <c r="CA53" s="101">
        <v>442813</v>
      </c>
      <c r="CB53" s="31">
        <v>836110</v>
      </c>
      <c r="CC53" s="31">
        <v>449952</v>
      </c>
      <c r="CD53" s="100">
        <f t="shared" si="4"/>
        <v>1728875</v>
      </c>
      <c r="CE53" s="105"/>
      <c r="CF53" s="11">
        <v>183040</v>
      </c>
      <c r="CG53" s="11">
        <v>126067</v>
      </c>
      <c r="CH53" s="11">
        <v>138376</v>
      </c>
      <c r="CI53" s="11"/>
      <c r="CJ53" s="11">
        <v>78552</v>
      </c>
      <c r="CK53" s="13">
        <v>93082</v>
      </c>
      <c r="CL53" s="11">
        <v>304175</v>
      </c>
      <c r="CM53" s="98">
        <f t="shared" si="5"/>
        <v>923292</v>
      </c>
      <c r="CN53" s="105"/>
      <c r="CO53" s="11">
        <v>438193</v>
      </c>
      <c r="CP53" s="11"/>
      <c r="CQ53" s="11">
        <v>947175</v>
      </c>
      <c r="CR53" s="23"/>
      <c r="CS53" s="31">
        <v>321645</v>
      </c>
      <c r="CT53" s="100">
        <f t="shared" si="6"/>
        <v>1707013</v>
      </c>
      <c r="CU53" s="11"/>
      <c r="CV53" s="105">
        <f t="shared" si="7"/>
        <v>7872824</v>
      </c>
      <c r="CY53" s="23">
        <v>1991</v>
      </c>
      <c r="CZ53" s="13">
        <v>788329</v>
      </c>
      <c r="DA53" s="102">
        <v>2725315</v>
      </c>
      <c r="DB53" s="13">
        <v>1728875</v>
      </c>
      <c r="DC53" s="13">
        <v>923292</v>
      </c>
      <c r="DD53" s="13">
        <v>1707013</v>
      </c>
      <c r="DF53" s="13">
        <f t="shared" si="8"/>
        <v>7872824</v>
      </c>
      <c r="DH53" s="23">
        <v>1991</v>
      </c>
      <c r="DI53" s="157">
        <f t="shared" si="12"/>
        <v>10.013293832048069</v>
      </c>
      <c r="DJ53" s="157">
        <f t="shared" si="12"/>
        <v>34.61673981280415</v>
      </c>
      <c r="DK53" s="157">
        <f t="shared" si="12"/>
        <v>21.960036195398246</v>
      </c>
      <c r="DL53" s="157">
        <f t="shared" si="12"/>
        <v>11.727583393201728</v>
      </c>
      <c r="DM53" s="157">
        <f t="shared" si="12"/>
        <v>21.68234676654781</v>
      </c>
      <c r="DN53" s="157">
        <f t="shared" si="12"/>
        <v>0</v>
      </c>
      <c r="DP53" s="23">
        <v>1991</v>
      </c>
      <c r="DQ53" s="157">
        <f t="shared" si="13"/>
        <v>9.510148392258206</v>
      </c>
      <c r="DR53" s="157">
        <f t="shared" si="13"/>
        <v>31.244532587414103</v>
      </c>
      <c r="DS53" s="157">
        <f t="shared" si="13"/>
        <v>20.494871378967897</v>
      </c>
      <c r="DT53" s="157">
        <f t="shared" si="13"/>
        <v>13.257429457422562</v>
      </c>
      <c r="DU53" s="157">
        <f t="shared" si="13"/>
        <v>25.49301818393723</v>
      </c>
      <c r="DV53" s="157">
        <f t="shared" si="13"/>
        <v>0</v>
      </c>
    </row>
    <row r="54" spans="2:126" ht="13.5">
      <c r="B54" s="23">
        <v>1992</v>
      </c>
      <c r="C54" s="11">
        <v>732040</v>
      </c>
      <c r="D54" s="11">
        <v>149806</v>
      </c>
      <c r="E54" s="53">
        <v>138451</v>
      </c>
      <c r="F54" s="11"/>
      <c r="G54" s="11">
        <v>245000</v>
      </c>
      <c r="H54" s="11"/>
      <c r="I54" s="11"/>
      <c r="J54" s="26">
        <v>1265297</v>
      </c>
      <c r="K54" s="93"/>
      <c r="L54" s="12">
        <v>1992</v>
      </c>
      <c r="M54" s="53"/>
      <c r="N54" s="11">
        <v>67468</v>
      </c>
      <c r="O54" s="11">
        <v>26095</v>
      </c>
      <c r="P54" s="11">
        <v>84801</v>
      </c>
      <c r="Q54" s="11">
        <v>189150</v>
      </c>
      <c r="R54" s="11">
        <v>323170</v>
      </c>
      <c r="S54" s="11">
        <v>219281</v>
      </c>
      <c r="T54" s="26">
        <v>909965</v>
      </c>
      <c r="U54" s="11"/>
      <c r="V54" s="53"/>
      <c r="W54" s="11">
        <v>202886</v>
      </c>
      <c r="X54" s="11">
        <v>801555</v>
      </c>
      <c r="Y54" s="11"/>
      <c r="Z54" s="26">
        <v>1004441</v>
      </c>
      <c r="AA54" s="11">
        <v>1488</v>
      </c>
      <c r="AB54" s="26">
        <v>1915894</v>
      </c>
      <c r="AC54" s="93"/>
      <c r="AD54" s="23">
        <v>1992</v>
      </c>
      <c r="AE54" s="11">
        <v>1211326</v>
      </c>
      <c r="AF54" s="11">
        <v>7434</v>
      </c>
      <c r="AG54" s="53">
        <v>314018</v>
      </c>
      <c r="AH54" s="11">
        <v>1157106</v>
      </c>
      <c r="AI54" s="26">
        <v>2689884</v>
      </c>
      <c r="AK54" s="11">
        <v>20019</v>
      </c>
      <c r="AL54" s="11">
        <v>136053</v>
      </c>
      <c r="AM54" s="11">
        <v>116010</v>
      </c>
      <c r="AN54" s="11">
        <v>14161</v>
      </c>
      <c r="AO54" s="11">
        <v>61339</v>
      </c>
      <c r="AP54" s="13">
        <v>82286</v>
      </c>
      <c r="AQ54" s="11">
        <v>356205</v>
      </c>
      <c r="AR54" s="11">
        <v>30018</v>
      </c>
      <c r="AS54" s="23"/>
      <c r="AT54" s="106">
        <v>816091</v>
      </c>
      <c r="AU54" s="93"/>
      <c r="AV54" s="96">
        <v>1992</v>
      </c>
      <c r="AW54" s="31">
        <v>814837</v>
      </c>
      <c r="AX54" s="31">
        <v>497358</v>
      </c>
      <c r="AY54" s="31">
        <v>928406</v>
      </c>
      <c r="AZ54" s="31">
        <v>517701</v>
      </c>
      <c r="BA54" s="148">
        <v>616851</v>
      </c>
      <c r="BB54" s="31">
        <v>404502</v>
      </c>
      <c r="BC54" s="97">
        <v>3779655</v>
      </c>
      <c r="BD54" s="46"/>
      <c r="BE54" s="46">
        <f t="shared" si="0"/>
        <v>10466821</v>
      </c>
      <c r="BF54" s="46">
        <f t="shared" si="1"/>
        <v>9397501</v>
      </c>
      <c r="BI54" s="23">
        <v>1992</v>
      </c>
      <c r="BJ54" s="11">
        <v>732040</v>
      </c>
      <c r="BK54" s="11">
        <v>84801</v>
      </c>
      <c r="BL54" s="11">
        <v>219281</v>
      </c>
      <c r="BM54" s="98">
        <f t="shared" si="2"/>
        <v>1036122</v>
      </c>
      <c r="BN54" s="105">
        <v>149806</v>
      </c>
      <c r="BO54" s="11">
        <v>26095</v>
      </c>
      <c r="BP54" s="11">
        <v>189150</v>
      </c>
      <c r="BQ54" s="11">
        <v>20019</v>
      </c>
      <c r="BR54" s="11">
        <v>30018</v>
      </c>
      <c r="BS54" s="11">
        <v>67468</v>
      </c>
      <c r="BT54" s="11">
        <v>202886</v>
      </c>
      <c r="BU54" s="11">
        <v>323170</v>
      </c>
      <c r="BV54" s="11">
        <v>1211326</v>
      </c>
      <c r="BW54" s="11">
        <v>7434</v>
      </c>
      <c r="BX54" s="11">
        <v>14161</v>
      </c>
      <c r="BY54" s="31">
        <v>814837</v>
      </c>
      <c r="BZ54" s="100">
        <f t="shared" si="3"/>
        <v>3056370</v>
      </c>
      <c r="CA54" s="101">
        <v>497358</v>
      </c>
      <c r="CB54" s="31">
        <v>928406</v>
      </c>
      <c r="CC54" s="31">
        <v>517701</v>
      </c>
      <c r="CD54" s="100">
        <f t="shared" si="4"/>
        <v>1943465</v>
      </c>
      <c r="CE54" s="105"/>
      <c r="CF54" s="11">
        <v>245000</v>
      </c>
      <c r="CG54" s="11">
        <v>136053</v>
      </c>
      <c r="CH54" s="11">
        <v>116010</v>
      </c>
      <c r="CI54" s="11"/>
      <c r="CJ54" s="11">
        <v>61339</v>
      </c>
      <c r="CK54" s="13">
        <v>82286</v>
      </c>
      <c r="CL54" s="11">
        <v>356205</v>
      </c>
      <c r="CM54" s="98">
        <f t="shared" si="5"/>
        <v>996893</v>
      </c>
      <c r="CN54" s="105"/>
      <c r="CO54" s="11">
        <v>801555</v>
      </c>
      <c r="CP54" s="11">
        <v>1488</v>
      </c>
      <c r="CQ54" s="11">
        <v>1157106</v>
      </c>
      <c r="CR54" s="23"/>
      <c r="CS54" s="31">
        <v>404502</v>
      </c>
      <c r="CT54" s="100">
        <f t="shared" si="6"/>
        <v>2364651</v>
      </c>
      <c r="CU54" s="11"/>
      <c r="CV54" s="105">
        <f t="shared" si="7"/>
        <v>9397501</v>
      </c>
      <c r="CY54" s="23">
        <v>1992</v>
      </c>
      <c r="CZ54" s="13">
        <v>1036122</v>
      </c>
      <c r="DA54" s="102">
        <v>3056370</v>
      </c>
      <c r="DB54" s="13">
        <v>1943465</v>
      </c>
      <c r="DC54" s="13">
        <v>996893</v>
      </c>
      <c r="DD54" s="13">
        <v>2364651</v>
      </c>
      <c r="DF54" s="13">
        <f t="shared" si="8"/>
        <v>9397501</v>
      </c>
      <c r="DH54" s="23">
        <v>1992</v>
      </c>
      <c r="DI54" s="157">
        <f t="shared" si="12"/>
        <v>11.025505610480915</v>
      </c>
      <c r="DJ54" s="157">
        <f t="shared" si="12"/>
        <v>32.523220800934205</v>
      </c>
      <c r="DK54" s="157">
        <f t="shared" si="12"/>
        <v>20.680657549278262</v>
      </c>
      <c r="DL54" s="157">
        <f t="shared" si="12"/>
        <v>10.608064846175596</v>
      </c>
      <c r="DM54" s="157">
        <f t="shared" si="12"/>
        <v>25.162551193131026</v>
      </c>
      <c r="DN54" s="157">
        <f t="shared" si="12"/>
        <v>0</v>
      </c>
      <c r="DP54" s="23">
        <v>1992</v>
      </c>
      <c r="DQ54" s="157">
        <f t="shared" si="13"/>
        <v>10.090687295162397</v>
      </c>
      <c r="DR54" s="157">
        <f t="shared" si="13"/>
        <v>30.437941291440584</v>
      </c>
      <c r="DS54" s="157">
        <f t="shared" si="13"/>
        <v>20.81101942564315</v>
      </c>
      <c r="DT54" s="157">
        <f t="shared" si="13"/>
        <v>12.605053019760078</v>
      </c>
      <c r="DU54" s="157">
        <f t="shared" si="13"/>
        <v>26.055298967993792</v>
      </c>
      <c r="DV54" s="157">
        <f t="shared" si="13"/>
        <v>0</v>
      </c>
    </row>
    <row r="55" spans="2:126" ht="13.5">
      <c r="B55" s="23">
        <v>1993</v>
      </c>
      <c r="C55" s="11">
        <v>843362</v>
      </c>
      <c r="D55" s="11">
        <v>95646</v>
      </c>
      <c r="E55" s="53">
        <v>122501</v>
      </c>
      <c r="F55" s="11"/>
      <c r="G55" s="11">
        <v>251490</v>
      </c>
      <c r="H55" s="11"/>
      <c r="I55" s="11"/>
      <c r="J55" s="26">
        <v>1312999</v>
      </c>
      <c r="K55" s="93"/>
      <c r="L55" s="12">
        <v>1993</v>
      </c>
      <c r="M55" s="53">
        <v>22470</v>
      </c>
      <c r="N55" s="11">
        <v>80238</v>
      </c>
      <c r="O55" s="11">
        <v>780</v>
      </c>
      <c r="P55" s="11">
        <v>69728</v>
      </c>
      <c r="Q55" s="11">
        <v>133177</v>
      </c>
      <c r="R55" s="11">
        <v>172369</v>
      </c>
      <c r="S55" s="11">
        <v>177625</v>
      </c>
      <c r="T55" s="26">
        <v>656387</v>
      </c>
      <c r="U55" s="11"/>
      <c r="V55" s="53"/>
      <c r="W55" s="11">
        <v>108227</v>
      </c>
      <c r="X55" s="11">
        <v>486443</v>
      </c>
      <c r="Y55" s="11"/>
      <c r="Z55" s="26">
        <v>594670</v>
      </c>
      <c r="AA55" s="11"/>
      <c r="AB55" s="26">
        <v>1251057</v>
      </c>
      <c r="AC55" s="93"/>
      <c r="AD55" s="23">
        <v>1993</v>
      </c>
      <c r="AE55" s="11">
        <v>1381867</v>
      </c>
      <c r="AF55" s="11">
        <v>9421</v>
      </c>
      <c r="AG55" s="53">
        <v>380187</v>
      </c>
      <c r="AH55" s="11">
        <v>1396539</v>
      </c>
      <c r="AI55" s="26">
        <v>3168014</v>
      </c>
      <c r="AK55" s="11">
        <v>9595</v>
      </c>
      <c r="AL55" s="11">
        <v>70090</v>
      </c>
      <c r="AM55" s="11">
        <v>90619</v>
      </c>
      <c r="AN55" s="11">
        <v>7295</v>
      </c>
      <c r="AO55" s="11">
        <v>23994</v>
      </c>
      <c r="AP55" s="13">
        <v>51166</v>
      </c>
      <c r="AQ55" s="11">
        <v>136440</v>
      </c>
      <c r="AR55" s="11">
        <v>26282</v>
      </c>
      <c r="AS55" s="23"/>
      <c r="AT55" s="106">
        <v>415481</v>
      </c>
      <c r="AU55" s="93"/>
      <c r="AV55" s="96">
        <v>1993</v>
      </c>
      <c r="AW55" s="31">
        <v>838198</v>
      </c>
      <c r="AX55" s="31">
        <v>522790</v>
      </c>
      <c r="AY55" s="31">
        <v>1015926</v>
      </c>
      <c r="AZ55" s="31">
        <v>593191</v>
      </c>
      <c r="BA55" s="148">
        <v>709195</v>
      </c>
      <c r="BB55" s="31">
        <v>565159</v>
      </c>
      <c r="BC55" s="97">
        <v>4244459</v>
      </c>
      <c r="BD55" s="46"/>
      <c r="BE55" s="46">
        <f t="shared" si="0"/>
        <v>10392010</v>
      </c>
      <c r="BF55" s="46">
        <f t="shared" si="1"/>
        <v>9157657</v>
      </c>
      <c r="BI55" s="23">
        <v>1993</v>
      </c>
      <c r="BJ55" s="11">
        <v>843362</v>
      </c>
      <c r="BK55" s="11">
        <v>69728</v>
      </c>
      <c r="BL55" s="11">
        <v>177625</v>
      </c>
      <c r="BM55" s="98">
        <f t="shared" si="2"/>
        <v>1090715</v>
      </c>
      <c r="BN55" s="105">
        <v>95646</v>
      </c>
      <c r="BO55" s="11">
        <v>780</v>
      </c>
      <c r="BP55" s="11">
        <v>133177</v>
      </c>
      <c r="BQ55" s="11">
        <v>9595</v>
      </c>
      <c r="BR55" s="11">
        <v>26282</v>
      </c>
      <c r="BS55" s="11">
        <v>80238</v>
      </c>
      <c r="BT55" s="11">
        <v>108227</v>
      </c>
      <c r="BU55" s="11">
        <v>172369</v>
      </c>
      <c r="BV55" s="11">
        <v>1381867</v>
      </c>
      <c r="BW55" s="11">
        <v>9421</v>
      </c>
      <c r="BX55" s="11">
        <v>7295</v>
      </c>
      <c r="BY55" s="31">
        <v>838198</v>
      </c>
      <c r="BZ55" s="100">
        <f t="shared" si="3"/>
        <v>2863095</v>
      </c>
      <c r="CA55" s="101">
        <v>522790</v>
      </c>
      <c r="CB55" s="31">
        <v>1015926</v>
      </c>
      <c r="CC55" s="31">
        <v>593191</v>
      </c>
      <c r="CD55" s="100">
        <f t="shared" si="4"/>
        <v>2131907</v>
      </c>
      <c r="CE55" s="105"/>
      <c r="CF55" s="11">
        <v>251490</v>
      </c>
      <c r="CG55" s="11">
        <v>70090</v>
      </c>
      <c r="CH55" s="11">
        <v>90619</v>
      </c>
      <c r="CI55" s="11"/>
      <c r="CJ55" s="11">
        <v>23994</v>
      </c>
      <c r="CK55" s="13">
        <v>51166</v>
      </c>
      <c r="CL55" s="11">
        <v>136440</v>
      </c>
      <c r="CM55" s="98">
        <f t="shared" si="5"/>
        <v>623799</v>
      </c>
      <c r="CN55" s="105"/>
      <c r="CO55" s="11">
        <v>486443</v>
      </c>
      <c r="CP55" s="11"/>
      <c r="CQ55" s="11">
        <v>1396539</v>
      </c>
      <c r="CR55" s="23"/>
      <c r="CS55" s="31">
        <v>565159</v>
      </c>
      <c r="CT55" s="100">
        <f t="shared" si="6"/>
        <v>2448141</v>
      </c>
      <c r="CU55" s="11"/>
      <c r="CV55" s="105">
        <f t="shared" si="7"/>
        <v>9157657</v>
      </c>
      <c r="CY55" s="23">
        <v>1993</v>
      </c>
      <c r="CZ55" s="13">
        <v>1090715</v>
      </c>
      <c r="DA55" s="102">
        <v>2863095</v>
      </c>
      <c r="DB55" s="13">
        <v>2131907</v>
      </c>
      <c r="DC55" s="13">
        <v>623799</v>
      </c>
      <c r="DD55" s="13">
        <v>2448141</v>
      </c>
      <c r="DF55" s="13">
        <f t="shared" si="8"/>
        <v>9157657</v>
      </c>
      <c r="DH55" s="23">
        <v>1993</v>
      </c>
      <c r="DI55" s="157">
        <f t="shared" si="12"/>
        <v>11.910415513487784</v>
      </c>
      <c r="DJ55" s="157">
        <f t="shared" si="12"/>
        <v>31.264492653524805</v>
      </c>
      <c r="DK55" s="157">
        <f t="shared" si="12"/>
        <v>23.280048597583423</v>
      </c>
      <c r="DL55" s="157">
        <f t="shared" si="12"/>
        <v>6.8117751079779465</v>
      </c>
      <c r="DM55" s="157">
        <f t="shared" si="12"/>
        <v>26.73326812742604</v>
      </c>
      <c r="DN55" s="157">
        <f t="shared" si="12"/>
        <v>0</v>
      </c>
      <c r="DP55" s="23">
        <v>1993</v>
      </c>
      <c r="DQ55" s="157">
        <f t="shared" si="13"/>
        <v>10.735463112280716</v>
      </c>
      <c r="DR55" s="157">
        <f t="shared" si="13"/>
        <v>30.061130591800314</v>
      </c>
      <c r="DS55" s="157">
        <f t="shared" si="13"/>
        <v>21.281673099222047</v>
      </c>
      <c r="DT55" s="157">
        <f t="shared" si="13"/>
        <v>11.863097344591612</v>
      </c>
      <c r="DU55" s="157">
        <f t="shared" si="13"/>
        <v>26.05863585210531</v>
      </c>
      <c r="DV55" s="157">
        <f t="shared" si="13"/>
        <v>0</v>
      </c>
    </row>
    <row r="56" spans="2:126" ht="13.5">
      <c r="B56" s="23">
        <v>1994</v>
      </c>
      <c r="C56" s="11">
        <v>805923</v>
      </c>
      <c r="D56" s="11">
        <v>83507</v>
      </c>
      <c r="E56" s="53">
        <v>174492</v>
      </c>
      <c r="F56" s="11"/>
      <c r="G56" s="11">
        <v>151698</v>
      </c>
      <c r="H56" s="11"/>
      <c r="I56" s="11"/>
      <c r="J56" s="26">
        <v>1215620</v>
      </c>
      <c r="K56" s="93"/>
      <c r="L56" s="12">
        <v>1994</v>
      </c>
      <c r="M56" s="53">
        <v>25012</v>
      </c>
      <c r="N56" s="11">
        <v>141438</v>
      </c>
      <c r="O56" s="11">
        <v>8702</v>
      </c>
      <c r="P56" s="11">
        <v>52272</v>
      </c>
      <c r="Q56" s="11">
        <v>126124</v>
      </c>
      <c r="R56" s="11">
        <v>82504</v>
      </c>
      <c r="S56" s="11">
        <v>113169</v>
      </c>
      <c r="T56" s="26">
        <v>549221</v>
      </c>
      <c r="U56" s="11"/>
      <c r="V56" s="53"/>
      <c r="W56" s="11">
        <v>215882</v>
      </c>
      <c r="X56" s="11">
        <v>962808</v>
      </c>
      <c r="Y56" s="11"/>
      <c r="Z56" s="26">
        <v>1178690</v>
      </c>
      <c r="AA56" s="11"/>
      <c r="AB56" s="26">
        <v>1727911</v>
      </c>
      <c r="AC56" s="93"/>
      <c r="AD56" s="23">
        <v>1994</v>
      </c>
      <c r="AE56" s="11">
        <v>808066</v>
      </c>
      <c r="AF56" s="11">
        <v>5800</v>
      </c>
      <c r="AG56" s="53">
        <v>204265</v>
      </c>
      <c r="AH56" s="11">
        <v>819309</v>
      </c>
      <c r="AI56" s="26">
        <v>1837440</v>
      </c>
      <c r="AK56" s="11">
        <v>3373</v>
      </c>
      <c r="AL56" s="11">
        <v>67933</v>
      </c>
      <c r="AM56" s="11">
        <v>43198</v>
      </c>
      <c r="AN56" s="11">
        <v>5233</v>
      </c>
      <c r="AO56" s="11">
        <v>6614</v>
      </c>
      <c r="AP56" s="13">
        <v>28086</v>
      </c>
      <c r="AQ56" s="11">
        <v>280359</v>
      </c>
      <c r="AR56" s="11">
        <v>30132</v>
      </c>
      <c r="AS56" s="23"/>
      <c r="AT56" s="106">
        <v>464928</v>
      </c>
      <c r="AU56" s="93"/>
      <c r="AV56" s="96">
        <v>1994</v>
      </c>
      <c r="AW56" s="31">
        <v>566653</v>
      </c>
      <c r="AX56" s="31">
        <v>392430</v>
      </c>
      <c r="AY56" s="31">
        <v>747587</v>
      </c>
      <c r="AZ56" s="31">
        <v>467815</v>
      </c>
      <c r="BA56" s="148">
        <v>558326</v>
      </c>
      <c r="BB56" s="31">
        <v>571085</v>
      </c>
      <c r="BC56" s="97">
        <v>3303896</v>
      </c>
      <c r="BD56" s="46"/>
      <c r="BE56" s="46">
        <f t="shared" si="0"/>
        <v>8549795</v>
      </c>
      <c r="BF56" s="46">
        <f t="shared" si="1"/>
        <v>7587700</v>
      </c>
      <c r="BI56" s="23">
        <v>1994</v>
      </c>
      <c r="BJ56" s="11">
        <v>805923</v>
      </c>
      <c r="BK56" s="11">
        <v>52272</v>
      </c>
      <c r="BL56" s="11">
        <v>113169</v>
      </c>
      <c r="BM56" s="98">
        <f t="shared" si="2"/>
        <v>971364</v>
      </c>
      <c r="BN56" s="105">
        <v>83507</v>
      </c>
      <c r="BO56" s="11">
        <v>8702</v>
      </c>
      <c r="BP56" s="11">
        <v>126124</v>
      </c>
      <c r="BQ56" s="11">
        <v>3373</v>
      </c>
      <c r="BR56" s="11">
        <v>30132</v>
      </c>
      <c r="BS56" s="11">
        <v>141438</v>
      </c>
      <c r="BT56" s="11">
        <v>215882</v>
      </c>
      <c r="BU56" s="11">
        <v>82504</v>
      </c>
      <c r="BV56" s="11">
        <v>808066</v>
      </c>
      <c r="BW56" s="11">
        <v>5800</v>
      </c>
      <c r="BX56" s="11">
        <v>5233</v>
      </c>
      <c r="BY56" s="31">
        <v>566653</v>
      </c>
      <c r="BZ56" s="100">
        <f t="shared" si="3"/>
        <v>2077414</v>
      </c>
      <c r="CA56" s="101">
        <v>392430</v>
      </c>
      <c r="CB56" s="31">
        <v>747587</v>
      </c>
      <c r="CC56" s="31">
        <v>467815</v>
      </c>
      <c r="CD56" s="100">
        <f t="shared" si="4"/>
        <v>1607832</v>
      </c>
      <c r="CE56" s="105"/>
      <c r="CF56" s="11">
        <v>151698</v>
      </c>
      <c r="CG56" s="11">
        <v>67933</v>
      </c>
      <c r="CH56" s="11">
        <v>43198</v>
      </c>
      <c r="CI56" s="11"/>
      <c r="CJ56" s="11">
        <v>6614</v>
      </c>
      <c r="CK56" s="13">
        <v>28086</v>
      </c>
      <c r="CL56" s="11">
        <v>280359</v>
      </c>
      <c r="CM56" s="98">
        <f t="shared" si="5"/>
        <v>577888</v>
      </c>
      <c r="CN56" s="105"/>
      <c r="CO56" s="11">
        <v>962808</v>
      </c>
      <c r="CP56" s="11"/>
      <c r="CQ56" s="11">
        <v>819309</v>
      </c>
      <c r="CR56" s="23"/>
      <c r="CS56" s="31">
        <v>571085</v>
      </c>
      <c r="CT56" s="100">
        <f t="shared" si="6"/>
        <v>2353202</v>
      </c>
      <c r="CU56" s="11"/>
      <c r="CV56" s="105">
        <f t="shared" si="7"/>
        <v>7587700</v>
      </c>
      <c r="CY56" s="23">
        <v>1994</v>
      </c>
      <c r="CZ56" s="13">
        <v>971364</v>
      </c>
      <c r="DA56" s="102">
        <v>2077414</v>
      </c>
      <c r="DB56" s="13">
        <v>1607832</v>
      </c>
      <c r="DC56" s="13">
        <v>577888</v>
      </c>
      <c r="DD56" s="13">
        <v>2353202</v>
      </c>
      <c r="DF56" s="13">
        <f t="shared" si="8"/>
        <v>7587700</v>
      </c>
      <c r="DH56" s="23">
        <v>1994</v>
      </c>
      <c r="DI56" s="157">
        <f t="shared" si="12"/>
        <v>12.801824004639087</v>
      </c>
      <c r="DJ56" s="157">
        <f t="shared" si="12"/>
        <v>27.378705009423143</v>
      </c>
      <c r="DK56" s="157">
        <f t="shared" si="12"/>
        <v>21.18997851786444</v>
      </c>
      <c r="DL56" s="157">
        <f t="shared" si="12"/>
        <v>7.616115555438407</v>
      </c>
      <c r="DM56" s="157">
        <f t="shared" si="12"/>
        <v>31.01337691263492</v>
      </c>
      <c r="DN56" s="157">
        <f t="shared" si="12"/>
        <v>0</v>
      </c>
      <c r="DP56" s="23">
        <v>1994</v>
      </c>
      <c r="DQ56" s="157">
        <f t="shared" si="13"/>
        <v>10.873281941391072</v>
      </c>
      <c r="DR56" s="157">
        <f t="shared" si="13"/>
        <v>29.02001334225459</v>
      </c>
      <c r="DS56" s="157">
        <f t="shared" si="13"/>
        <v>21.268303157948008</v>
      </c>
      <c r="DT56" s="157">
        <f t="shared" si="13"/>
        <v>11.687975890764054</v>
      </c>
      <c r="DU56" s="157">
        <f t="shared" si="13"/>
        <v>27.150425667642274</v>
      </c>
      <c r="DV56" s="157">
        <f t="shared" si="13"/>
        <v>0</v>
      </c>
    </row>
    <row r="57" spans="2:126" ht="13.5">
      <c r="B57" s="27">
        <v>1995</v>
      </c>
      <c r="C57" s="28">
        <v>573939</v>
      </c>
      <c r="D57" s="28">
        <v>33008</v>
      </c>
      <c r="E57" s="142">
        <v>68497</v>
      </c>
      <c r="F57" s="28"/>
      <c r="G57" s="28">
        <v>118692</v>
      </c>
      <c r="H57" s="28"/>
      <c r="I57" s="11"/>
      <c r="J57" s="26">
        <v>794136</v>
      </c>
      <c r="K57" s="93"/>
      <c r="L57" s="12">
        <v>1995</v>
      </c>
      <c r="M57" s="53">
        <v>2565</v>
      </c>
      <c r="N57" s="11">
        <v>59806</v>
      </c>
      <c r="O57" s="11">
        <v>1749</v>
      </c>
      <c r="P57" s="11">
        <v>23445</v>
      </c>
      <c r="Q57" s="11">
        <v>54724</v>
      </c>
      <c r="R57" s="11">
        <v>76632</v>
      </c>
      <c r="S57" s="11">
        <v>255543</v>
      </c>
      <c r="T57" s="26">
        <v>474464</v>
      </c>
      <c r="U57" s="11"/>
      <c r="V57" s="53"/>
      <c r="W57" s="11">
        <v>118642</v>
      </c>
      <c r="X57" s="11">
        <v>1043355</v>
      </c>
      <c r="Y57" s="11"/>
      <c r="Z57" s="26">
        <v>1161997</v>
      </c>
      <c r="AA57" s="11"/>
      <c r="AB57" s="26">
        <v>1636461</v>
      </c>
      <c r="AC57" s="93"/>
      <c r="AD57" s="23">
        <v>1995</v>
      </c>
      <c r="AE57" s="11">
        <v>826073</v>
      </c>
      <c r="AF57" s="11">
        <v>5931</v>
      </c>
      <c r="AG57" s="53">
        <v>185738</v>
      </c>
      <c r="AH57" s="11">
        <v>736134</v>
      </c>
      <c r="AI57" s="26">
        <v>1753876</v>
      </c>
      <c r="AK57" s="11">
        <v>4549</v>
      </c>
      <c r="AL57" s="11">
        <v>52702</v>
      </c>
      <c r="AM57" s="11">
        <v>59822</v>
      </c>
      <c r="AN57" s="11">
        <v>2266</v>
      </c>
      <c r="AO57" s="11">
        <v>3298</v>
      </c>
      <c r="AP57" s="13">
        <v>18604</v>
      </c>
      <c r="AQ57" s="11">
        <v>799160</v>
      </c>
      <c r="AR57" s="11">
        <v>28616</v>
      </c>
      <c r="AS57" s="23"/>
      <c r="AT57" s="106">
        <v>969017</v>
      </c>
      <c r="AU57" s="93"/>
      <c r="AV57" s="96">
        <v>1995</v>
      </c>
      <c r="AW57" s="31">
        <v>607263</v>
      </c>
      <c r="AX57" s="31">
        <v>408320</v>
      </c>
      <c r="AY57" s="31">
        <v>770499</v>
      </c>
      <c r="AZ57" s="31">
        <v>482863</v>
      </c>
      <c r="BA57" s="148">
        <v>592410</v>
      </c>
      <c r="BB57" s="31">
        <v>483626</v>
      </c>
      <c r="BC57" s="97">
        <v>3344981</v>
      </c>
      <c r="BD57" s="46"/>
      <c r="BE57" s="46">
        <f t="shared" si="0"/>
        <v>8498471</v>
      </c>
      <c r="BF57" s="46">
        <f t="shared" si="1"/>
        <v>7649261</v>
      </c>
      <c r="BI57" s="27">
        <v>1995</v>
      </c>
      <c r="BJ57" s="28">
        <v>573939</v>
      </c>
      <c r="BK57" s="11">
        <v>23445</v>
      </c>
      <c r="BL57" s="11">
        <v>255543</v>
      </c>
      <c r="BM57" s="98">
        <f t="shared" si="2"/>
        <v>852927</v>
      </c>
      <c r="BN57" s="109">
        <v>33008</v>
      </c>
      <c r="BO57" s="11">
        <v>1749</v>
      </c>
      <c r="BP57" s="11">
        <v>54724</v>
      </c>
      <c r="BQ57" s="11">
        <v>4549</v>
      </c>
      <c r="BR57" s="11">
        <v>28616</v>
      </c>
      <c r="BS57" s="11">
        <v>59806</v>
      </c>
      <c r="BT57" s="11">
        <v>118642</v>
      </c>
      <c r="BU57" s="11">
        <v>76632</v>
      </c>
      <c r="BV57" s="11">
        <v>826073</v>
      </c>
      <c r="BW57" s="11">
        <v>5931</v>
      </c>
      <c r="BX57" s="11">
        <v>2266</v>
      </c>
      <c r="BY57" s="31">
        <v>607263</v>
      </c>
      <c r="BZ57" s="100">
        <f t="shared" si="3"/>
        <v>1819259</v>
      </c>
      <c r="CA57" s="101">
        <v>408320</v>
      </c>
      <c r="CB57" s="31">
        <v>770499</v>
      </c>
      <c r="CC57" s="31">
        <v>482863</v>
      </c>
      <c r="CD57" s="100">
        <f t="shared" si="4"/>
        <v>1661682</v>
      </c>
      <c r="CE57" s="109"/>
      <c r="CF57" s="28">
        <v>118692</v>
      </c>
      <c r="CG57" s="11">
        <v>52702</v>
      </c>
      <c r="CH57" s="11">
        <v>59822</v>
      </c>
      <c r="CI57" s="28"/>
      <c r="CJ57" s="11">
        <v>3298</v>
      </c>
      <c r="CK57" s="13">
        <v>18604</v>
      </c>
      <c r="CL57" s="11">
        <v>799160</v>
      </c>
      <c r="CM57" s="98">
        <f t="shared" si="5"/>
        <v>1052278</v>
      </c>
      <c r="CN57" s="105"/>
      <c r="CO57" s="11">
        <v>1043355</v>
      </c>
      <c r="CP57" s="11"/>
      <c r="CQ57" s="11">
        <v>736134</v>
      </c>
      <c r="CR57" s="23"/>
      <c r="CS57" s="31">
        <v>483626</v>
      </c>
      <c r="CT57" s="100">
        <f t="shared" si="6"/>
        <v>2263115</v>
      </c>
      <c r="CU57" s="11"/>
      <c r="CV57" s="105">
        <f t="shared" si="7"/>
        <v>7649261</v>
      </c>
      <c r="CY57" s="23">
        <v>1995</v>
      </c>
      <c r="CZ57" s="13">
        <v>852927</v>
      </c>
      <c r="DA57" s="102">
        <v>1819259</v>
      </c>
      <c r="DB57" s="13">
        <v>1661682</v>
      </c>
      <c r="DC57" s="13">
        <v>1052278</v>
      </c>
      <c r="DD57" s="13">
        <v>2263115</v>
      </c>
      <c r="DF57" s="13">
        <f t="shared" si="8"/>
        <v>7649261</v>
      </c>
      <c r="DH57" s="23">
        <v>1995</v>
      </c>
      <c r="DI57" s="157">
        <f t="shared" si="12"/>
        <v>11.150449697036093</v>
      </c>
      <c r="DJ57" s="157">
        <f t="shared" si="12"/>
        <v>23.78346091210641</v>
      </c>
      <c r="DK57" s="157">
        <f t="shared" si="12"/>
        <v>21.72343184524623</v>
      </c>
      <c r="DL57" s="157">
        <f t="shared" si="12"/>
        <v>13.756596879097211</v>
      </c>
      <c r="DM57" s="157">
        <f t="shared" si="12"/>
        <v>29.586060666514058</v>
      </c>
      <c r="DN57" s="157">
        <f t="shared" si="12"/>
        <v>0</v>
      </c>
      <c r="DP57" s="23">
        <v>1995</v>
      </c>
      <c r="DQ57" s="157">
        <f t="shared" si="13"/>
        <v>10.202340218338831</v>
      </c>
      <c r="DR57" s="157">
        <f t="shared" si="13"/>
        <v>27.759066819684172</v>
      </c>
      <c r="DS57" s="157">
        <f t="shared" si="13"/>
        <v>20.513725207563173</v>
      </c>
      <c r="DT57" s="157">
        <f t="shared" si="13"/>
        <v>12.14890796026292</v>
      </c>
      <c r="DU57" s="157">
        <f t="shared" si="13"/>
        <v>29.375959794150905</v>
      </c>
      <c r="DV57" s="157">
        <f t="shared" si="13"/>
        <v>0</v>
      </c>
    </row>
    <row r="58" spans="2:126" ht="13.5">
      <c r="B58" s="23">
        <v>1996</v>
      </c>
      <c r="C58" s="11">
        <v>565997</v>
      </c>
      <c r="D58" s="11">
        <v>20166</v>
      </c>
      <c r="E58" s="53">
        <v>90759</v>
      </c>
      <c r="F58" s="11"/>
      <c r="G58" s="11">
        <v>119214</v>
      </c>
      <c r="H58" s="11"/>
      <c r="I58" s="11"/>
      <c r="J58" s="26">
        <v>796136</v>
      </c>
      <c r="K58" s="93"/>
      <c r="L58" s="12">
        <v>1996</v>
      </c>
      <c r="M58" s="53">
        <v>22310</v>
      </c>
      <c r="N58" s="11">
        <v>71823</v>
      </c>
      <c r="O58" s="11"/>
      <c r="P58" s="11">
        <v>12232</v>
      </c>
      <c r="Q58" s="11">
        <v>53365</v>
      </c>
      <c r="R58" s="11">
        <v>140711</v>
      </c>
      <c r="S58" s="11">
        <v>167332</v>
      </c>
      <c r="T58" s="26">
        <v>467773</v>
      </c>
      <c r="U58" s="11"/>
      <c r="V58" s="53"/>
      <c r="W58" s="11">
        <v>245893</v>
      </c>
      <c r="X58" s="11">
        <v>714972</v>
      </c>
      <c r="Y58" s="11"/>
      <c r="Z58" s="26">
        <v>960865</v>
      </c>
      <c r="AA58" s="11"/>
      <c r="AB58" s="26">
        <v>1428638</v>
      </c>
      <c r="AC58" s="93"/>
      <c r="AD58" s="23">
        <v>1996</v>
      </c>
      <c r="AE58" s="11">
        <v>819319</v>
      </c>
      <c r="AF58" s="11">
        <v>5173</v>
      </c>
      <c r="AG58" s="53">
        <v>142471</v>
      </c>
      <c r="AH58" s="11">
        <v>609039</v>
      </c>
      <c r="AI58" s="26">
        <v>1576002</v>
      </c>
      <c r="AK58" s="11">
        <v>9822</v>
      </c>
      <c r="AL58" s="11">
        <v>64960</v>
      </c>
      <c r="AM58" s="11">
        <v>71340</v>
      </c>
      <c r="AN58" s="11">
        <v>3282</v>
      </c>
      <c r="AO58" s="11">
        <v>1854</v>
      </c>
      <c r="AP58" s="13">
        <v>20728</v>
      </c>
      <c r="AQ58" s="11">
        <v>779396</v>
      </c>
      <c r="AR58" s="11">
        <v>25586</v>
      </c>
      <c r="AS58" s="23"/>
      <c r="AT58" s="106">
        <v>976968</v>
      </c>
      <c r="AU58" s="93"/>
      <c r="AV58" s="96">
        <v>1996</v>
      </c>
      <c r="AW58" s="31">
        <v>504404</v>
      </c>
      <c r="AX58" s="31">
        <v>343468</v>
      </c>
      <c r="AY58" s="31">
        <v>673825</v>
      </c>
      <c r="AZ58" s="31">
        <v>430093</v>
      </c>
      <c r="BA58" s="148">
        <v>531630</v>
      </c>
      <c r="BB58" s="31">
        <v>455730</v>
      </c>
      <c r="BC58" s="97">
        <v>2939150</v>
      </c>
      <c r="BD58" s="46"/>
      <c r="BE58" s="46">
        <f t="shared" si="0"/>
        <v>7716894</v>
      </c>
      <c r="BF58" s="46">
        <f t="shared" si="1"/>
        <v>6929724</v>
      </c>
      <c r="BI58" s="23">
        <v>1996</v>
      </c>
      <c r="BJ58" s="11">
        <v>565997</v>
      </c>
      <c r="BK58" s="11">
        <v>12232</v>
      </c>
      <c r="BL58" s="11">
        <v>167332</v>
      </c>
      <c r="BM58" s="98">
        <f t="shared" si="2"/>
        <v>745561</v>
      </c>
      <c r="BN58" s="105">
        <v>20166</v>
      </c>
      <c r="BO58" s="11"/>
      <c r="BP58" s="11">
        <v>53365</v>
      </c>
      <c r="BQ58" s="11">
        <v>9822</v>
      </c>
      <c r="BR58" s="11">
        <v>25586</v>
      </c>
      <c r="BS58" s="11">
        <v>71823</v>
      </c>
      <c r="BT58" s="11">
        <v>245893</v>
      </c>
      <c r="BU58" s="11">
        <v>140711</v>
      </c>
      <c r="BV58" s="11">
        <v>819319</v>
      </c>
      <c r="BW58" s="11">
        <v>5173</v>
      </c>
      <c r="BX58" s="11">
        <v>3282</v>
      </c>
      <c r="BY58" s="31">
        <v>504404</v>
      </c>
      <c r="BZ58" s="100">
        <f t="shared" si="3"/>
        <v>1899544</v>
      </c>
      <c r="CA58" s="101">
        <v>343468</v>
      </c>
      <c r="CB58" s="31">
        <v>673825</v>
      </c>
      <c r="CC58" s="31">
        <v>430093</v>
      </c>
      <c r="CD58" s="100">
        <f t="shared" si="4"/>
        <v>1447386</v>
      </c>
      <c r="CE58" s="105"/>
      <c r="CF58" s="11">
        <v>119214</v>
      </c>
      <c r="CG58" s="11">
        <v>64960</v>
      </c>
      <c r="CH58" s="11">
        <v>71340</v>
      </c>
      <c r="CI58" s="11"/>
      <c r="CJ58" s="11">
        <v>1854</v>
      </c>
      <c r="CK58" s="13">
        <v>20728</v>
      </c>
      <c r="CL58" s="11">
        <v>779396</v>
      </c>
      <c r="CM58" s="98">
        <f t="shared" si="5"/>
        <v>1057492</v>
      </c>
      <c r="CN58" s="105"/>
      <c r="CO58" s="11">
        <v>714972</v>
      </c>
      <c r="CP58" s="11"/>
      <c r="CQ58" s="11">
        <v>609039</v>
      </c>
      <c r="CR58" s="23"/>
      <c r="CS58" s="31">
        <v>455730</v>
      </c>
      <c r="CT58" s="100">
        <f t="shared" si="6"/>
        <v>1779741</v>
      </c>
      <c r="CU58" s="11"/>
      <c r="CV58" s="105">
        <f t="shared" si="7"/>
        <v>6929724</v>
      </c>
      <c r="CY58" s="23">
        <v>1996</v>
      </c>
      <c r="CZ58" s="13">
        <v>745561</v>
      </c>
      <c r="DA58" s="102">
        <v>1899544</v>
      </c>
      <c r="DB58" s="13">
        <v>1447386</v>
      </c>
      <c r="DC58" s="13">
        <v>1057492</v>
      </c>
      <c r="DD58" s="13">
        <v>1779741</v>
      </c>
      <c r="DF58" s="13">
        <f t="shared" si="8"/>
        <v>6929724</v>
      </c>
      <c r="DH58" s="23">
        <v>1996</v>
      </c>
      <c r="DI58" s="157">
        <f t="shared" si="12"/>
        <v>10.758884480824921</v>
      </c>
      <c r="DJ58" s="157">
        <f t="shared" si="12"/>
        <v>27.411539045422302</v>
      </c>
      <c r="DK58" s="157">
        <f t="shared" si="12"/>
        <v>20.886632714376503</v>
      </c>
      <c r="DL58" s="157">
        <f t="shared" si="12"/>
        <v>15.260232586463761</v>
      </c>
      <c r="DM58" s="157">
        <f t="shared" si="12"/>
        <v>25.682711172912516</v>
      </c>
      <c r="DN58" s="157">
        <f t="shared" si="12"/>
        <v>0</v>
      </c>
      <c r="DP58" s="23">
        <v>1996</v>
      </c>
      <c r="DQ58" s="157">
        <f t="shared" si="13"/>
        <v>9.450555230753313</v>
      </c>
      <c r="DR58" s="157">
        <f t="shared" si="13"/>
        <v>26.97407797013631</v>
      </c>
      <c r="DS58" s="157">
        <f t="shared" si="13"/>
        <v>20.485903150610657</v>
      </c>
      <c r="DT58" s="157">
        <f t="shared" si="13"/>
        <v>15.582191081041488</v>
      </c>
      <c r="DU58" s="157">
        <f t="shared" si="13"/>
        <v>30.43383016040261</v>
      </c>
      <c r="DV58" s="157">
        <f t="shared" si="13"/>
        <v>0</v>
      </c>
    </row>
    <row r="59" spans="2:126" ht="13.5">
      <c r="B59" s="23">
        <v>1997</v>
      </c>
      <c r="C59" s="11">
        <v>497663</v>
      </c>
      <c r="D59" s="11">
        <v>43720</v>
      </c>
      <c r="E59" s="3">
        <v>160984</v>
      </c>
      <c r="F59" s="11"/>
      <c r="G59" s="11">
        <v>127935</v>
      </c>
      <c r="H59" s="11"/>
      <c r="I59" s="11"/>
      <c r="J59" s="26">
        <v>830302</v>
      </c>
      <c r="K59" s="93"/>
      <c r="L59" s="12">
        <v>1997</v>
      </c>
      <c r="M59" s="53">
        <v>2915</v>
      </c>
      <c r="N59" s="11">
        <v>50508</v>
      </c>
      <c r="O59" s="11"/>
      <c r="P59" s="11">
        <v>83708</v>
      </c>
      <c r="Q59" s="11">
        <v>43809</v>
      </c>
      <c r="R59" s="11">
        <v>250354</v>
      </c>
      <c r="S59" s="11">
        <v>102524</v>
      </c>
      <c r="T59" s="26">
        <v>533818</v>
      </c>
      <c r="U59" s="11"/>
      <c r="V59" s="53"/>
      <c r="W59" s="11">
        <v>168446</v>
      </c>
      <c r="X59" s="11">
        <v>1294845</v>
      </c>
      <c r="Y59" s="11"/>
      <c r="Z59" s="26">
        <v>1463291</v>
      </c>
      <c r="AA59" s="11"/>
      <c r="AB59" s="26">
        <v>1997109</v>
      </c>
      <c r="AC59" s="93"/>
      <c r="AD59" s="23">
        <v>1997</v>
      </c>
      <c r="AE59" s="11">
        <v>956091</v>
      </c>
      <c r="AF59" s="11">
        <v>4959</v>
      </c>
      <c r="AG59" s="53">
        <v>183128</v>
      </c>
      <c r="AH59" s="11">
        <v>680569</v>
      </c>
      <c r="AI59" s="26">
        <v>1824747</v>
      </c>
      <c r="AK59" s="11">
        <v>17372</v>
      </c>
      <c r="AL59" s="11">
        <v>115027</v>
      </c>
      <c r="AM59" s="11">
        <v>143746</v>
      </c>
      <c r="AN59" s="11">
        <v>856</v>
      </c>
      <c r="AO59" s="11">
        <v>4133</v>
      </c>
      <c r="AP59" s="13">
        <v>31547</v>
      </c>
      <c r="AQ59" s="11">
        <v>875032</v>
      </c>
      <c r="AR59" s="11">
        <v>23904</v>
      </c>
      <c r="AS59" s="23"/>
      <c r="AT59" s="106">
        <v>1211617</v>
      </c>
      <c r="AU59" s="93"/>
      <c r="AV59" s="96">
        <v>1997</v>
      </c>
      <c r="AW59" s="31">
        <v>556728</v>
      </c>
      <c r="AX59" s="31">
        <v>378313</v>
      </c>
      <c r="AY59" s="31">
        <v>695022</v>
      </c>
      <c r="AZ59" s="31">
        <v>476674</v>
      </c>
      <c r="BA59" s="148">
        <v>620130</v>
      </c>
      <c r="BB59" s="31">
        <v>467457</v>
      </c>
      <c r="BC59" s="97">
        <v>3194324</v>
      </c>
      <c r="BD59" s="46"/>
      <c r="BE59" s="46">
        <f t="shared" si="0"/>
        <v>9058099</v>
      </c>
      <c r="BF59" s="46">
        <f t="shared" si="1"/>
        <v>8090942</v>
      </c>
      <c r="BI59" s="23">
        <v>1997</v>
      </c>
      <c r="BJ59" s="11">
        <v>497663</v>
      </c>
      <c r="BK59" s="11">
        <v>83708</v>
      </c>
      <c r="BL59" s="11">
        <v>102524</v>
      </c>
      <c r="BM59" s="98">
        <f t="shared" si="2"/>
        <v>683895</v>
      </c>
      <c r="BN59" s="105">
        <v>43720</v>
      </c>
      <c r="BO59" s="11"/>
      <c r="BP59" s="11">
        <v>43809</v>
      </c>
      <c r="BQ59" s="11">
        <v>17372</v>
      </c>
      <c r="BR59" s="11">
        <v>23904</v>
      </c>
      <c r="BS59" s="11">
        <v>50508</v>
      </c>
      <c r="BT59" s="11">
        <v>168446</v>
      </c>
      <c r="BU59" s="11">
        <v>250354</v>
      </c>
      <c r="BV59" s="11">
        <v>956091</v>
      </c>
      <c r="BW59" s="11">
        <v>4959</v>
      </c>
      <c r="BX59" s="11">
        <v>856</v>
      </c>
      <c r="BY59" s="31">
        <v>556728</v>
      </c>
      <c r="BZ59" s="100">
        <f t="shared" si="3"/>
        <v>2116747</v>
      </c>
      <c r="CA59" s="101">
        <v>378313</v>
      </c>
      <c r="CB59" s="31">
        <v>695022</v>
      </c>
      <c r="CC59" s="31">
        <v>476674</v>
      </c>
      <c r="CD59" s="100">
        <f t="shared" si="4"/>
        <v>1550009</v>
      </c>
      <c r="CE59" s="105"/>
      <c r="CF59" s="11">
        <v>127935</v>
      </c>
      <c r="CG59" s="11">
        <v>115027</v>
      </c>
      <c r="CH59" s="11">
        <v>143746</v>
      </c>
      <c r="CI59" s="11"/>
      <c r="CJ59" s="11">
        <v>4133</v>
      </c>
      <c r="CK59" s="13">
        <v>31547</v>
      </c>
      <c r="CL59" s="11">
        <v>875032</v>
      </c>
      <c r="CM59" s="98">
        <f t="shared" si="5"/>
        <v>1297420</v>
      </c>
      <c r="CN59" s="105"/>
      <c r="CO59" s="11">
        <v>1294845</v>
      </c>
      <c r="CP59" s="11"/>
      <c r="CQ59" s="11">
        <v>680569</v>
      </c>
      <c r="CR59" s="23"/>
      <c r="CS59" s="31">
        <v>467457</v>
      </c>
      <c r="CT59" s="100">
        <f t="shared" si="6"/>
        <v>2442871</v>
      </c>
      <c r="CU59" s="11"/>
      <c r="CV59" s="105">
        <f t="shared" si="7"/>
        <v>8090942</v>
      </c>
      <c r="CY59" s="23">
        <v>1997</v>
      </c>
      <c r="CZ59" s="13">
        <v>683895</v>
      </c>
      <c r="DA59" s="102">
        <v>2116747</v>
      </c>
      <c r="DB59" s="13">
        <v>1550009</v>
      </c>
      <c r="DC59" s="13">
        <v>1297420</v>
      </c>
      <c r="DD59" s="13">
        <v>2442871</v>
      </c>
      <c r="DF59" s="13">
        <f t="shared" si="8"/>
        <v>8090942</v>
      </c>
      <c r="DH59" s="23">
        <v>1997</v>
      </c>
      <c r="DI59" s="157">
        <f t="shared" si="12"/>
        <v>8.452600451220636</v>
      </c>
      <c r="DJ59" s="157">
        <f t="shared" si="12"/>
        <v>26.161935161567097</v>
      </c>
      <c r="DK59" s="157">
        <f t="shared" si="12"/>
        <v>19.157336685888986</v>
      </c>
      <c r="DL59" s="157">
        <f t="shared" si="12"/>
        <v>16.035462866993733</v>
      </c>
      <c r="DM59" s="157">
        <f t="shared" si="12"/>
        <v>30.192664834329552</v>
      </c>
      <c r="DN59" s="157">
        <f t="shared" si="12"/>
        <v>0</v>
      </c>
      <c r="DP59" s="23">
        <v>1997</v>
      </c>
      <c r="DQ59" s="157">
        <f t="shared" si="13"/>
        <v>9.040578516964233</v>
      </c>
      <c r="DR59" s="157">
        <f t="shared" si="13"/>
        <v>27.010632673065256</v>
      </c>
      <c r="DS59" s="157">
        <f t="shared" si="13"/>
        <v>19.927074061216107</v>
      </c>
      <c r="DT59" s="157">
        <f t="shared" si="13"/>
        <v>20.996143452106633</v>
      </c>
      <c r="DU59" s="157">
        <f t="shared" si="13"/>
        <v>30.010532245132982</v>
      </c>
      <c r="DV59" s="157">
        <f t="shared" si="13"/>
        <v>0</v>
      </c>
    </row>
    <row r="60" spans="2:126" ht="13.5">
      <c r="B60" s="27">
        <v>1998</v>
      </c>
      <c r="C60" s="28">
        <v>350767</v>
      </c>
      <c r="D60" s="28">
        <v>50231</v>
      </c>
      <c r="E60" s="142">
        <v>186898</v>
      </c>
      <c r="F60" s="28"/>
      <c r="G60" s="28">
        <v>163709</v>
      </c>
      <c r="H60" s="28"/>
      <c r="I60" s="11"/>
      <c r="J60" s="26">
        <v>751605</v>
      </c>
      <c r="K60" s="93"/>
      <c r="L60" s="12">
        <v>1998</v>
      </c>
      <c r="M60" s="53"/>
      <c r="N60" s="11">
        <v>63709</v>
      </c>
      <c r="O60" s="11">
        <v>123</v>
      </c>
      <c r="P60" s="11">
        <v>8370</v>
      </c>
      <c r="Q60" s="11">
        <v>109232</v>
      </c>
      <c r="R60" s="11">
        <v>422978</v>
      </c>
      <c r="S60" s="11">
        <v>165152</v>
      </c>
      <c r="T60" s="26">
        <v>769564</v>
      </c>
      <c r="U60" s="11"/>
      <c r="V60" s="53"/>
      <c r="W60" s="11">
        <v>315975</v>
      </c>
      <c r="X60" s="11">
        <v>2449339</v>
      </c>
      <c r="Y60" s="11"/>
      <c r="Z60" s="26">
        <v>2765314</v>
      </c>
      <c r="AA60" s="11"/>
      <c r="AB60" s="26">
        <v>3534878</v>
      </c>
      <c r="AC60" s="93"/>
      <c r="AD60" s="23">
        <v>1998</v>
      </c>
      <c r="AE60" s="11">
        <v>944843</v>
      </c>
      <c r="AF60" s="11">
        <v>4274</v>
      </c>
      <c r="AG60" s="53">
        <v>164230</v>
      </c>
      <c r="AH60" s="11">
        <v>678694</v>
      </c>
      <c r="AI60" s="26">
        <v>1792041</v>
      </c>
      <c r="AK60" s="11">
        <v>13221</v>
      </c>
      <c r="AL60" s="11">
        <v>84805</v>
      </c>
      <c r="AM60" s="11">
        <v>60651</v>
      </c>
      <c r="AN60" s="11">
        <v>2744</v>
      </c>
      <c r="AO60" s="11">
        <v>7247</v>
      </c>
      <c r="AP60" s="13">
        <v>29519</v>
      </c>
      <c r="AQ60" s="11">
        <v>1128719</v>
      </c>
      <c r="AR60" s="11">
        <v>22275</v>
      </c>
      <c r="AS60" s="23"/>
      <c r="AT60" s="106">
        <v>1349181</v>
      </c>
      <c r="AU60" s="93"/>
      <c r="AV60" s="96">
        <v>1998</v>
      </c>
      <c r="AW60" s="31">
        <v>593602</v>
      </c>
      <c r="AX60" s="31">
        <v>392379</v>
      </c>
      <c r="AY60" s="31">
        <v>720249</v>
      </c>
      <c r="AZ60" s="31">
        <v>532017</v>
      </c>
      <c r="BA60" s="148">
        <v>643204</v>
      </c>
      <c r="BB60" s="31">
        <v>546346</v>
      </c>
      <c r="BC60" s="97">
        <v>3427797</v>
      </c>
      <c r="BD60" s="46"/>
      <c r="BE60" s="46">
        <f t="shared" si="0"/>
        <v>10855502</v>
      </c>
      <c r="BF60" s="46">
        <f t="shared" si="1"/>
        <v>9861170</v>
      </c>
      <c r="BI60" s="27">
        <v>1998</v>
      </c>
      <c r="BJ60" s="28">
        <v>350767</v>
      </c>
      <c r="BK60" s="11">
        <v>8370</v>
      </c>
      <c r="BL60" s="11">
        <v>165152</v>
      </c>
      <c r="BM60" s="98">
        <f t="shared" si="2"/>
        <v>524289</v>
      </c>
      <c r="BN60" s="109">
        <v>50231</v>
      </c>
      <c r="BO60" s="11">
        <v>123</v>
      </c>
      <c r="BP60" s="11">
        <v>109232</v>
      </c>
      <c r="BQ60" s="11">
        <v>13221</v>
      </c>
      <c r="BR60" s="11">
        <v>22275</v>
      </c>
      <c r="BS60" s="11">
        <v>63709</v>
      </c>
      <c r="BT60" s="11">
        <v>315975</v>
      </c>
      <c r="BU60" s="11">
        <v>422978</v>
      </c>
      <c r="BV60" s="11">
        <v>944843</v>
      </c>
      <c r="BW60" s="11">
        <v>4274</v>
      </c>
      <c r="BX60" s="11">
        <v>2744</v>
      </c>
      <c r="BY60" s="31">
        <v>593602</v>
      </c>
      <c r="BZ60" s="100">
        <f t="shared" si="3"/>
        <v>2543207</v>
      </c>
      <c r="CA60" s="101">
        <v>392379</v>
      </c>
      <c r="CB60" s="31">
        <v>720249</v>
      </c>
      <c r="CC60" s="31">
        <v>532017</v>
      </c>
      <c r="CD60" s="100">
        <f t="shared" si="4"/>
        <v>1644645</v>
      </c>
      <c r="CE60" s="109"/>
      <c r="CF60" s="28">
        <v>163709</v>
      </c>
      <c r="CG60" s="11">
        <v>84805</v>
      </c>
      <c r="CH60" s="11">
        <v>60651</v>
      </c>
      <c r="CI60" s="28"/>
      <c r="CJ60" s="11">
        <v>7247</v>
      </c>
      <c r="CK60" s="13">
        <v>29519</v>
      </c>
      <c r="CL60" s="11">
        <v>1128719</v>
      </c>
      <c r="CM60" s="98">
        <f t="shared" si="5"/>
        <v>1474650</v>
      </c>
      <c r="CN60" s="105"/>
      <c r="CO60" s="11">
        <v>2449339</v>
      </c>
      <c r="CP60" s="11"/>
      <c r="CQ60" s="11">
        <v>678694</v>
      </c>
      <c r="CR60" s="23"/>
      <c r="CS60" s="31">
        <v>546346</v>
      </c>
      <c r="CT60" s="100">
        <f t="shared" si="6"/>
        <v>3674379</v>
      </c>
      <c r="CU60" s="11"/>
      <c r="CV60" s="105">
        <f t="shared" si="7"/>
        <v>9861170</v>
      </c>
      <c r="CY60" s="23">
        <v>1998</v>
      </c>
      <c r="CZ60" s="13">
        <v>524289</v>
      </c>
      <c r="DA60" s="102">
        <v>2543207</v>
      </c>
      <c r="DB60" s="13">
        <v>1644645</v>
      </c>
      <c r="DC60" s="13">
        <v>1474650</v>
      </c>
      <c r="DD60" s="13">
        <v>3674379</v>
      </c>
      <c r="DF60" s="13">
        <f t="shared" si="8"/>
        <v>9861170</v>
      </c>
      <c r="DH60" s="23">
        <v>1998</v>
      </c>
      <c r="DI60" s="157">
        <f t="shared" si="12"/>
        <v>5.316701770682383</v>
      </c>
      <c r="DJ60" s="157">
        <f t="shared" si="12"/>
        <v>25.790114154811246</v>
      </c>
      <c r="DK60" s="157">
        <f t="shared" si="12"/>
        <v>16.677990542704364</v>
      </c>
      <c r="DL60" s="157">
        <f t="shared" si="12"/>
        <v>14.95410787969379</v>
      </c>
      <c r="DM60" s="157">
        <f t="shared" si="12"/>
        <v>37.261085652108214</v>
      </c>
      <c r="DN60" s="157">
        <f t="shared" si="12"/>
        <v>0</v>
      </c>
      <c r="DP60" s="23">
        <v>1998</v>
      </c>
      <c r="DQ60" s="157">
        <f t="shared" si="13"/>
        <v>8.288329419429264</v>
      </c>
      <c r="DR60" s="157">
        <f t="shared" si="13"/>
        <v>27.56372496622251</v>
      </c>
      <c r="DS60" s="157">
        <f t="shared" si="13"/>
        <v>19.61134794705402</v>
      </c>
      <c r="DT60" s="157">
        <f t="shared" si="13"/>
        <v>26.449777227982413</v>
      </c>
      <c r="DU60" s="157">
        <f t="shared" si="13"/>
        <v>28.85977796502903</v>
      </c>
      <c r="DV60" s="157">
        <f t="shared" si="13"/>
        <v>0</v>
      </c>
    </row>
    <row r="61" spans="2:126" ht="13.5">
      <c r="B61" s="23">
        <v>1999</v>
      </c>
      <c r="C61" s="11">
        <v>124486</v>
      </c>
      <c r="D61" s="11">
        <v>9126</v>
      </c>
      <c r="E61" s="53"/>
      <c r="F61" s="11"/>
      <c r="G61" s="11">
        <v>98510</v>
      </c>
      <c r="H61" s="11"/>
      <c r="I61" s="11"/>
      <c r="J61" s="26">
        <v>232122</v>
      </c>
      <c r="K61" s="93"/>
      <c r="L61" s="12">
        <v>1999</v>
      </c>
      <c r="M61" s="53">
        <v>3241</v>
      </c>
      <c r="N61" s="11">
        <v>7002</v>
      </c>
      <c r="O61" s="11"/>
      <c r="P61" s="11">
        <v>52619</v>
      </c>
      <c r="Q61" s="11">
        <v>39273</v>
      </c>
      <c r="R61" s="11">
        <v>47371</v>
      </c>
      <c r="S61" s="11">
        <v>55950</v>
      </c>
      <c r="T61" s="26">
        <v>205456</v>
      </c>
      <c r="U61" s="11"/>
      <c r="V61" s="53"/>
      <c r="W61" s="11">
        <v>89398</v>
      </c>
      <c r="X61" s="11">
        <v>631049</v>
      </c>
      <c r="Y61" s="11"/>
      <c r="Z61" s="26">
        <v>720447</v>
      </c>
      <c r="AA61" s="11"/>
      <c r="AB61" s="26">
        <v>925903</v>
      </c>
      <c r="AC61" s="93"/>
      <c r="AD61" s="23">
        <v>1999</v>
      </c>
      <c r="AE61" s="11">
        <v>864409</v>
      </c>
      <c r="AF61" s="11">
        <v>3468</v>
      </c>
      <c r="AG61" s="53">
        <v>140143</v>
      </c>
      <c r="AH61" s="11">
        <v>685980</v>
      </c>
      <c r="AI61" s="26">
        <v>1694000</v>
      </c>
      <c r="AK61" s="11">
        <v>13909</v>
      </c>
      <c r="AL61" s="11">
        <v>91230</v>
      </c>
      <c r="AM61" s="11">
        <v>45101</v>
      </c>
      <c r="AN61" s="11">
        <v>1305</v>
      </c>
      <c r="AO61" s="11">
        <v>7369</v>
      </c>
      <c r="AP61" s="13">
        <v>23825</v>
      </c>
      <c r="AQ61" s="11">
        <v>1134842</v>
      </c>
      <c r="AR61" s="11">
        <v>17758</v>
      </c>
      <c r="AS61" s="23"/>
      <c r="AT61" s="106">
        <v>1335339</v>
      </c>
      <c r="AU61" s="93"/>
      <c r="AV61" s="96">
        <v>1999</v>
      </c>
      <c r="AW61" s="31"/>
      <c r="AX61" s="31"/>
      <c r="AY61" s="31"/>
      <c r="AZ61" s="31"/>
      <c r="BA61" s="148"/>
      <c r="BB61" s="31"/>
      <c r="BC61" s="97"/>
      <c r="BE61" s="46">
        <f t="shared" si="0"/>
        <v>4187364</v>
      </c>
      <c r="BF61" s="46">
        <f t="shared" si="1"/>
        <v>4043980</v>
      </c>
      <c r="BI61" s="23">
        <v>1999</v>
      </c>
      <c r="BJ61" s="11">
        <v>124486</v>
      </c>
      <c r="BK61" s="11">
        <v>52619</v>
      </c>
      <c r="BL61" s="11">
        <v>55950</v>
      </c>
      <c r="BM61" s="98">
        <f t="shared" si="2"/>
        <v>233055</v>
      </c>
      <c r="BN61" s="105">
        <v>9126</v>
      </c>
      <c r="BO61" s="11"/>
      <c r="BP61" s="11">
        <v>39273</v>
      </c>
      <c r="BQ61" s="11">
        <v>13909</v>
      </c>
      <c r="BR61" s="11">
        <v>17758</v>
      </c>
      <c r="BS61" s="11">
        <v>7002</v>
      </c>
      <c r="BT61" s="11">
        <v>89398</v>
      </c>
      <c r="BU61" s="11">
        <v>47371</v>
      </c>
      <c r="BV61" s="11">
        <v>864409</v>
      </c>
      <c r="BW61" s="11">
        <v>3468</v>
      </c>
      <c r="BX61" s="11">
        <v>1305</v>
      </c>
      <c r="BY61" s="31"/>
      <c r="BZ61" s="100">
        <f t="shared" si="3"/>
        <v>1093019</v>
      </c>
      <c r="CA61" s="101"/>
      <c r="CB61" s="31"/>
      <c r="CC61" s="31"/>
      <c r="CD61" s="100">
        <f t="shared" si="4"/>
        <v>0</v>
      </c>
      <c r="CE61" s="105"/>
      <c r="CF61" s="11">
        <v>98510</v>
      </c>
      <c r="CG61" s="11">
        <v>91230</v>
      </c>
      <c r="CH61" s="11">
        <v>45101</v>
      </c>
      <c r="CI61" s="11"/>
      <c r="CJ61" s="11">
        <v>7369</v>
      </c>
      <c r="CK61" s="13">
        <v>23825</v>
      </c>
      <c r="CL61" s="11">
        <v>1134842</v>
      </c>
      <c r="CM61" s="98">
        <f t="shared" si="5"/>
        <v>1400877</v>
      </c>
      <c r="CN61" s="105"/>
      <c r="CO61" s="11">
        <v>631049</v>
      </c>
      <c r="CP61" s="11"/>
      <c r="CQ61" s="11">
        <v>685980</v>
      </c>
      <c r="CR61" s="23"/>
      <c r="CS61" s="31"/>
      <c r="CT61" s="100">
        <f t="shared" si="6"/>
        <v>1317029</v>
      </c>
      <c r="CU61" s="11"/>
      <c r="CV61" s="105">
        <f t="shared" si="7"/>
        <v>4043980</v>
      </c>
      <c r="CY61" s="23">
        <v>1999</v>
      </c>
      <c r="CZ61" s="13">
        <v>233055</v>
      </c>
      <c r="DA61" s="102">
        <v>1093019</v>
      </c>
      <c r="DB61" s="13">
        <v>0</v>
      </c>
      <c r="DC61" s="13">
        <v>1400877</v>
      </c>
      <c r="DD61" s="13">
        <v>1317029</v>
      </c>
      <c r="DF61" s="13">
        <f t="shared" si="8"/>
        <v>4043980</v>
      </c>
      <c r="DH61" s="23">
        <v>1999</v>
      </c>
      <c r="DI61" s="157">
        <f>CZ61/$DF61*100</f>
        <v>5.763010697382282</v>
      </c>
      <c r="DJ61" s="157">
        <f>DA61/$DF61*100</f>
        <v>27.02829885409918</v>
      </c>
      <c r="DL61" s="157">
        <f aca="true" t="shared" si="14" ref="DL61:DN69">DC61/$DF61*100</f>
        <v>34.641046691625576</v>
      </c>
      <c r="DM61" s="157">
        <f t="shared" si="14"/>
        <v>32.56764375689296</v>
      </c>
      <c r="DN61" s="157">
        <f t="shared" si="14"/>
        <v>0</v>
      </c>
      <c r="DP61" s="23">
        <v>1999</v>
      </c>
      <c r="DQ61" s="157">
        <f t="shared" si="13"/>
        <v>7.572799350027555</v>
      </c>
      <c r="DR61" s="157">
        <f t="shared" si="13"/>
        <v>28.416926158935347</v>
      </c>
      <c r="DS61" s="157">
        <f t="shared" si="13"/>
        <v>18.90731998098995</v>
      </c>
      <c r="DT61" s="157">
        <f t="shared" si="13"/>
        <v>31.2399980707419</v>
      </c>
      <c r="DU61" s="157">
        <f t="shared" si="13"/>
        <v>27.912624721311317</v>
      </c>
      <c r="DV61" s="157">
        <f t="shared" si="13"/>
        <v>0</v>
      </c>
    </row>
    <row r="62" spans="2:126" ht="13.5">
      <c r="B62" s="23">
        <v>2000</v>
      </c>
      <c r="C62" s="11"/>
      <c r="D62" s="11"/>
      <c r="E62" s="53"/>
      <c r="F62" s="11"/>
      <c r="G62" s="11"/>
      <c r="H62" s="11"/>
      <c r="I62" s="11"/>
      <c r="J62" s="26"/>
      <c r="L62" s="12">
        <v>2000</v>
      </c>
      <c r="M62" s="53"/>
      <c r="N62" s="11"/>
      <c r="O62" s="11"/>
      <c r="P62" s="11"/>
      <c r="Q62" s="11"/>
      <c r="R62" s="11"/>
      <c r="S62" s="11"/>
      <c r="T62" s="26"/>
      <c r="U62" s="11"/>
      <c r="V62" s="53"/>
      <c r="W62" s="11"/>
      <c r="X62" s="11"/>
      <c r="Y62" s="11"/>
      <c r="Z62" s="26"/>
      <c r="AA62" s="11"/>
      <c r="AB62" s="26"/>
      <c r="AC62" s="93"/>
      <c r="AD62" s="23">
        <v>2000</v>
      </c>
      <c r="AE62" s="11">
        <v>857198</v>
      </c>
      <c r="AF62" s="11">
        <v>3987</v>
      </c>
      <c r="AG62" s="53">
        <v>119875</v>
      </c>
      <c r="AH62" s="11">
        <v>675130</v>
      </c>
      <c r="AI62" s="26">
        <v>1656190</v>
      </c>
      <c r="AK62" s="11">
        <v>19439</v>
      </c>
      <c r="AL62" s="11">
        <v>155216</v>
      </c>
      <c r="AM62" s="11">
        <v>52036</v>
      </c>
      <c r="AN62" s="11">
        <v>2060</v>
      </c>
      <c r="AO62" s="11">
        <v>4462</v>
      </c>
      <c r="AP62" s="13">
        <v>27789</v>
      </c>
      <c r="AQ62" s="11">
        <v>1030352</v>
      </c>
      <c r="AR62" s="11">
        <v>12570</v>
      </c>
      <c r="AS62" s="23"/>
      <c r="AT62" s="106">
        <v>1303924</v>
      </c>
      <c r="AU62" s="93"/>
      <c r="AV62" s="96">
        <v>2000</v>
      </c>
      <c r="AW62" s="31"/>
      <c r="AX62" s="31"/>
      <c r="AY62" s="31"/>
      <c r="AZ62" s="31"/>
      <c r="BA62" s="148"/>
      <c r="BB62" s="31"/>
      <c r="BC62" s="97"/>
      <c r="BE62" s="46">
        <f t="shared" si="0"/>
        <v>2960114</v>
      </c>
      <c r="BF62" s="46">
        <f t="shared" si="1"/>
        <v>2840239</v>
      </c>
      <c r="BI62" s="23">
        <v>2000</v>
      </c>
      <c r="BJ62" s="11"/>
      <c r="BK62" s="11"/>
      <c r="BL62" s="11"/>
      <c r="BM62" s="98">
        <f t="shared" si="2"/>
        <v>0</v>
      </c>
      <c r="BN62" s="105"/>
      <c r="BO62" s="11"/>
      <c r="BP62" s="11"/>
      <c r="BQ62" s="11">
        <v>19439</v>
      </c>
      <c r="BR62" s="11">
        <v>12570</v>
      </c>
      <c r="BS62" s="11"/>
      <c r="BT62" s="11"/>
      <c r="BU62" s="11"/>
      <c r="BV62" s="11">
        <v>857198</v>
      </c>
      <c r="BW62" s="11">
        <v>3987</v>
      </c>
      <c r="BX62" s="11">
        <v>2060</v>
      </c>
      <c r="BY62" s="31"/>
      <c r="BZ62" s="100">
        <f t="shared" si="3"/>
        <v>895254</v>
      </c>
      <c r="CA62" s="101"/>
      <c r="CB62" s="31"/>
      <c r="CC62" s="31"/>
      <c r="CD62" s="100">
        <f t="shared" si="4"/>
        <v>0</v>
      </c>
      <c r="CE62" s="105"/>
      <c r="CF62" s="11"/>
      <c r="CG62" s="11">
        <v>155216</v>
      </c>
      <c r="CH62" s="11">
        <v>52036</v>
      </c>
      <c r="CI62" s="11"/>
      <c r="CJ62" s="11">
        <v>4462</v>
      </c>
      <c r="CK62" s="13">
        <v>27789</v>
      </c>
      <c r="CL62" s="11">
        <v>1030352</v>
      </c>
      <c r="CM62" s="98">
        <f t="shared" si="5"/>
        <v>1269855</v>
      </c>
      <c r="CN62" s="105"/>
      <c r="CO62" s="11"/>
      <c r="CP62" s="11"/>
      <c r="CQ62" s="11">
        <v>675130</v>
      </c>
      <c r="CR62" s="23"/>
      <c r="CS62" s="31"/>
      <c r="CT62" s="100">
        <f t="shared" si="6"/>
        <v>675130</v>
      </c>
      <c r="CU62" s="11"/>
      <c r="CV62" s="105">
        <f t="shared" si="7"/>
        <v>2840239</v>
      </c>
      <c r="CY62" s="23">
        <v>2000</v>
      </c>
      <c r="CZ62" s="13">
        <v>0</v>
      </c>
      <c r="DA62" s="102">
        <v>895254</v>
      </c>
      <c r="DB62" s="13">
        <v>0</v>
      </c>
      <c r="DC62" s="13">
        <v>1269855</v>
      </c>
      <c r="DD62" s="13">
        <v>675130</v>
      </c>
      <c r="DF62" s="13">
        <f t="shared" si="8"/>
        <v>2840239</v>
      </c>
      <c r="DH62" s="23">
        <v>2000</v>
      </c>
      <c r="DI62" s="157"/>
      <c r="DJ62" s="157">
        <f aca="true" t="shared" si="15" ref="DJ62:DJ69">DA62/$DF62*100</f>
        <v>31.520375574027398</v>
      </c>
      <c r="DL62" s="157">
        <f t="shared" si="14"/>
        <v>44.709441705433946</v>
      </c>
      <c r="DM62" s="157">
        <f t="shared" si="14"/>
        <v>23.77018272053866</v>
      </c>
      <c r="DN62" s="157">
        <f t="shared" si="14"/>
        <v>0</v>
      </c>
      <c r="DP62" s="23">
        <v>2000</v>
      </c>
      <c r="DQ62" s="157">
        <f aca="true" t="shared" si="16" ref="DQ62:DV66">AVERAGE(DI59:DI65)</f>
        <v>6.5107709730951</v>
      </c>
      <c r="DR62" s="157">
        <f t="shared" si="16"/>
        <v>28.62687609736427</v>
      </c>
      <c r="DS62" s="157">
        <f t="shared" si="16"/>
        <v>17.917663614296675</v>
      </c>
      <c r="DT62" s="157">
        <f t="shared" si="16"/>
        <v>35.81979255801658</v>
      </c>
      <c r="DU62" s="157">
        <f t="shared" si="16"/>
        <v>27.643668466350768</v>
      </c>
      <c r="DV62" s="157">
        <f t="shared" si="16"/>
        <v>0</v>
      </c>
    </row>
    <row r="63" spans="2:126" ht="13.5">
      <c r="B63" s="23">
        <v>2001</v>
      </c>
      <c r="L63" s="12">
        <v>2001</v>
      </c>
      <c r="AC63" s="93"/>
      <c r="AD63" s="2">
        <v>2001</v>
      </c>
      <c r="AE63" s="1">
        <v>878335</v>
      </c>
      <c r="AF63" s="11">
        <v>3435</v>
      </c>
      <c r="AG63" s="3">
        <v>115753</v>
      </c>
      <c r="AH63" s="11">
        <v>666224</v>
      </c>
      <c r="AI63" s="6">
        <v>1663747</v>
      </c>
      <c r="AK63" s="11">
        <v>10218</v>
      </c>
      <c r="AL63" s="11">
        <v>144949</v>
      </c>
      <c r="AM63" s="11">
        <v>25559</v>
      </c>
      <c r="AN63" s="11">
        <v>8337</v>
      </c>
      <c r="AO63" s="11">
        <v>118619</v>
      </c>
      <c r="AP63" s="13">
        <v>15360</v>
      </c>
      <c r="AQ63" s="11">
        <v>1024344</v>
      </c>
      <c r="AR63" s="11">
        <v>6533</v>
      </c>
      <c r="AS63" s="23"/>
      <c r="AT63" s="106">
        <v>1353919</v>
      </c>
      <c r="AU63" s="93"/>
      <c r="AV63" s="96">
        <v>2001</v>
      </c>
      <c r="AW63" s="31"/>
      <c r="AX63" s="31"/>
      <c r="AY63" s="31"/>
      <c r="AZ63" s="31"/>
      <c r="BA63" s="148"/>
      <c r="BB63" s="31"/>
      <c r="BC63" s="97"/>
      <c r="BE63" s="46">
        <f t="shared" si="0"/>
        <v>3017666</v>
      </c>
      <c r="BF63" s="46">
        <f t="shared" si="1"/>
        <v>2901913</v>
      </c>
      <c r="BI63" s="23">
        <v>2001</v>
      </c>
      <c r="BM63" s="98">
        <f t="shared" si="2"/>
        <v>0</v>
      </c>
      <c r="BN63" s="104"/>
      <c r="BQ63" s="11">
        <v>10218</v>
      </c>
      <c r="BR63" s="11">
        <v>6533</v>
      </c>
      <c r="BV63" s="1">
        <v>878335</v>
      </c>
      <c r="BW63" s="11">
        <v>3435</v>
      </c>
      <c r="BX63" s="11">
        <v>8337</v>
      </c>
      <c r="BY63" s="31"/>
      <c r="BZ63" s="100">
        <f t="shared" si="3"/>
        <v>906858</v>
      </c>
      <c r="CA63" s="101"/>
      <c r="CB63" s="31"/>
      <c r="CC63" s="31"/>
      <c r="CD63" s="100">
        <f t="shared" si="4"/>
        <v>0</v>
      </c>
      <c r="CE63" s="104"/>
      <c r="CG63" s="11">
        <v>144949</v>
      </c>
      <c r="CH63" s="11">
        <v>25559</v>
      </c>
      <c r="CJ63" s="11">
        <v>118619</v>
      </c>
      <c r="CK63" s="13">
        <v>15360</v>
      </c>
      <c r="CL63" s="11">
        <v>1024344</v>
      </c>
      <c r="CM63" s="98">
        <f t="shared" si="5"/>
        <v>1328831</v>
      </c>
      <c r="CN63" s="104"/>
      <c r="CQ63" s="11">
        <v>666224</v>
      </c>
      <c r="CR63" s="23"/>
      <c r="CS63" s="31"/>
      <c r="CT63" s="100">
        <f t="shared" si="6"/>
        <v>666224</v>
      </c>
      <c r="CV63" s="105">
        <f t="shared" si="7"/>
        <v>2901913</v>
      </c>
      <c r="CY63" s="23">
        <v>2001</v>
      </c>
      <c r="CZ63" s="13">
        <v>0</v>
      </c>
      <c r="DA63" s="102">
        <v>906858</v>
      </c>
      <c r="DB63" s="13">
        <v>0</v>
      </c>
      <c r="DC63" s="13">
        <v>1328831</v>
      </c>
      <c r="DD63" s="13">
        <v>666224</v>
      </c>
      <c r="DF63" s="13">
        <f t="shared" si="8"/>
        <v>2901913</v>
      </c>
      <c r="DH63" s="23">
        <v>2001</v>
      </c>
      <c r="DI63" s="157"/>
      <c r="DJ63" s="157">
        <f t="shared" si="15"/>
        <v>31.250351061523894</v>
      </c>
      <c r="DL63" s="157">
        <f t="shared" si="14"/>
        <v>45.79155198656886</v>
      </c>
      <c r="DM63" s="157">
        <f t="shared" si="14"/>
        <v>22.95809695190724</v>
      </c>
      <c r="DN63" s="157">
        <f t="shared" si="14"/>
        <v>0</v>
      </c>
      <c r="DP63" s="23">
        <v>2001</v>
      </c>
      <c r="DQ63" s="157">
        <f t="shared" si="16"/>
        <v>5.5398562340323325</v>
      </c>
      <c r="DR63" s="157">
        <f t="shared" si="16"/>
        <v>29.21890480232903</v>
      </c>
      <c r="DS63" s="157">
        <f t="shared" si="16"/>
        <v>16.677990542704364</v>
      </c>
      <c r="DT63" s="157">
        <f t="shared" si="16"/>
        <v>40.19704392341281</v>
      </c>
      <c r="DU63" s="157">
        <f t="shared" si="16"/>
        <v>26.618665129862585</v>
      </c>
      <c r="DV63" s="157">
        <f t="shared" si="16"/>
        <v>0</v>
      </c>
    </row>
    <row r="64" spans="2:126" ht="13.5">
      <c r="B64" s="23">
        <v>2002</v>
      </c>
      <c r="L64" s="12">
        <v>2002</v>
      </c>
      <c r="N64" s="11"/>
      <c r="O64" s="11"/>
      <c r="P64" s="11"/>
      <c r="Q64" s="11"/>
      <c r="R64" s="11"/>
      <c r="S64" s="11"/>
      <c r="T64" s="26"/>
      <c r="U64" s="11"/>
      <c r="V64" s="53"/>
      <c r="W64" s="11"/>
      <c r="X64" s="11"/>
      <c r="Y64" s="11"/>
      <c r="Z64" s="26"/>
      <c r="AA64" s="11"/>
      <c r="AB64" s="26"/>
      <c r="AC64" s="93"/>
      <c r="AD64" s="30">
        <v>2002</v>
      </c>
      <c r="AE64" s="28">
        <v>854039</v>
      </c>
      <c r="AF64" s="11">
        <v>3943</v>
      </c>
      <c r="AG64" s="142">
        <v>115020</v>
      </c>
      <c r="AH64" s="11">
        <v>676886</v>
      </c>
      <c r="AI64" s="119">
        <v>1649888</v>
      </c>
      <c r="AK64" s="11">
        <v>13318</v>
      </c>
      <c r="AL64" s="11">
        <v>427603</v>
      </c>
      <c r="AM64" s="11">
        <v>0</v>
      </c>
      <c r="AN64" s="11">
        <v>147</v>
      </c>
      <c r="AO64" s="11">
        <v>94</v>
      </c>
      <c r="AP64" s="13">
        <v>20410</v>
      </c>
      <c r="AQ64" s="11">
        <v>946243</v>
      </c>
      <c r="AR64" s="11">
        <v>5942</v>
      </c>
      <c r="AS64" s="23"/>
      <c r="AT64" s="106">
        <v>1413757</v>
      </c>
      <c r="AU64" s="93"/>
      <c r="AV64" s="96">
        <v>2002</v>
      </c>
      <c r="AW64" s="31"/>
      <c r="AX64" s="31"/>
      <c r="AY64" s="31"/>
      <c r="AZ64" s="31"/>
      <c r="BA64" s="148"/>
      <c r="BB64" s="31"/>
      <c r="BC64" s="97"/>
      <c r="BE64" s="46">
        <f t="shared" si="0"/>
        <v>3063645</v>
      </c>
      <c r="BF64" s="46">
        <f t="shared" si="1"/>
        <v>2948625</v>
      </c>
      <c r="BI64" s="23">
        <v>2002</v>
      </c>
      <c r="BK64" s="11"/>
      <c r="BL64" s="11"/>
      <c r="BM64" s="98">
        <f t="shared" si="2"/>
        <v>0</v>
      </c>
      <c r="BN64" s="104"/>
      <c r="BO64" s="11"/>
      <c r="BP64" s="11"/>
      <c r="BQ64" s="11">
        <v>13318</v>
      </c>
      <c r="BR64" s="11">
        <v>5942</v>
      </c>
      <c r="BS64" s="11"/>
      <c r="BT64" s="11"/>
      <c r="BU64" s="11"/>
      <c r="BV64" s="28">
        <v>854039</v>
      </c>
      <c r="BW64" s="11">
        <v>3943</v>
      </c>
      <c r="BX64" s="11">
        <v>147</v>
      </c>
      <c r="BY64" s="31"/>
      <c r="BZ64" s="100">
        <f t="shared" si="3"/>
        <v>877389</v>
      </c>
      <c r="CA64" s="101"/>
      <c r="CB64" s="31"/>
      <c r="CC64" s="31"/>
      <c r="CD64" s="100">
        <f t="shared" si="4"/>
        <v>0</v>
      </c>
      <c r="CE64" s="104"/>
      <c r="CG64" s="11">
        <v>427603</v>
      </c>
      <c r="CH64" s="11">
        <v>0</v>
      </c>
      <c r="CJ64" s="11">
        <v>94</v>
      </c>
      <c r="CK64" s="13">
        <v>20410</v>
      </c>
      <c r="CL64" s="11">
        <v>946243</v>
      </c>
      <c r="CM64" s="98">
        <f t="shared" si="5"/>
        <v>1394350</v>
      </c>
      <c r="CN64" s="104"/>
      <c r="CO64" s="11"/>
      <c r="CP64" s="11"/>
      <c r="CQ64" s="11">
        <v>676886</v>
      </c>
      <c r="CR64" s="23"/>
      <c r="CS64" s="31"/>
      <c r="CT64" s="100">
        <f t="shared" si="6"/>
        <v>676886</v>
      </c>
      <c r="CU64" s="11"/>
      <c r="CV64" s="105">
        <f t="shared" si="7"/>
        <v>2948625</v>
      </c>
      <c r="CY64" s="23">
        <v>2002</v>
      </c>
      <c r="CZ64" s="13">
        <v>0</v>
      </c>
      <c r="DA64" s="102">
        <v>877389</v>
      </c>
      <c r="DB64" s="13">
        <v>0</v>
      </c>
      <c r="DC64" s="13">
        <v>1394350</v>
      </c>
      <c r="DD64" s="13">
        <v>676886</v>
      </c>
      <c r="DF64" s="13">
        <f t="shared" si="8"/>
        <v>2948625</v>
      </c>
      <c r="DH64" s="23">
        <v>2002</v>
      </c>
      <c r="DI64" s="157"/>
      <c r="DJ64" s="157">
        <f t="shared" si="15"/>
        <v>29.755869261096272</v>
      </c>
      <c r="DL64" s="157">
        <f t="shared" si="14"/>
        <v>47.288142778413665</v>
      </c>
      <c r="DM64" s="157">
        <f t="shared" si="14"/>
        <v>22.95598796049006</v>
      </c>
      <c r="DN64" s="157">
        <f t="shared" si="14"/>
        <v>0</v>
      </c>
      <c r="DP64" s="23">
        <v>2002</v>
      </c>
      <c r="DQ64" s="157">
        <f>AVERAGE(DI61:DI67)</f>
        <v>5.763010697382282</v>
      </c>
      <c r="DR64" s="157">
        <f>AVERAGE(DJ61:DJ67)</f>
        <v>30.74882302064304</v>
      </c>
      <c r="DS64" s="157"/>
      <c r="DT64" s="157">
        <f t="shared" si="16"/>
        <v>43.93518096859776</v>
      </c>
      <c r="DU64" s="157">
        <f t="shared" si="16"/>
        <v>24.49270876827601</v>
      </c>
      <c r="DV64" s="157">
        <f t="shared" si="16"/>
        <v>0</v>
      </c>
    </row>
    <row r="65" spans="2:126" ht="13.5">
      <c r="B65" s="23">
        <v>2003</v>
      </c>
      <c r="L65" s="12">
        <v>2003</v>
      </c>
      <c r="AC65" s="93"/>
      <c r="AD65" s="23">
        <v>2003</v>
      </c>
      <c r="AE65" s="11">
        <v>851117</v>
      </c>
      <c r="AF65" s="11">
        <v>2856</v>
      </c>
      <c r="AG65" s="53">
        <v>111180</v>
      </c>
      <c r="AH65" s="11">
        <v>722698</v>
      </c>
      <c r="AI65" s="26">
        <v>1687851</v>
      </c>
      <c r="AK65" s="11">
        <v>17193</v>
      </c>
      <c r="AL65" s="11">
        <v>522999</v>
      </c>
      <c r="AM65" s="11">
        <v>0</v>
      </c>
      <c r="AN65" s="11">
        <v>0</v>
      </c>
      <c r="AO65" s="11">
        <v>0</v>
      </c>
      <c r="AP65" s="13">
        <v>29325</v>
      </c>
      <c r="AQ65" s="11">
        <v>884532</v>
      </c>
      <c r="AR65" s="11">
        <v>5824</v>
      </c>
      <c r="AS65" s="11"/>
      <c r="AT65" s="106">
        <v>1459873</v>
      </c>
      <c r="AU65" s="93"/>
      <c r="AV65" s="96">
        <v>2003</v>
      </c>
      <c r="AW65" s="31"/>
      <c r="AX65" s="31"/>
      <c r="AY65" s="31"/>
      <c r="AZ65" s="31"/>
      <c r="BA65" s="148"/>
      <c r="BB65" s="31"/>
      <c r="BC65" s="97"/>
      <c r="BE65" s="46">
        <f t="shared" si="0"/>
        <v>3147724</v>
      </c>
      <c r="BF65" s="46">
        <f t="shared" si="1"/>
        <v>3036544</v>
      </c>
      <c r="BI65" s="23">
        <v>2003</v>
      </c>
      <c r="BM65" s="98">
        <f t="shared" si="2"/>
        <v>0</v>
      </c>
      <c r="BN65" s="104"/>
      <c r="BQ65" s="11">
        <v>17193</v>
      </c>
      <c r="BR65" s="11">
        <v>5824</v>
      </c>
      <c r="BV65" s="11">
        <v>851117</v>
      </c>
      <c r="BW65" s="11">
        <v>2856</v>
      </c>
      <c r="BX65" s="11">
        <v>0</v>
      </c>
      <c r="BY65" s="31"/>
      <c r="BZ65" s="100">
        <f t="shared" si="3"/>
        <v>876990</v>
      </c>
      <c r="CA65" s="101"/>
      <c r="CB65" s="31"/>
      <c r="CC65" s="31"/>
      <c r="CD65" s="100">
        <f t="shared" si="4"/>
        <v>0</v>
      </c>
      <c r="CE65" s="104"/>
      <c r="CG65" s="11">
        <v>522999</v>
      </c>
      <c r="CH65" s="11">
        <v>0</v>
      </c>
      <c r="CJ65" s="11">
        <v>0</v>
      </c>
      <c r="CK65" s="13">
        <v>29325</v>
      </c>
      <c r="CL65" s="11">
        <v>884532</v>
      </c>
      <c r="CM65" s="98">
        <f t="shared" si="5"/>
        <v>1436856</v>
      </c>
      <c r="CN65" s="104"/>
      <c r="CQ65" s="11">
        <v>722698</v>
      </c>
      <c r="CR65" s="11"/>
      <c r="CS65" s="31"/>
      <c r="CT65" s="100">
        <f t="shared" si="6"/>
        <v>722698</v>
      </c>
      <c r="CV65" s="105">
        <f t="shared" si="7"/>
        <v>3036544</v>
      </c>
      <c r="CY65" s="23">
        <v>2003</v>
      </c>
      <c r="CZ65" s="13">
        <v>0</v>
      </c>
      <c r="DA65" s="102">
        <v>876990</v>
      </c>
      <c r="DB65" s="13">
        <v>0</v>
      </c>
      <c r="DC65" s="13">
        <v>1436856</v>
      </c>
      <c r="DD65" s="13">
        <v>722698</v>
      </c>
      <c r="DF65" s="13">
        <f t="shared" si="8"/>
        <v>3036544</v>
      </c>
      <c r="DH65" s="23">
        <v>2003</v>
      </c>
      <c r="DI65" s="157"/>
      <c r="DJ65" s="157">
        <f t="shared" si="15"/>
        <v>28.88118861442482</v>
      </c>
      <c r="DL65" s="157">
        <f t="shared" si="14"/>
        <v>47.31879399738651</v>
      </c>
      <c r="DM65" s="157">
        <f t="shared" si="14"/>
        <v>23.800017388188678</v>
      </c>
      <c r="DN65" s="157">
        <f t="shared" si="14"/>
        <v>0</v>
      </c>
      <c r="DP65" s="23">
        <v>2003</v>
      </c>
      <c r="DQ65" s="157"/>
      <c r="DR65" s="157">
        <f>AVERAGE(DJ62:DJ68)</f>
        <v>32.67179128941667</v>
      </c>
      <c r="DS65" s="157"/>
      <c r="DT65" s="157">
        <f t="shared" si="16"/>
        <v>44.225241215229275</v>
      </c>
      <c r="DU65" s="157">
        <f t="shared" si="16"/>
        <v>23.10296749535406</v>
      </c>
      <c r="DV65" s="157">
        <f t="shared" si="16"/>
        <v>0</v>
      </c>
    </row>
    <row r="66" spans="2:126" ht="13.5">
      <c r="B66" s="23">
        <v>2004</v>
      </c>
      <c r="L66" s="12">
        <v>2004</v>
      </c>
      <c r="AC66" s="93"/>
      <c r="AD66" s="23">
        <v>2004</v>
      </c>
      <c r="AE66" s="11">
        <v>851765</v>
      </c>
      <c r="AF66" s="11">
        <v>3170</v>
      </c>
      <c r="AG66" s="53">
        <v>106398</v>
      </c>
      <c r="AH66" s="11">
        <v>669478</v>
      </c>
      <c r="AI66" s="26">
        <v>1630811</v>
      </c>
      <c r="AK66" s="11">
        <v>22059</v>
      </c>
      <c r="AL66" s="11">
        <v>552247</v>
      </c>
      <c r="AM66" s="11">
        <v>0</v>
      </c>
      <c r="AN66" s="11">
        <v>0</v>
      </c>
      <c r="AO66" s="11">
        <v>0</v>
      </c>
      <c r="AP66" s="13">
        <v>21727</v>
      </c>
      <c r="AQ66" s="11">
        <v>783624</v>
      </c>
      <c r="AR66" s="11">
        <v>4473</v>
      </c>
      <c r="AS66" s="11"/>
      <c r="AT66" s="106">
        <v>1384130</v>
      </c>
      <c r="AU66" s="93"/>
      <c r="AV66" s="96">
        <v>2004</v>
      </c>
      <c r="AW66" s="31"/>
      <c r="AX66" s="31"/>
      <c r="AY66" s="31"/>
      <c r="AZ66" s="31"/>
      <c r="BA66" s="148"/>
      <c r="BB66" s="31"/>
      <c r="BC66" s="97"/>
      <c r="BE66" s="46">
        <f t="shared" si="0"/>
        <v>3014941</v>
      </c>
      <c r="BF66" s="46">
        <f t="shared" si="1"/>
        <v>2908543</v>
      </c>
      <c r="BI66" s="23">
        <v>2004</v>
      </c>
      <c r="BM66" s="98">
        <f t="shared" si="2"/>
        <v>0</v>
      </c>
      <c r="BN66" s="104"/>
      <c r="BQ66" s="11">
        <v>22059</v>
      </c>
      <c r="BR66" s="11">
        <v>4473</v>
      </c>
      <c r="BV66" s="11">
        <v>851765</v>
      </c>
      <c r="BW66" s="11">
        <v>3170</v>
      </c>
      <c r="BX66" s="11">
        <v>0</v>
      </c>
      <c r="BY66" s="31"/>
      <c r="BZ66" s="100">
        <f t="shared" si="3"/>
        <v>881467</v>
      </c>
      <c r="CA66" s="101"/>
      <c r="CB66" s="31"/>
      <c r="CC66" s="31"/>
      <c r="CD66" s="100">
        <f t="shared" si="4"/>
        <v>0</v>
      </c>
      <c r="CE66" s="104"/>
      <c r="CG66" s="11">
        <v>552247</v>
      </c>
      <c r="CH66" s="11">
        <v>0</v>
      </c>
      <c r="CJ66" s="11">
        <v>0</v>
      </c>
      <c r="CK66" s="13">
        <v>21727</v>
      </c>
      <c r="CL66" s="11">
        <v>783624</v>
      </c>
      <c r="CM66" s="98">
        <f t="shared" si="5"/>
        <v>1357598</v>
      </c>
      <c r="CN66" s="104"/>
      <c r="CQ66" s="11">
        <v>669478</v>
      </c>
      <c r="CR66" s="11"/>
      <c r="CS66" s="31"/>
      <c r="CT66" s="100">
        <f t="shared" si="6"/>
        <v>669478</v>
      </c>
      <c r="CV66" s="105">
        <f t="shared" si="7"/>
        <v>2908543</v>
      </c>
      <c r="CY66" s="23">
        <v>2004</v>
      </c>
      <c r="CZ66" s="13">
        <v>0</v>
      </c>
      <c r="DA66" s="102">
        <v>881467</v>
      </c>
      <c r="DB66" s="13">
        <v>0</v>
      </c>
      <c r="DC66" s="13">
        <v>1357598</v>
      </c>
      <c r="DD66" s="13">
        <v>669478</v>
      </c>
      <c r="DF66" s="13">
        <f t="shared" si="8"/>
        <v>2908543</v>
      </c>
      <c r="DH66" s="23">
        <v>2004</v>
      </c>
      <c r="DI66" s="157"/>
      <c r="DJ66" s="157">
        <f t="shared" si="15"/>
        <v>30.30613609632039</v>
      </c>
      <c r="DL66" s="157">
        <f t="shared" si="14"/>
        <v>46.67622242476732</v>
      </c>
      <c r="DM66" s="157">
        <f t="shared" si="14"/>
        <v>23.017641478912292</v>
      </c>
      <c r="DN66" s="157">
        <f t="shared" si="14"/>
        <v>0</v>
      </c>
      <c r="DP66" s="23">
        <v>2004</v>
      </c>
      <c r="DQ66" s="157"/>
      <c r="DR66" s="157">
        <f>AVERAGE(DJ63:DJ69)</f>
        <v>33.46059105374646</v>
      </c>
      <c r="DS66" s="157"/>
      <c r="DT66" s="157">
        <f t="shared" si="16"/>
        <v>43.56058744500654</v>
      </c>
      <c r="DU66" s="157">
        <f t="shared" si="16"/>
        <v>22.978821501247012</v>
      </c>
      <c r="DV66" s="157">
        <f t="shared" si="16"/>
        <v>0</v>
      </c>
    </row>
    <row r="67" spans="2:120" ht="13.5">
      <c r="B67" s="23">
        <v>2005</v>
      </c>
      <c r="L67" s="12">
        <v>2005</v>
      </c>
      <c r="AC67" s="93"/>
      <c r="AD67" s="23">
        <v>2005</v>
      </c>
      <c r="AE67" s="11">
        <v>689938</v>
      </c>
      <c r="AF67" s="11">
        <v>2386</v>
      </c>
      <c r="AG67" s="53">
        <v>82840</v>
      </c>
      <c r="AH67" s="11">
        <v>516372</v>
      </c>
      <c r="AI67" s="26">
        <v>1291536</v>
      </c>
      <c r="AK67" s="11">
        <v>146038</v>
      </c>
      <c r="AL67" s="11">
        <v>401433</v>
      </c>
      <c r="AM67" s="11">
        <v>0</v>
      </c>
      <c r="AN67" s="11">
        <v>0</v>
      </c>
      <c r="AO67" s="11">
        <v>0</v>
      </c>
      <c r="AP67" s="13">
        <v>19914</v>
      </c>
      <c r="AQ67" s="11">
        <v>527462</v>
      </c>
      <c r="AR67" s="11">
        <v>3812</v>
      </c>
      <c r="AS67" s="11"/>
      <c r="AT67" s="106">
        <v>1098659</v>
      </c>
      <c r="AU67" s="93"/>
      <c r="AV67" s="64">
        <v>2005</v>
      </c>
      <c r="AW67" s="31"/>
      <c r="AX67" s="31"/>
      <c r="AY67" s="31"/>
      <c r="AZ67" s="31"/>
      <c r="BA67" s="148"/>
      <c r="BB67" s="31"/>
      <c r="BC67" s="97"/>
      <c r="BE67" s="46">
        <f t="shared" si="0"/>
        <v>2390195</v>
      </c>
      <c r="BF67" s="46">
        <f t="shared" si="1"/>
        <v>2307355</v>
      </c>
      <c r="BI67" s="23">
        <v>2005</v>
      </c>
      <c r="BM67" s="98">
        <f t="shared" si="2"/>
        <v>0</v>
      </c>
      <c r="BN67" s="104"/>
      <c r="BQ67" s="11">
        <v>146038</v>
      </c>
      <c r="BR67" s="11">
        <v>3812</v>
      </c>
      <c r="BV67" s="11">
        <v>689938</v>
      </c>
      <c r="BW67" s="11">
        <v>2386</v>
      </c>
      <c r="BX67" s="11">
        <v>0</v>
      </c>
      <c r="BY67" s="31"/>
      <c r="BZ67" s="100">
        <f t="shared" si="3"/>
        <v>842174</v>
      </c>
      <c r="CA67" s="101"/>
      <c r="CB67" s="31"/>
      <c r="CC67" s="31"/>
      <c r="CD67" s="100">
        <f t="shared" si="4"/>
        <v>0</v>
      </c>
      <c r="CE67" s="104"/>
      <c r="CG67" s="11">
        <v>401433</v>
      </c>
      <c r="CH67" s="11">
        <v>0</v>
      </c>
      <c r="CJ67" s="11">
        <v>0</v>
      </c>
      <c r="CK67" s="13">
        <v>19914</v>
      </c>
      <c r="CL67" s="11">
        <v>527462</v>
      </c>
      <c r="CM67" s="98">
        <f t="shared" si="5"/>
        <v>948809</v>
      </c>
      <c r="CN67" s="104"/>
      <c r="CQ67" s="11">
        <v>516372</v>
      </c>
      <c r="CR67" s="11"/>
      <c r="CS67" s="31"/>
      <c r="CT67" s="100">
        <f t="shared" si="6"/>
        <v>516372</v>
      </c>
      <c r="CV67" s="105">
        <f t="shared" si="7"/>
        <v>2307355</v>
      </c>
      <c r="CY67" s="23">
        <v>2005</v>
      </c>
      <c r="CZ67" s="13">
        <v>0</v>
      </c>
      <c r="DA67" s="102">
        <v>842174</v>
      </c>
      <c r="DB67" s="13">
        <v>0</v>
      </c>
      <c r="DC67" s="13">
        <v>948809</v>
      </c>
      <c r="DD67" s="13">
        <v>516372</v>
      </c>
      <c r="DF67" s="13">
        <f t="shared" si="8"/>
        <v>2307355</v>
      </c>
      <c r="DH67" s="23">
        <v>2005</v>
      </c>
      <c r="DI67" s="157"/>
      <c r="DJ67" s="157">
        <f t="shared" si="15"/>
        <v>36.49954168300933</v>
      </c>
      <c r="DL67" s="157">
        <f t="shared" si="14"/>
        <v>41.12106719598848</v>
      </c>
      <c r="DM67" s="157">
        <f t="shared" si="14"/>
        <v>22.379391121002186</v>
      </c>
      <c r="DN67" s="157">
        <f t="shared" si="14"/>
        <v>0</v>
      </c>
      <c r="DP67" s="23">
        <v>2005</v>
      </c>
    </row>
    <row r="68" spans="2:120" ht="13.5">
      <c r="B68" s="23">
        <v>2006</v>
      </c>
      <c r="L68" s="12">
        <v>2006</v>
      </c>
      <c r="AC68" s="93"/>
      <c r="AD68" s="23">
        <v>2006</v>
      </c>
      <c r="AE68" s="11">
        <v>528687</v>
      </c>
      <c r="AF68" s="11">
        <v>2308</v>
      </c>
      <c r="AG68" s="53">
        <v>71425</v>
      </c>
      <c r="AH68" s="11">
        <v>423010</v>
      </c>
      <c r="AI68" s="26">
        <v>1025430</v>
      </c>
      <c r="AK68" s="11">
        <v>215411</v>
      </c>
      <c r="AL68" s="11">
        <v>217614</v>
      </c>
      <c r="AM68" s="11">
        <v>0</v>
      </c>
      <c r="AN68" s="11">
        <v>0</v>
      </c>
      <c r="AO68" s="11">
        <v>0</v>
      </c>
      <c r="AP68" s="13">
        <v>23126</v>
      </c>
      <c r="AQ68" s="11">
        <v>438453</v>
      </c>
      <c r="AR68" s="11">
        <v>3493</v>
      </c>
      <c r="AS68" s="11"/>
      <c r="AT68" s="106">
        <v>898097</v>
      </c>
      <c r="AU68" s="93"/>
      <c r="AV68" s="64">
        <v>2006</v>
      </c>
      <c r="AW68" s="31"/>
      <c r="AX68" s="31"/>
      <c r="AY68" s="31"/>
      <c r="AZ68" s="31"/>
      <c r="BA68" s="148"/>
      <c r="BB68" s="31"/>
      <c r="BC68" s="97"/>
      <c r="BE68" s="46">
        <f t="shared" si="0"/>
        <v>1923527</v>
      </c>
      <c r="BF68" s="46">
        <f t="shared" si="1"/>
        <v>1852102</v>
      </c>
      <c r="BI68" s="23">
        <v>2006</v>
      </c>
      <c r="BM68" s="98">
        <f t="shared" si="2"/>
        <v>0</v>
      </c>
      <c r="BN68" s="104"/>
      <c r="BQ68" s="11">
        <v>215411</v>
      </c>
      <c r="BR68" s="11">
        <v>3493</v>
      </c>
      <c r="BV68" s="11">
        <v>528687</v>
      </c>
      <c r="BW68" s="11">
        <v>2308</v>
      </c>
      <c r="BX68" s="11">
        <v>0</v>
      </c>
      <c r="BY68" s="31"/>
      <c r="BZ68" s="100">
        <f t="shared" si="3"/>
        <v>749899</v>
      </c>
      <c r="CA68" s="101"/>
      <c r="CB68" s="31"/>
      <c r="CC68" s="31"/>
      <c r="CD68" s="100">
        <f t="shared" si="4"/>
        <v>0</v>
      </c>
      <c r="CE68" s="104"/>
      <c r="CG68" s="11">
        <v>217614</v>
      </c>
      <c r="CH68" s="11">
        <v>0</v>
      </c>
      <c r="CJ68" s="11">
        <v>0</v>
      </c>
      <c r="CK68" s="13">
        <v>23126</v>
      </c>
      <c r="CL68" s="11">
        <v>438453</v>
      </c>
      <c r="CM68" s="98">
        <f t="shared" si="5"/>
        <v>679193</v>
      </c>
      <c r="CN68" s="104"/>
      <c r="CQ68" s="11">
        <v>423010</v>
      </c>
      <c r="CR68" s="11"/>
      <c r="CS68" s="31"/>
      <c r="CT68" s="100">
        <f t="shared" si="6"/>
        <v>423010</v>
      </c>
      <c r="CV68" s="105">
        <f t="shared" si="7"/>
        <v>1852102</v>
      </c>
      <c r="CY68" s="23">
        <v>2006</v>
      </c>
      <c r="CZ68" s="13">
        <v>0</v>
      </c>
      <c r="DA68" s="102">
        <v>749899</v>
      </c>
      <c r="DB68" s="13">
        <v>0</v>
      </c>
      <c r="DC68" s="13">
        <v>679193</v>
      </c>
      <c r="DD68" s="13">
        <v>423010</v>
      </c>
      <c r="DF68" s="13">
        <f t="shared" si="8"/>
        <v>1852102</v>
      </c>
      <c r="DH68" s="23">
        <v>2006</v>
      </c>
      <c r="DI68" s="157"/>
      <c r="DJ68" s="157">
        <f t="shared" si="15"/>
        <v>40.489076735514566</v>
      </c>
      <c r="DL68" s="157">
        <f t="shared" si="14"/>
        <v>36.67146841804609</v>
      </c>
      <c r="DM68" s="157">
        <f t="shared" si="14"/>
        <v>22.839454846439345</v>
      </c>
      <c r="DN68" s="157">
        <f t="shared" si="14"/>
        <v>0</v>
      </c>
      <c r="DP68" s="23">
        <v>2006</v>
      </c>
    </row>
    <row r="69" spans="2:126" ht="13.5">
      <c r="B69" s="29">
        <v>2007</v>
      </c>
      <c r="C69" s="79"/>
      <c r="D69" s="79"/>
      <c r="E69" s="143"/>
      <c r="F69" s="79"/>
      <c r="G69" s="79"/>
      <c r="H69" s="79"/>
      <c r="I69" s="79"/>
      <c r="J69" s="120"/>
      <c r="L69" s="19">
        <v>2007</v>
      </c>
      <c r="M69" s="143"/>
      <c r="N69" s="79"/>
      <c r="O69" s="79"/>
      <c r="P69" s="79"/>
      <c r="Q69" s="79"/>
      <c r="R69" s="79"/>
      <c r="S69" s="79"/>
      <c r="T69" s="120"/>
      <c r="U69" s="79"/>
      <c r="V69" s="143"/>
      <c r="W69" s="79"/>
      <c r="X69" s="79"/>
      <c r="Y69" s="79"/>
      <c r="Z69" s="120"/>
      <c r="AA69" s="79"/>
      <c r="AB69" s="120"/>
      <c r="AC69" s="93"/>
      <c r="AD69" s="29">
        <v>2007</v>
      </c>
      <c r="AE69" s="21">
        <v>488120</v>
      </c>
      <c r="AF69" s="21">
        <v>1688</v>
      </c>
      <c r="AG69" s="7">
        <v>60549</v>
      </c>
      <c r="AH69" s="21">
        <v>400310</v>
      </c>
      <c r="AI69" s="8">
        <v>950667</v>
      </c>
      <c r="AJ69" s="79"/>
      <c r="AK69" s="21">
        <v>154609</v>
      </c>
      <c r="AL69" s="21">
        <v>187148</v>
      </c>
      <c r="AM69" s="21">
        <v>0</v>
      </c>
      <c r="AN69" s="21">
        <v>0</v>
      </c>
      <c r="AO69" s="21">
        <v>0</v>
      </c>
      <c r="AP69" s="20">
        <v>27525</v>
      </c>
      <c r="AQ69" s="21">
        <v>485517</v>
      </c>
      <c r="AR69" s="21">
        <v>3073</v>
      </c>
      <c r="AS69" s="21"/>
      <c r="AT69" s="117">
        <v>857872</v>
      </c>
      <c r="AU69" s="93"/>
      <c r="AV69" s="121">
        <v>2007</v>
      </c>
      <c r="AW69" s="36"/>
      <c r="AX69" s="36"/>
      <c r="AY69" s="36"/>
      <c r="AZ69" s="36"/>
      <c r="BA69" s="149"/>
      <c r="BB69" s="36"/>
      <c r="BC69" s="122"/>
      <c r="BE69" s="123">
        <f t="shared" si="0"/>
        <v>1808539</v>
      </c>
      <c r="BF69" s="123">
        <f t="shared" si="1"/>
        <v>1747990</v>
      </c>
      <c r="BI69" s="29">
        <v>2007</v>
      </c>
      <c r="BJ69" s="79"/>
      <c r="BK69" s="79"/>
      <c r="BL69" s="79"/>
      <c r="BM69" s="124">
        <f t="shared" si="2"/>
        <v>0</v>
      </c>
      <c r="BN69" s="125"/>
      <c r="BO69" s="79"/>
      <c r="BP69" s="79"/>
      <c r="BQ69" s="21">
        <v>154609</v>
      </c>
      <c r="BR69" s="21">
        <v>3073</v>
      </c>
      <c r="BS69" s="79"/>
      <c r="BT69" s="79"/>
      <c r="BU69" s="79"/>
      <c r="BV69" s="21">
        <v>488120</v>
      </c>
      <c r="BW69" s="21">
        <v>1688</v>
      </c>
      <c r="BX69" s="21">
        <v>0</v>
      </c>
      <c r="BY69" s="36"/>
      <c r="BZ69" s="100">
        <f t="shared" si="3"/>
        <v>647490</v>
      </c>
      <c r="CA69" s="126"/>
      <c r="CB69" s="36"/>
      <c r="CC69" s="36"/>
      <c r="CD69" s="127">
        <f t="shared" si="4"/>
        <v>0</v>
      </c>
      <c r="CE69" s="125"/>
      <c r="CF69" s="79"/>
      <c r="CG69" s="21">
        <v>187148</v>
      </c>
      <c r="CH69" s="21">
        <v>0</v>
      </c>
      <c r="CI69" s="79"/>
      <c r="CJ69" s="21">
        <v>0</v>
      </c>
      <c r="CK69" s="20">
        <v>27525</v>
      </c>
      <c r="CL69" s="21">
        <v>485517</v>
      </c>
      <c r="CM69" s="128">
        <f t="shared" si="5"/>
        <v>700190</v>
      </c>
      <c r="CN69" s="125"/>
      <c r="CO69" s="79"/>
      <c r="CP69" s="79"/>
      <c r="CQ69" s="21">
        <v>400310</v>
      </c>
      <c r="CR69" s="21"/>
      <c r="CS69" s="36"/>
      <c r="CT69" s="100">
        <f t="shared" si="6"/>
        <v>400310</v>
      </c>
      <c r="CU69" s="79"/>
      <c r="CV69" s="155">
        <f t="shared" si="7"/>
        <v>1747990</v>
      </c>
      <c r="CY69" s="29">
        <v>2007</v>
      </c>
      <c r="CZ69" s="20">
        <v>0</v>
      </c>
      <c r="DA69" s="129">
        <v>647490</v>
      </c>
      <c r="DB69" s="20">
        <v>0</v>
      </c>
      <c r="DC69" s="20">
        <v>700190</v>
      </c>
      <c r="DD69" s="20">
        <v>400310</v>
      </c>
      <c r="DE69" s="20"/>
      <c r="DF69" s="20">
        <f t="shared" si="8"/>
        <v>1747990</v>
      </c>
      <c r="DH69" s="29">
        <v>2007</v>
      </c>
      <c r="DI69" s="167"/>
      <c r="DJ69" s="167">
        <f t="shared" si="15"/>
        <v>37.041973924335956</v>
      </c>
      <c r="DK69" s="167"/>
      <c r="DL69" s="167">
        <f t="shared" si="14"/>
        <v>40.056865313874795</v>
      </c>
      <c r="DM69" s="167">
        <f t="shared" si="14"/>
        <v>22.901160761789257</v>
      </c>
      <c r="DN69" s="167">
        <f t="shared" si="14"/>
        <v>0</v>
      </c>
      <c r="DP69" s="29">
        <v>2007</v>
      </c>
      <c r="DQ69" s="29"/>
      <c r="DR69" s="29"/>
      <c r="DS69" s="29"/>
      <c r="DT69" s="29"/>
      <c r="DU69" s="29"/>
      <c r="DV69" s="29"/>
    </row>
    <row r="70" spans="30:98" ht="13.5">
      <c r="AD70" s="23"/>
      <c r="AE70" s="130"/>
      <c r="AF70" s="130"/>
      <c r="AG70" s="147"/>
      <c r="AH70" s="130"/>
      <c r="AI70" s="131"/>
      <c r="AV70" s="132"/>
      <c r="AW70" s="132"/>
      <c r="AX70" s="132"/>
      <c r="AY70" s="132"/>
      <c r="AZ70" s="132"/>
      <c r="BA70" s="150"/>
      <c r="BB70" s="132"/>
      <c r="BC70" s="133"/>
      <c r="BR70" s="93"/>
      <c r="BV70" s="130"/>
      <c r="BW70" s="130"/>
      <c r="BY70" s="132"/>
      <c r="BZ70" s="132"/>
      <c r="CA70" s="132"/>
      <c r="CB70" s="132"/>
      <c r="CC70" s="132"/>
      <c r="CD70" s="132"/>
      <c r="CQ70" s="130"/>
      <c r="CS70" s="132"/>
      <c r="CT70" s="132"/>
    </row>
    <row r="71" spans="30:100" ht="13.5">
      <c r="AD71" s="23"/>
      <c r="AE71" s="130"/>
      <c r="AF71" s="130"/>
      <c r="AG71" s="147"/>
      <c r="AH71" s="130"/>
      <c r="AI71" s="131"/>
      <c r="AV71" s="134"/>
      <c r="AX71" s="31"/>
      <c r="AY71" s="31"/>
      <c r="AZ71" s="31"/>
      <c r="BA71" s="148"/>
      <c r="BB71" s="31"/>
      <c r="BC71" s="97"/>
      <c r="BV71" s="130"/>
      <c r="BW71" s="130"/>
      <c r="BY71" s="32"/>
      <c r="BZ71" s="31"/>
      <c r="CA71" s="31"/>
      <c r="CB71" s="31"/>
      <c r="CC71" s="31"/>
      <c r="CD71" s="31"/>
      <c r="CQ71" s="130"/>
      <c r="CS71" s="31"/>
      <c r="CT71" s="31"/>
      <c r="CV71" s="11"/>
    </row>
    <row r="72" spans="2:104" ht="13.5">
      <c r="B72" s="135" t="s">
        <v>79</v>
      </c>
      <c r="C72" s="110" t="s">
        <v>83</v>
      </c>
      <c r="D72" s="11"/>
      <c r="E72" s="53"/>
      <c r="F72" s="11"/>
      <c r="G72" s="11"/>
      <c r="H72" s="11"/>
      <c r="I72" s="11"/>
      <c r="J72" s="26"/>
      <c r="L72" s="136" t="s">
        <v>78</v>
      </c>
      <c r="M72" s="145" t="s">
        <v>4</v>
      </c>
      <c r="AD72" s="23"/>
      <c r="AE72" s="136" t="s">
        <v>78</v>
      </c>
      <c r="AF72" s="11" t="s">
        <v>6</v>
      </c>
      <c r="AG72" s="53"/>
      <c r="AH72" s="11"/>
      <c r="AI72" s="26"/>
      <c r="AK72" s="17" t="s">
        <v>8</v>
      </c>
      <c r="AL72" s="11" t="s">
        <v>9</v>
      </c>
      <c r="AM72" s="11"/>
      <c r="AN72" s="11"/>
      <c r="AO72" s="11"/>
      <c r="AP72" s="13"/>
      <c r="AQ72" s="11"/>
      <c r="AR72" s="11"/>
      <c r="AS72" s="11"/>
      <c r="AT72" s="106"/>
      <c r="AV72" s="17" t="s">
        <v>8</v>
      </c>
      <c r="AW72" s="32" t="s">
        <v>77</v>
      </c>
      <c r="BI72" s="135"/>
      <c r="BJ72" s="110"/>
      <c r="BN72" s="11"/>
      <c r="BQ72" s="11"/>
      <c r="BR72" s="11"/>
      <c r="BV72" s="135"/>
      <c r="BW72" s="11"/>
      <c r="BX72" s="11"/>
      <c r="CE72" s="11"/>
      <c r="CF72" s="11"/>
      <c r="CG72" s="11"/>
      <c r="CH72" s="11"/>
      <c r="CI72" s="11"/>
      <c r="CJ72" s="11"/>
      <c r="CK72" s="13"/>
      <c r="CL72" s="11"/>
      <c r="CM72" s="11"/>
      <c r="CN72" s="11"/>
      <c r="CQ72" s="11"/>
      <c r="CR72" s="11"/>
      <c r="CY72" s="135" t="s">
        <v>79</v>
      </c>
      <c r="CZ72" s="110" t="s">
        <v>10</v>
      </c>
    </row>
    <row r="73" spans="3:104" ht="16.5">
      <c r="C73" s="137" t="s">
        <v>0</v>
      </c>
      <c r="M73" s="146" t="s">
        <v>5</v>
      </c>
      <c r="AD73" s="23"/>
      <c r="AE73" s="11"/>
      <c r="AF73" s="37" t="s">
        <v>94</v>
      </c>
      <c r="AG73" s="53"/>
      <c r="AH73" s="11"/>
      <c r="AI73" s="26"/>
      <c r="AK73" s="11"/>
      <c r="AM73" s="11"/>
      <c r="AN73" s="11"/>
      <c r="AO73" s="11"/>
      <c r="AP73" s="13"/>
      <c r="AQ73" s="11"/>
      <c r="AR73" s="11"/>
      <c r="AS73" s="11"/>
      <c r="AT73" s="106"/>
      <c r="BQ73" s="11"/>
      <c r="BR73" s="11"/>
      <c r="BV73" s="11"/>
      <c r="BW73" s="11"/>
      <c r="BX73" s="11"/>
      <c r="CG73" s="11"/>
      <c r="CH73" s="11"/>
      <c r="CJ73" s="11"/>
      <c r="CK73" s="13"/>
      <c r="CL73" s="11"/>
      <c r="CM73" s="11"/>
      <c r="CQ73" s="11"/>
      <c r="CR73" s="11"/>
      <c r="CZ73" s="110" t="s">
        <v>11</v>
      </c>
    </row>
    <row r="74" spans="2:104" ht="16.5">
      <c r="B74" s="138" t="s">
        <v>13</v>
      </c>
      <c r="C74" s="38" t="s">
        <v>1</v>
      </c>
      <c r="L74" s="138" t="s">
        <v>13</v>
      </c>
      <c r="M74" s="45" t="s">
        <v>1</v>
      </c>
      <c r="AF74" s="137" t="s">
        <v>7</v>
      </c>
      <c r="CZ74" s="110" t="s">
        <v>26</v>
      </c>
    </row>
    <row r="75" spans="3:104" ht="16.5">
      <c r="C75" s="38" t="s">
        <v>2</v>
      </c>
      <c r="M75" s="45" t="s">
        <v>2</v>
      </c>
      <c r="AF75" s="11"/>
      <c r="CZ75" s="13" t="s">
        <v>27</v>
      </c>
    </row>
    <row r="76" spans="3:104" ht="16.5">
      <c r="C76" s="137" t="s">
        <v>3</v>
      </c>
      <c r="M76" s="146" t="s">
        <v>3</v>
      </c>
      <c r="CY76" s="103" t="s">
        <v>13</v>
      </c>
      <c r="CZ76" s="168" t="s">
        <v>28</v>
      </c>
    </row>
    <row r="77" ht="13.5">
      <c r="CZ77" s="22" t="s">
        <v>29</v>
      </c>
    </row>
  </sheetData>
  <sheetProtection/>
  <mergeCells count="6">
    <mergeCell ref="BQ6:BR6"/>
    <mergeCell ref="BV6:BX6"/>
    <mergeCell ref="M8:T8"/>
    <mergeCell ref="V8:Z8"/>
    <mergeCell ref="AE8:AI8"/>
    <mergeCell ref="AK8:AT8"/>
  </mergeCells>
  <printOptions/>
  <pageMargins left="0.75" right="0.75" top="1" bottom="1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Konosuke Odaka</dc:creator>
  <cp:keywords/>
  <dc:description/>
  <cp:lastModifiedBy>佐藤 亘</cp:lastModifiedBy>
  <dcterms:created xsi:type="dcterms:W3CDTF">2012-09-17T06:28:37Z</dcterms:created>
  <dcterms:modified xsi:type="dcterms:W3CDTF">2013-01-31T07:44:14Z</dcterms:modified>
  <cp:category/>
  <cp:version/>
  <cp:contentType/>
  <cp:contentStatus/>
</cp:coreProperties>
</file>